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800"/>
  </bookViews>
  <sheets>
    <sheet name="Список участников" sheetId="1" r:id="rId1"/>
    <sheet name="Метание НОЖА" sheetId="2" r:id="rId2"/>
    <sheet name="Метание ТОПОРА" sheetId="3" r:id="rId3"/>
  </sheets>
  <definedNames>
    <definedName name="_xlnm.Print_Area" localSheetId="1">'Метание НОЖА'!$A$39:$AV$51</definedName>
    <definedName name="_xlnm.Print_Area" localSheetId="2">'Метание ТОПОРА'!$A$39:$AV$51</definedName>
  </definedNames>
  <calcPr calcId="145621"/>
</workbook>
</file>

<file path=xl/calcChain.xml><?xml version="1.0" encoding="utf-8"?>
<calcChain xmlns="http://schemas.openxmlformats.org/spreadsheetml/2006/main">
  <c r="AD31" i="3" l="1"/>
  <c r="AD33" i="3"/>
  <c r="AD35" i="3"/>
  <c r="AD29" i="3"/>
  <c r="AB31" i="3"/>
  <c r="AB33" i="3"/>
  <c r="AB35" i="3"/>
  <c r="AB29" i="3"/>
  <c r="Z31" i="3"/>
  <c r="Z33" i="3"/>
  <c r="Z35" i="3"/>
  <c r="Z29" i="3"/>
  <c r="X31" i="3"/>
  <c r="X33" i="3"/>
  <c r="X35" i="3"/>
  <c r="X29" i="3"/>
  <c r="AT50" i="3" l="1"/>
  <c r="AS50" i="3"/>
  <c r="AR50" i="3"/>
  <c r="AQ50" i="3"/>
  <c r="AM50" i="3"/>
  <c r="AI50" i="3"/>
  <c r="AE50" i="3"/>
  <c r="AA50" i="3"/>
  <c r="W50" i="3"/>
  <c r="S50" i="3"/>
  <c r="O50" i="3"/>
  <c r="K50" i="3"/>
  <c r="G50" i="3"/>
  <c r="AT48" i="3"/>
  <c r="AS48" i="3"/>
  <c r="AR48" i="3"/>
  <c r="AQ48" i="3"/>
  <c r="AM48" i="3"/>
  <c r="AI48" i="3"/>
  <c r="AE48" i="3"/>
  <c r="AA48" i="3"/>
  <c r="W48" i="3"/>
  <c r="S48" i="3"/>
  <c r="O48" i="3"/>
  <c r="K48" i="3"/>
  <c r="G48" i="3"/>
  <c r="AT46" i="3"/>
  <c r="AS46" i="3"/>
  <c r="AR46" i="3"/>
  <c r="AQ46" i="3"/>
  <c r="AM46" i="3"/>
  <c r="AI46" i="3"/>
  <c r="AE46" i="3"/>
  <c r="AA46" i="3"/>
  <c r="W46" i="3"/>
  <c r="S46" i="3"/>
  <c r="O46" i="3"/>
  <c r="K46" i="3"/>
  <c r="G46" i="3"/>
  <c r="AT44" i="3"/>
  <c r="AS44" i="3"/>
  <c r="AR44" i="3"/>
  <c r="AQ44" i="3"/>
  <c r="AM44" i="3"/>
  <c r="AI44" i="3"/>
  <c r="AE44" i="3"/>
  <c r="AA44" i="3"/>
  <c r="W44" i="3"/>
  <c r="S44" i="3"/>
  <c r="O44" i="3"/>
  <c r="K44" i="3"/>
  <c r="G44" i="3"/>
  <c r="W35" i="3"/>
  <c r="S35" i="3"/>
  <c r="O35" i="3"/>
  <c r="K35" i="3"/>
  <c r="G35" i="3"/>
  <c r="W33" i="3"/>
  <c r="S33" i="3"/>
  <c r="O33" i="3"/>
  <c r="K33" i="3"/>
  <c r="G33" i="3"/>
  <c r="W31" i="3"/>
  <c r="S31" i="3"/>
  <c r="O31" i="3"/>
  <c r="K31" i="3"/>
  <c r="G31" i="3"/>
  <c r="W29" i="3"/>
  <c r="S29" i="3"/>
  <c r="O29" i="3"/>
  <c r="K29" i="3"/>
  <c r="G29" i="3"/>
  <c r="AS44" i="2"/>
  <c r="AT50" i="2"/>
  <c r="AS50" i="2"/>
  <c r="AR50" i="2"/>
  <c r="AQ50" i="2"/>
  <c r="AM50" i="2"/>
  <c r="AI50" i="2"/>
  <c r="AE50" i="2"/>
  <c r="AA50" i="2"/>
  <c r="W50" i="2"/>
  <c r="S50" i="2"/>
  <c r="O50" i="2"/>
  <c r="K50" i="2"/>
  <c r="G50" i="2"/>
  <c r="AT48" i="2"/>
  <c r="AS48" i="2"/>
  <c r="AR48" i="2"/>
  <c r="AQ48" i="2"/>
  <c r="AM48" i="2"/>
  <c r="AI48" i="2"/>
  <c r="AE48" i="2"/>
  <c r="AA48" i="2"/>
  <c r="W48" i="2"/>
  <c r="S48" i="2"/>
  <c r="O48" i="2"/>
  <c r="K48" i="2"/>
  <c r="G48" i="2"/>
  <c r="AT46" i="2"/>
  <c r="AS46" i="2"/>
  <c r="AR46" i="2"/>
  <c r="AQ46" i="2"/>
  <c r="AM46" i="2"/>
  <c r="AI46" i="2"/>
  <c r="AE46" i="2"/>
  <c r="AA46" i="2"/>
  <c r="W46" i="2"/>
  <c r="S46" i="2"/>
  <c r="O46" i="2"/>
  <c r="K46" i="2"/>
  <c r="G46" i="2"/>
  <c r="AT44" i="2"/>
  <c r="AR44" i="2"/>
  <c r="AQ44" i="2"/>
  <c r="AM44" i="2"/>
  <c r="AI44" i="2"/>
  <c r="AE44" i="2"/>
  <c r="AA44" i="2"/>
  <c r="W44" i="2"/>
  <c r="S44" i="2"/>
  <c r="O44" i="2"/>
  <c r="K44" i="2"/>
  <c r="G44" i="2"/>
  <c r="AT35" i="2"/>
  <c r="AS35" i="2"/>
  <c r="AR35" i="2"/>
  <c r="AQ35" i="2"/>
  <c r="AM35" i="2"/>
  <c r="AI35" i="2"/>
  <c r="AE35" i="2"/>
  <c r="AA35" i="2"/>
  <c r="W35" i="2"/>
  <c r="S35" i="2"/>
  <c r="O35" i="2"/>
  <c r="K35" i="2"/>
  <c r="G35" i="2"/>
  <c r="AT33" i="2"/>
  <c r="AS33" i="2"/>
  <c r="AR33" i="2"/>
  <c r="AQ33" i="2"/>
  <c r="AM33" i="2"/>
  <c r="AI33" i="2"/>
  <c r="AE33" i="2"/>
  <c r="AA33" i="2"/>
  <c r="W33" i="2"/>
  <c r="S33" i="2"/>
  <c r="O33" i="2"/>
  <c r="K33" i="2"/>
  <c r="G33" i="2"/>
  <c r="AT31" i="2"/>
  <c r="AS31" i="2"/>
  <c r="AR31" i="2"/>
  <c r="AQ31" i="2"/>
  <c r="AM31" i="2"/>
  <c r="AI31" i="2"/>
  <c r="AE31" i="2"/>
  <c r="AA31" i="2"/>
  <c r="W31" i="2"/>
  <c r="S31" i="2"/>
  <c r="O31" i="2"/>
  <c r="K31" i="2"/>
  <c r="G31" i="2"/>
  <c r="AT29" i="2"/>
  <c r="AS29" i="2"/>
  <c r="AR29" i="2"/>
  <c r="AQ29" i="2"/>
  <c r="AM29" i="2"/>
  <c r="AI29" i="2"/>
  <c r="AE29" i="2"/>
  <c r="AA29" i="2"/>
  <c r="W29" i="2"/>
  <c r="S29" i="2"/>
  <c r="O29" i="2"/>
  <c r="K29" i="2"/>
  <c r="G29" i="2"/>
  <c r="AT20" i="3"/>
  <c r="AS20" i="3"/>
  <c r="AR20" i="3"/>
  <c r="AQ20" i="3"/>
  <c r="AM20" i="3"/>
  <c r="AI20" i="3"/>
  <c r="AE20" i="3"/>
  <c r="AA20" i="3"/>
  <c r="W20" i="3"/>
  <c r="S20" i="3"/>
  <c r="O20" i="3"/>
  <c r="K20" i="3"/>
  <c r="G20" i="3"/>
  <c r="AT18" i="3"/>
  <c r="AS18" i="3"/>
  <c r="AR18" i="3"/>
  <c r="AQ18" i="3"/>
  <c r="AM18" i="3"/>
  <c r="AI18" i="3"/>
  <c r="AE18" i="3"/>
  <c r="AA18" i="3"/>
  <c r="W18" i="3"/>
  <c r="S18" i="3"/>
  <c r="O18" i="3"/>
  <c r="K18" i="3"/>
  <c r="G18" i="3"/>
  <c r="AT16" i="3"/>
  <c r="AS16" i="3"/>
  <c r="AR16" i="3"/>
  <c r="AQ16" i="3"/>
  <c r="AM16" i="3"/>
  <c r="AI16" i="3"/>
  <c r="AE16" i="3"/>
  <c r="AA16" i="3"/>
  <c r="W16" i="3"/>
  <c r="S16" i="3"/>
  <c r="O16" i="3"/>
  <c r="K16" i="3"/>
  <c r="G16" i="3"/>
  <c r="AT14" i="3"/>
  <c r="AS14" i="3"/>
  <c r="AR14" i="3"/>
  <c r="AQ14" i="3"/>
  <c r="AM14" i="3"/>
  <c r="AI14" i="3"/>
  <c r="AE14" i="3"/>
  <c r="AA14" i="3"/>
  <c r="W14" i="3"/>
  <c r="S14" i="3"/>
  <c r="O14" i="3"/>
  <c r="K14" i="3"/>
  <c r="G14" i="3"/>
  <c r="AT12" i="3"/>
  <c r="AS12" i="3"/>
  <c r="AR12" i="3"/>
  <c r="AQ12" i="3"/>
  <c r="AM12" i="3"/>
  <c r="AI12" i="3"/>
  <c r="AE12" i="3"/>
  <c r="AA12" i="3"/>
  <c r="W12" i="3"/>
  <c r="S12" i="3"/>
  <c r="O12" i="3"/>
  <c r="K12" i="3"/>
  <c r="G12" i="3"/>
  <c r="AT10" i="3"/>
  <c r="AS10" i="3"/>
  <c r="AR10" i="3"/>
  <c r="AQ10" i="3"/>
  <c r="AM10" i="3"/>
  <c r="AI10" i="3"/>
  <c r="AE10" i="3"/>
  <c r="AA10" i="3"/>
  <c r="W10" i="3"/>
  <c r="S10" i="3"/>
  <c r="O10" i="3"/>
  <c r="K10" i="3"/>
  <c r="G10" i="3"/>
  <c r="AT8" i="3"/>
  <c r="AS8" i="3"/>
  <c r="AR8" i="3"/>
  <c r="AQ8" i="3"/>
  <c r="AM8" i="3"/>
  <c r="AI8" i="3"/>
  <c r="AE8" i="3"/>
  <c r="AA8" i="3"/>
  <c r="W8" i="3"/>
  <c r="S8" i="3"/>
  <c r="O8" i="3"/>
  <c r="K8" i="3"/>
  <c r="G8" i="3"/>
  <c r="AT10" i="2"/>
  <c r="AT12" i="2"/>
  <c r="AT14" i="2"/>
  <c r="AT16" i="2"/>
  <c r="AT18" i="2"/>
  <c r="AT20" i="2"/>
  <c r="AT8" i="2"/>
  <c r="AS8" i="2"/>
  <c r="AS20" i="2"/>
  <c r="AS10" i="2"/>
  <c r="AS12" i="2"/>
  <c r="AS14" i="2"/>
  <c r="AS16" i="2"/>
  <c r="AS18" i="2"/>
  <c r="AR8" i="2"/>
  <c r="AR20" i="2"/>
  <c r="AR18" i="2"/>
  <c r="AR16" i="2"/>
  <c r="AR14" i="2"/>
  <c r="AR12" i="2"/>
  <c r="AR10" i="2"/>
  <c r="AQ10" i="2"/>
  <c r="AQ12" i="2"/>
  <c r="AQ14" i="2"/>
  <c r="AQ16" i="2"/>
  <c r="AQ18" i="2"/>
  <c r="AQ20" i="2"/>
  <c r="AQ8" i="2"/>
  <c r="AM12" i="2"/>
  <c r="AM10" i="2"/>
  <c r="AM14" i="2"/>
  <c r="AM16" i="2"/>
  <c r="AM18" i="2"/>
  <c r="AM20" i="2"/>
  <c r="AM8" i="2"/>
  <c r="AI10" i="2"/>
  <c r="AI12" i="2"/>
  <c r="AI14" i="2"/>
  <c r="AI16" i="2"/>
  <c r="AI18" i="2"/>
  <c r="AI20" i="2"/>
  <c r="AI8" i="2"/>
  <c r="AE10" i="2"/>
  <c r="AE12" i="2"/>
  <c r="AE14" i="2"/>
  <c r="AE16" i="2"/>
  <c r="AE18" i="2"/>
  <c r="AE20" i="2"/>
  <c r="AE8" i="2"/>
  <c r="AA10" i="2"/>
  <c r="AA12" i="2"/>
  <c r="AA14" i="2"/>
  <c r="AA16" i="2"/>
  <c r="AA18" i="2"/>
  <c r="AA20" i="2"/>
  <c r="AA8" i="2"/>
  <c r="W8" i="2"/>
  <c r="W10" i="2"/>
  <c r="W12" i="2"/>
  <c r="W14" i="2"/>
  <c r="W16" i="2"/>
  <c r="W18" i="2"/>
  <c r="W20" i="2"/>
  <c r="S10" i="2"/>
  <c r="S12" i="2"/>
  <c r="S14" i="2"/>
  <c r="S16" i="2"/>
  <c r="S18" i="2"/>
  <c r="S20" i="2"/>
  <c r="S8" i="2"/>
  <c r="O10" i="2"/>
  <c r="O12" i="2"/>
  <c r="O14" i="2"/>
  <c r="O16" i="2"/>
  <c r="O18" i="2"/>
  <c r="O20" i="2"/>
  <c r="O8" i="2"/>
  <c r="K10" i="2"/>
  <c r="K12" i="2"/>
  <c r="K14" i="2"/>
  <c r="K16" i="2"/>
  <c r="K18" i="2"/>
  <c r="K20" i="2"/>
  <c r="K8" i="2"/>
  <c r="G10" i="2"/>
  <c r="G12" i="2"/>
  <c r="G14" i="2"/>
  <c r="G16" i="2"/>
  <c r="G18" i="2"/>
  <c r="G20" i="2"/>
  <c r="G8" i="2"/>
  <c r="G20" i="1"/>
  <c r="F20" i="1"/>
  <c r="AU44" i="3" l="1"/>
  <c r="AU8" i="3"/>
  <c r="AU18" i="2"/>
  <c r="AU10" i="2"/>
  <c r="AU8" i="2"/>
  <c r="AU14" i="2"/>
  <c r="AU16" i="2"/>
  <c r="AU12" i="2"/>
  <c r="AU31" i="2"/>
  <c r="AU20" i="2"/>
  <c r="AU44" i="2"/>
  <c r="AU29" i="2"/>
  <c r="AU46" i="2"/>
  <c r="AU33" i="2"/>
  <c r="AU48" i="2"/>
  <c r="AU50" i="2"/>
  <c r="AU35" i="2"/>
  <c r="AU12" i="3"/>
  <c r="AU14" i="3"/>
  <c r="AU20" i="3"/>
  <c r="AU46" i="3"/>
  <c r="AU10" i="3"/>
  <c r="AU16" i="3"/>
  <c r="AU18" i="3"/>
  <c r="AU50" i="3"/>
  <c r="AU48" i="3"/>
</calcChain>
</file>

<file path=xl/sharedStrings.xml><?xml version="1.0" encoding="utf-8"?>
<sst xmlns="http://schemas.openxmlformats.org/spreadsheetml/2006/main" count="550" uniqueCount="67">
  <si>
    <t>Фамилия Имя</t>
  </si>
  <si>
    <t>Есаулов Александр</t>
  </si>
  <si>
    <t>Коток Елена</t>
  </si>
  <si>
    <t>Маненко Кирилл</t>
  </si>
  <si>
    <t>Лебедева Ольга</t>
  </si>
  <si>
    <t>Баландин Владимир</t>
  </si>
  <si>
    <t>Соломина Ольга</t>
  </si>
  <si>
    <t>Регион/Клуб</t>
  </si>
  <si>
    <t>Москва, "Freeknife"</t>
  </si>
  <si>
    <t>1 серия</t>
  </si>
  <si>
    <t>1н</t>
  </si>
  <si>
    <t>2н</t>
  </si>
  <si>
    <t>∑</t>
  </si>
  <si>
    <t>2 серия</t>
  </si>
  <si>
    <t>3 серия</t>
  </si>
  <si>
    <t>4 серия</t>
  </si>
  <si>
    <t>5 серия</t>
  </si>
  <si>
    <t>6 серия</t>
  </si>
  <si>
    <t>7 серия</t>
  </si>
  <si>
    <t>8 серия</t>
  </si>
  <si>
    <t>9 серия</t>
  </si>
  <si>
    <t>10 серия</t>
  </si>
  <si>
    <t>Итог</t>
  </si>
  <si>
    <t>Место</t>
  </si>
  <si>
    <t>№</t>
  </si>
  <si>
    <t>ФИО</t>
  </si>
  <si>
    <t>Тренер</t>
  </si>
  <si>
    <t>Нож</t>
  </si>
  <si>
    <t>Топор</t>
  </si>
  <si>
    <t>Головкин</t>
  </si>
  <si>
    <t>Конюхова Наталья</t>
  </si>
  <si>
    <t>Харитонов Александр</t>
  </si>
  <si>
    <t>Долгих Наталия</t>
  </si>
  <si>
    <t>СПб, "78 Легион"</t>
  </si>
  <si>
    <t>СПб, "Невский клинок"</t>
  </si>
  <si>
    <t>СПб, "Злая пчела"</t>
  </si>
  <si>
    <t>Н.Новгород, "Живой клинок"</t>
  </si>
  <si>
    <t>СПб, "Молния"</t>
  </si>
  <si>
    <t>Участники турнира "Командное первенство Санкт-Петербурга 2021 г."</t>
  </si>
  <si>
    <t>3н</t>
  </si>
  <si>
    <t>"0"</t>
  </si>
  <si>
    <t>"10"</t>
  </si>
  <si>
    <t>"8"</t>
  </si>
  <si>
    <t>1/2 финала</t>
  </si>
  <si>
    <t>Финал</t>
  </si>
  <si>
    <t>Отборочные</t>
  </si>
  <si>
    <t>Гатауллин Рашит</t>
  </si>
  <si>
    <t>Матчина Наталья</t>
  </si>
  <si>
    <t>Матевосян Ашот</t>
  </si>
  <si>
    <t>LEFUX Stork</t>
  </si>
  <si>
    <t>Принцип</t>
  </si>
  <si>
    <t>Шлоков Роман</t>
  </si>
  <si>
    <t>Коготь</t>
  </si>
  <si>
    <t>Крыло</t>
  </si>
  <si>
    <t>Спец-3</t>
  </si>
  <si>
    <t>Егорова Татьяна</t>
  </si>
  <si>
    <t>Лебедева</t>
  </si>
  <si>
    <t>Лефукс сторк макс</t>
  </si>
  <si>
    <t>Махо</t>
  </si>
  <si>
    <t>СПб, ЦАЁСП</t>
  </si>
  <si>
    <t>СПб</t>
  </si>
  <si>
    <t>СПб "78 Легион"</t>
  </si>
  <si>
    <t>СМН+</t>
  </si>
  <si>
    <t>Дон</t>
  </si>
  <si>
    <t>Урожай</t>
  </si>
  <si>
    <t>Федосенко</t>
  </si>
  <si>
    <t>Абордажник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</si>
</sst>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0" fillId="2" borderId="13" xfId="0" applyFill="1" applyBorder="1"/>
    <xf numFmtId="0" fontId="0" fillId="2" borderId="2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/>
    <xf numFmtId="0" fontId="9" fillId="2" borderId="17" xfId="0" applyFont="1" applyFill="1" applyBorder="1"/>
    <xf numFmtId="0" fontId="2" fillId="2" borderId="26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29" xfId="0" applyFill="1" applyBorder="1"/>
    <xf numFmtId="0" fontId="0" fillId="2" borderId="3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16" xfId="0" applyFill="1" applyBorder="1"/>
    <xf numFmtId="0" fontId="0" fillId="2" borderId="3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9" fillId="2" borderId="29" xfId="0" applyFont="1" applyFill="1" applyBorder="1"/>
    <xf numFmtId="0" fontId="9" fillId="2" borderId="10" xfId="0" applyFont="1" applyFill="1" applyBorder="1"/>
    <xf numFmtId="0" fontId="0" fillId="2" borderId="30" xfId="0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28" xfId="0" applyFill="1" applyBorder="1"/>
    <xf numFmtId="0" fontId="2" fillId="2" borderId="1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0" xfId="0" applyBorder="1"/>
    <xf numFmtId="0" fontId="6" fillId="0" borderId="7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5" xfId="0" applyFont="1" applyFill="1" applyBorder="1"/>
    <xf numFmtId="0" fontId="6" fillId="0" borderId="3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0" fillId="0" borderId="40" xfId="0" applyBorder="1"/>
    <xf numFmtId="0" fontId="0" fillId="0" borderId="0" xfId="0" applyBorder="1" applyAlignment="1"/>
    <xf numFmtId="0" fontId="0" fillId="0" borderId="0" xfId="0" applyAlignment="1"/>
    <xf numFmtId="0" fontId="0" fillId="0" borderId="26" xfId="0" applyBorder="1"/>
    <xf numFmtId="0" fontId="0" fillId="0" borderId="40" xfId="0" applyBorder="1" applyAlignment="1"/>
    <xf numFmtId="0" fontId="0" fillId="0" borderId="43" xfId="0" applyBorder="1" applyAlignment="1"/>
    <xf numFmtId="0" fontId="0" fillId="0" borderId="43" xfId="0" applyBorder="1"/>
    <xf numFmtId="0" fontId="8" fillId="0" borderId="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2" borderId="34" xfId="0" applyFont="1" applyFill="1" applyBorder="1"/>
    <xf numFmtId="0" fontId="9" fillId="2" borderId="16" xfId="0" applyFont="1" applyFill="1" applyBorder="1"/>
    <xf numFmtId="0" fontId="0" fillId="0" borderId="10" xfId="0" applyFill="1" applyBorder="1"/>
    <xf numFmtId="0" fontId="0" fillId="0" borderId="16" xfId="0" applyFill="1" applyBorder="1"/>
    <xf numFmtId="0" fontId="10" fillId="2" borderId="13" xfId="0" applyFont="1" applyFill="1" applyBorder="1"/>
    <xf numFmtId="0" fontId="10" fillId="0" borderId="16" xfId="0" applyFont="1" applyFill="1" applyBorder="1" applyAlignment="1">
      <alignment vertical="center"/>
    </xf>
    <xf numFmtId="0" fontId="6" fillId="3" borderId="39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0" xfId="0" applyFill="1"/>
    <xf numFmtId="0" fontId="6" fillId="3" borderId="30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4" borderId="25" xfId="0" applyFont="1" applyFill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0" xfId="0" applyFill="1"/>
    <xf numFmtId="0" fontId="6" fillId="4" borderId="30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6" fillId="5" borderId="33" xfId="0" applyFont="1" applyFill="1" applyBorder="1" applyAlignment="1">
      <alignment horizontal="left" vertical="center"/>
    </xf>
    <xf numFmtId="0" fontId="10" fillId="5" borderId="13" xfId="0" applyFont="1" applyFill="1" applyBorder="1"/>
    <xf numFmtId="0" fontId="0" fillId="5" borderId="14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0" xfId="0" applyFill="1"/>
    <xf numFmtId="0" fontId="6" fillId="5" borderId="30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0" xfId="0" applyFill="1"/>
    <xf numFmtId="0" fontId="6" fillId="3" borderId="25" xfId="0" applyFont="1" applyFill="1" applyBorder="1"/>
    <xf numFmtId="0" fontId="6" fillId="3" borderId="7" xfId="0" applyFont="1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5" borderId="39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4" borderId="38" xfId="0" applyFont="1" applyFill="1" applyBorder="1" applyAlignment="1">
      <alignment horizontal="left" vertical="center"/>
    </xf>
    <xf numFmtId="0" fontId="10" fillId="4" borderId="16" xfId="0" applyFont="1" applyFill="1" applyBorder="1"/>
    <xf numFmtId="0" fontId="10" fillId="4" borderId="16" xfId="0" applyFont="1" applyFill="1" applyBorder="1" applyAlignment="1">
      <alignment vertical="center"/>
    </xf>
    <xf numFmtId="0" fontId="6" fillId="5" borderId="25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0" xfId="0" applyFill="1"/>
    <xf numFmtId="0" fontId="6" fillId="3" borderId="3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4" borderId="25" xfId="0" applyFont="1" applyFill="1" applyBorder="1"/>
    <xf numFmtId="0" fontId="6" fillId="4" borderId="10" xfId="0" applyFont="1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3" fillId="0" borderId="4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10" fillId="5" borderId="13" xfId="0" applyFont="1" applyFill="1" applyBorder="1" applyAlignment="1">
      <alignment vertical="center"/>
    </xf>
    <xf numFmtId="0" fontId="10" fillId="5" borderId="10" xfId="0" applyFont="1" applyFill="1" applyBorder="1" applyAlignment="1">
      <alignment horizontal="left" vertical="center"/>
    </xf>
    <xf numFmtId="0" fontId="10" fillId="2" borderId="10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0" fillId="0" borderId="13" xfId="0" applyFont="1" applyFill="1" applyBorder="1"/>
    <xf numFmtId="0" fontId="10" fillId="0" borderId="16" xfId="0" applyFont="1" applyFill="1" applyBorder="1"/>
    <xf numFmtId="0" fontId="11" fillId="3" borderId="41" xfId="0" applyFont="1" applyFill="1" applyBorder="1" applyAlignment="1">
      <alignment horizontal="left" vertical="center"/>
    </xf>
    <xf numFmtId="0" fontId="11" fillId="3" borderId="42" xfId="0" applyFont="1" applyFill="1" applyBorder="1" applyAlignment="1">
      <alignment horizontal="left" vertical="center"/>
    </xf>
    <xf numFmtId="0" fontId="11" fillId="3" borderId="38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0" fontId="11" fillId="3" borderId="36" xfId="0" applyFont="1" applyFill="1" applyBorder="1" applyAlignment="1">
      <alignment horizontal="left" vertical="center"/>
    </xf>
    <xf numFmtId="0" fontId="11" fillId="3" borderId="37" xfId="0" applyFont="1" applyFill="1" applyBorder="1" applyAlignment="1">
      <alignment horizontal="left" vertical="center"/>
    </xf>
    <xf numFmtId="0" fontId="12" fillId="4" borderId="41" xfId="0" applyFont="1" applyFill="1" applyBorder="1" applyAlignment="1">
      <alignment horizontal="left" vertical="center"/>
    </xf>
    <xf numFmtId="0" fontId="12" fillId="4" borderId="42" xfId="0" applyFont="1" applyFill="1" applyBorder="1" applyAlignment="1">
      <alignment horizontal="left" vertical="center"/>
    </xf>
    <xf numFmtId="0" fontId="12" fillId="4" borderId="38" xfId="0" applyFont="1" applyFill="1" applyBorder="1" applyAlignment="1">
      <alignment horizontal="left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27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left" vertical="center"/>
    </xf>
    <xf numFmtId="0" fontId="12" fillId="4" borderId="36" xfId="0" applyFont="1" applyFill="1" applyBorder="1" applyAlignment="1">
      <alignment horizontal="left" vertical="center"/>
    </xf>
    <xf numFmtId="0" fontId="12" fillId="4" borderId="37" xfId="0" applyFont="1" applyFill="1" applyBorder="1" applyAlignment="1">
      <alignment horizontal="left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left" vertical="center"/>
    </xf>
    <xf numFmtId="0" fontId="11" fillId="5" borderId="42" xfId="0" applyFont="1" applyFill="1" applyBorder="1" applyAlignment="1">
      <alignment horizontal="left" vertical="center"/>
    </xf>
    <xf numFmtId="0" fontId="11" fillId="5" borderId="38" xfId="0" applyFont="1" applyFill="1" applyBorder="1" applyAlignment="1">
      <alignment horizontal="left" vertical="center"/>
    </xf>
    <xf numFmtId="0" fontId="11" fillId="5" borderId="22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11" fillId="5" borderId="27" xfId="0" applyFont="1" applyFill="1" applyBorder="1" applyAlignment="1">
      <alignment horizontal="left" vertical="center"/>
    </xf>
    <xf numFmtId="0" fontId="11" fillId="5" borderId="32" xfId="0" applyFont="1" applyFill="1" applyBorder="1" applyAlignment="1">
      <alignment horizontal="left" vertical="center"/>
    </xf>
    <xf numFmtId="0" fontId="11" fillId="5" borderId="36" xfId="0" applyFont="1" applyFill="1" applyBorder="1" applyAlignment="1">
      <alignment horizontal="left" vertical="center"/>
    </xf>
    <xf numFmtId="0" fontId="11" fillId="5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10" fillId="0" borderId="0" xfId="0" applyFont="1" applyFill="1"/>
    <xf numFmtId="0" fontId="10" fillId="0" borderId="8" xfId="0" applyFont="1" applyBorder="1"/>
    <xf numFmtId="0" fontId="10" fillId="4" borderId="13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left" vertical="center"/>
    </xf>
    <xf numFmtId="0" fontId="10" fillId="5" borderId="10" xfId="0" applyFont="1" applyFill="1" applyBorder="1"/>
    <xf numFmtId="0" fontId="11" fillId="4" borderId="41" xfId="0" applyFont="1" applyFill="1" applyBorder="1" applyAlignment="1">
      <alignment horizontal="left" vertical="center"/>
    </xf>
    <xf numFmtId="0" fontId="11" fillId="4" borderId="42" xfId="0" applyFont="1" applyFill="1" applyBorder="1" applyAlignment="1">
      <alignment horizontal="left" vertical="center"/>
    </xf>
    <xf numFmtId="0" fontId="11" fillId="4" borderId="38" xfId="0" applyFont="1" applyFill="1" applyBorder="1" applyAlignment="1">
      <alignment horizontal="left" vertical="center"/>
    </xf>
    <xf numFmtId="0" fontId="11" fillId="4" borderId="22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27" xfId="0" applyFont="1" applyFill="1" applyBorder="1" applyAlignment="1">
      <alignment horizontal="left" vertical="center"/>
    </xf>
    <xf numFmtId="0" fontId="11" fillId="4" borderId="32" xfId="0" applyFont="1" applyFill="1" applyBorder="1" applyAlignment="1">
      <alignment horizontal="left" vertical="center"/>
    </xf>
    <xf numFmtId="0" fontId="11" fillId="4" borderId="36" xfId="0" applyFont="1" applyFill="1" applyBorder="1" applyAlignment="1">
      <alignment horizontal="left" vertical="center"/>
    </xf>
    <xf numFmtId="0" fontId="11" fillId="4" borderId="37" xfId="0" applyFont="1" applyFill="1" applyBorder="1" applyAlignment="1">
      <alignment horizontal="left" vertical="center"/>
    </xf>
    <xf numFmtId="0" fontId="0" fillId="0" borderId="13" xfId="0" applyFill="1" applyBorder="1"/>
    <xf numFmtId="0" fontId="0" fillId="0" borderId="16" xfId="0" applyFill="1" applyBorder="1" applyAlignment="1">
      <alignment vertical="center"/>
    </xf>
    <xf numFmtId="0" fontId="7" fillId="7" borderId="52" xfId="0" applyFont="1" applyFill="1" applyBorder="1" applyAlignment="1">
      <alignment horizontal="center"/>
    </xf>
    <xf numFmtId="0" fontId="7" fillId="7" borderId="53" xfId="0" applyFont="1" applyFill="1" applyBorder="1" applyAlignment="1">
      <alignment horizontal="center"/>
    </xf>
    <xf numFmtId="0" fontId="7" fillId="7" borderId="54" xfId="0" applyFont="1" applyFill="1" applyBorder="1" applyAlignment="1">
      <alignment horizontal="center"/>
    </xf>
    <xf numFmtId="0" fontId="6" fillId="3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K17" sqref="K17"/>
    </sheetView>
  </sheetViews>
  <sheetFormatPr defaultRowHeight="15" x14ac:dyDescent="0.25"/>
  <cols>
    <col min="1" max="1" width="3.42578125" bestFit="1" customWidth="1"/>
    <col min="2" max="2" width="21.42578125" bestFit="1" customWidth="1"/>
    <col min="3" max="3" width="28" bestFit="1" customWidth="1"/>
    <col min="4" max="4" width="11.140625" bestFit="1" customWidth="1"/>
    <col min="5" max="5" width="18" bestFit="1" customWidth="1"/>
  </cols>
  <sheetData>
    <row r="1" spans="1:7" ht="15.75" thickBot="1" x14ac:dyDescent="0.3"/>
    <row r="2" spans="1:7" ht="21.75" thickBot="1" x14ac:dyDescent="0.4">
      <c r="A2" s="359" t="s">
        <v>38</v>
      </c>
      <c r="B2" s="360"/>
      <c r="C2" s="360"/>
      <c r="D2" s="360"/>
      <c r="E2" s="360"/>
      <c r="F2" s="360"/>
      <c r="G2" s="361"/>
    </row>
    <row r="3" spans="1:7" ht="27" thickBot="1" x14ac:dyDescent="0.45">
      <c r="A3" s="5"/>
      <c r="B3" s="6"/>
      <c r="C3" s="6"/>
      <c r="D3" s="6"/>
      <c r="E3" s="6"/>
      <c r="F3" s="6"/>
      <c r="G3" s="6"/>
    </row>
    <row r="4" spans="1:7" ht="15" customHeight="1" x14ac:dyDescent="0.25">
      <c r="A4" s="142" t="s">
        <v>24</v>
      </c>
      <c r="B4" s="144" t="s">
        <v>25</v>
      </c>
      <c r="C4" s="142" t="s">
        <v>7</v>
      </c>
      <c r="D4" s="142" t="s">
        <v>26</v>
      </c>
      <c r="E4" s="142" t="s">
        <v>27</v>
      </c>
      <c r="F4" s="142" t="s">
        <v>27</v>
      </c>
      <c r="G4" s="142" t="s">
        <v>28</v>
      </c>
    </row>
    <row r="5" spans="1:7" ht="15.75" customHeight="1" thickBot="1" x14ac:dyDescent="0.3">
      <c r="A5" s="143"/>
      <c r="B5" s="145"/>
      <c r="C5" s="143"/>
      <c r="D5" s="143"/>
      <c r="E5" s="143"/>
      <c r="F5" s="143"/>
      <c r="G5" s="143"/>
    </row>
    <row r="6" spans="1:7" x14ac:dyDescent="0.25">
      <c r="A6" s="7">
        <v>1</v>
      </c>
      <c r="B6" s="357" t="s">
        <v>51</v>
      </c>
      <c r="C6" s="8" t="s">
        <v>8</v>
      </c>
      <c r="D6" s="9" t="s">
        <v>65</v>
      </c>
      <c r="E6" s="10" t="s">
        <v>52</v>
      </c>
      <c r="F6" s="11">
        <v>1</v>
      </c>
      <c r="G6" s="12">
        <v>1</v>
      </c>
    </row>
    <row r="7" spans="1:7" ht="15.75" thickBot="1" x14ac:dyDescent="0.3">
      <c r="A7" s="19">
        <v>2</v>
      </c>
      <c r="B7" s="74" t="s">
        <v>30</v>
      </c>
      <c r="C7" s="20" t="s">
        <v>34</v>
      </c>
      <c r="D7" s="28"/>
      <c r="E7" s="29" t="s">
        <v>63</v>
      </c>
      <c r="F7" s="30">
        <v>1</v>
      </c>
      <c r="G7" s="23">
        <v>1</v>
      </c>
    </row>
    <row r="8" spans="1:7" x14ac:dyDescent="0.25">
      <c r="A8" s="15">
        <v>3</v>
      </c>
      <c r="B8" s="75" t="s">
        <v>3</v>
      </c>
      <c r="C8" s="8" t="s">
        <v>33</v>
      </c>
      <c r="D8" s="9" t="s">
        <v>29</v>
      </c>
      <c r="E8" s="14" t="s">
        <v>62</v>
      </c>
      <c r="F8" s="26">
        <v>1</v>
      </c>
      <c r="G8" s="27">
        <v>1</v>
      </c>
    </row>
    <row r="9" spans="1:7" ht="15.75" thickBot="1" x14ac:dyDescent="0.3">
      <c r="A9" s="19">
        <v>4</v>
      </c>
      <c r="B9" s="74" t="s">
        <v>4</v>
      </c>
      <c r="C9" s="20" t="s">
        <v>35</v>
      </c>
      <c r="D9" s="31" t="s">
        <v>56</v>
      </c>
      <c r="E9" s="32" t="s">
        <v>57</v>
      </c>
      <c r="F9" s="30">
        <v>1</v>
      </c>
      <c r="G9" s="23">
        <v>1</v>
      </c>
    </row>
    <row r="10" spans="1:7" x14ac:dyDescent="0.25">
      <c r="A10" s="15">
        <v>5</v>
      </c>
      <c r="B10" s="358" t="s">
        <v>31</v>
      </c>
      <c r="C10" s="16" t="s">
        <v>36</v>
      </c>
      <c r="D10" s="17"/>
      <c r="E10" s="18" t="s">
        <v>64</v>
      </c>
      <c r="F10" s="26">
        <v>1</v>
      </c>
      <c r="G10" s="27">
        <v>1</v>
      </c>
    </row>
    <row r="11" spans="1:7" ht="15.75" thickBot="1" x14ac:dyDescent="0.3">
      <c r="A11" s="19">
        <v>6</v>
      </c>
      <c r="B11" s="74" t="s">
        <v>32</v>
      </c>
      <c r="C11" s="20" t="s">
        <v>8</v>
      </c>
      <c r="D11" s="21" t="s">
        <v>65</v>
      </c>
      <c r="E11" s="20" t="s">
        <v>66</v>
      </c>
      <c r="F11" s="30">
        <v>1</v>
      </c>
      <c r="G11" s="23">
        <v>1</v>
      </c>
    </row>
    <row r="12" spans="1:7" x14ac:dyDescent="0.25">
      <c r="A12" s="15">
        <v>7</v>
      </c>
      <c r="B12" s="75" t="s">
        <v>1</v>
      </c>
      <c r="C12" s="8" t="s">
        <v>33</v>
      </c>
      <c r="D12" s="9" t="s">
        <v>29</v>
      </c>
      <c r="E12" s="14" t="s">
        <v>49</v>
      </c>
      <c r="F12" s="26">
        <v>1</v>
      </c>
      <c r="G12" s="27">
        <v>1</v>
      </c>
    </row>
    <row r="13" spans="1:7" ht="15.75" thickBot="1" x14ac:dyDescent="0.3">
      <c r="A13" s="19">
        <v>8</v>
      </c>
      <c r="B13" s="74" t="s">
        <v>2</v>
      </c>
      <c r="C13" s="20" t="s">
        <v>33</v>
      </c>
      <c r="D13" s="32" t="s">
        <v>29</v>
      </c>
      <c r="E13" s="32" t="s">
        <v>50</v>
      </c>
      <c r="F13" s="30">
        <v>1</v>
      </c>
      <c r="G13" s="23">
        <v>1</v>
      </c>
    </row>
    <row r="14" spans="1:7" x14ac:dyDescent="0.25">
      <c r="A14" s="15">
        <v>9</v>
      </c>
      <c r="B14" s="75" t="s">
        <v>5</v>
      </c>
      <c r="C14" s="25" t="s">
        <v>37</v>
      </c>
      <c r="D14" s="33"/>
      <c r="E14" s="16" t="s">
        <v>54</v>
      </c>
      <c r="F14" s="26">
        <v>1</v>
      </c>
      <c r="G14" s="27">
        <v>1</v>
      </c>
    </row>
    <row r="15" spans="1:7" ht="15.75" thickBot="1" x14ac:dyDescent="0.3">
      <c r="A15" s="35">
        <v>10</v>
      </c>
      <c r="B15" s="74" t="s">
        <v>6</v>
      </c>
      <c r="C15" s="20" t="s">
        <v>35</v>
      </c>
      <c r="D15" s="34"/>
      <c r="E15" s="20" t="s">
        <v>58</v>
      </c>
      <c r="F15" s="22">
        <v>1</v>
      </c>
      <c r="G15" s="23">
        <v>1</v>
      </c>
    </row>
    <row r="16" spans="1:7" x14ac:dyDescent="0.25">
      <c r="A16" s="15">
        <v>11</v>
      </c>
      <c r="B16" s="75" t="s">
        <v>46</v>
      </c>
      <c r="C16" s="13" t="s">
        <v>59</v>
      </c>
      <c r="D16" s="33"/>
      <c r="E16" s="16" t="s">
        <v>53</v>
      </c>
      <c r="F16" s="26">
        <v>1</v>
      </c>
      <c r="G16" s="27">
        <v>1</v>
      </c>
    </row>
    <row r="17" spans="1:7" ht="15.75" thickBot="1" x14ac:dyDescent="0.3">
      <c r="A17" s="19">
        <v>12</v>
      </c>
      <c r="B17" s="74" t="s">
        <v>47</v>
      </c>
      <c r="C17" s="20" t="s">
        <v>33</v>
      </c>
      <c r="D17" s="32" t="s">
        <v>29</v>
      </c>
      <c r="E17" s="32" t="s">
        <v>53</v>
      </c>
      <c r="F17" s="30">
        <v>1</v>
      </c>
      <c r="G17" s="23">
        <v>1</v>
      </c>
    </row>
    <row r="18" spans="1:7" x14ac:dyDescent="0.25">
      <c r="A18" s="15">
        <v>13</v>
      </c>
      <c r="B18" s="75" t="s">
        <v>48</v>
      </c>
      <c r="C18" s="25" t="s">
        <v>61</v>
      </c>
      <c r="D18" s="72"/>
      <c r="E18" s="73" t="s">
        <v>53</v>
      </c>
      <c r="F18" s="26">
        <v>1</v>
      </c>
      <c r="G18" s="27">
        <v>1</v>
      </c>
    </row>
    <row r="19" spans="1:7" ht="15.75" thickBot="1" x14ac:dyDescent="0.3">
      <c r="A19" s="19">
        <v>14</v>
      </c>
      <c r="B19" s="74" t="s">
        <v>55</v>
      </c>
      <c r="C19" s="20" t="s">
        <v>60</v>
      </c>
      <c r="D19" s="31"/>
      <c r="E19" s="32" t="s">
        <v>53</v>
      </c>
      <c r="F19" s="30">
        <v>1</v>
      </c>
      <c r="G19" s="23">
        <v>1</v>
      </c>
    </row>
    <row r="20" spans="1:7" ht="15.75" thickBot="1" x14ac:dyDescent="0.3">
      <c r="F20" s="24">
        <f>SUM(F6:F19)</f>
        <v>14</v>
      </c>
      <c r="G20" s="36">
        <f>SUM(G6:G19)</f>
        <v>14</v>
      </c>
    </row>
  </sheetData>
  <mergeCells count="8"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J91"/>
  <sheetViews>
    <sheetView topLeftCell="A22" zoomScale="70" zoomScaleNormal="70" workbookViewId="0">
      <selection activeCell="Y61" sqref="Y61"/>
    </sheetView>
  </sheetViews>
  <sheetFormatPr defaultRowHeight="15" x14ac:dyDescent="0.25"/>
  <cols>
    <col min="1" max="1" width="4.140625" customWidth="1"/>
    <col min="2" max="2" width="27.28515625" bestFit="1" customWidth="1"/>
    <col min="3" max="3" width="36" bestFit="1" customWidth="1"/>
    <col min="4" max="43" width="5.42578125" customWidth="1"/>
  </cols>
  <sheetData>
    <row r="2" spans="1:218" ht="15.75" thickBot="1" x14ac:dyDescent="0.3"/>
    <row r="3" spans="1:218" x14ac:dyDescent="0.25">
      <c r="C3" s="174" t="s">
        <v>45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6"/>
    </row>
    <row r="4" spans="1:218" ht="15.75" thickBot="1" x14ac:dyDescent="0.3">
      <c r="C4" s="177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</row>
    <row r="5" spans="1:218" ht="19.5" thickBot="1" x14ac:dyDescent="0.3"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37"/>
      <c r="AS5" s="1"/>
      <c r="AT5" s="1"/>
    </row>
    <row r="6" spans="1:218" ht="24" customHeight="1" x14ac:dyDescent="0.25">
      <c r="A6" s="142" t="s">
        <v>24</v>
      </c>
      <c r="B6" s="170" t="s">
        <v>0</v>
      </c>
      <c r="C6" s="164" t="s">
        <v>7</v>
      </c>
      <c r="D6" s="207" t="s">
        <v>9</v>
      </c>
      <c r="E6" s="208"/>
      <c r="F6" s="208"/>
      <c r="G6" s="209" t="s">
        <v>12</v>
      </c>
      <c r="H6" s="207" t="s">
        <v>13</v>
      </c>
      <c r="I6" s="208"/>
      <c r="J6" s="208"/>
      <c r="K6" s="209" t="s">
        <v>12</v>
      </c>
      <c r="L6" s="207" t="s">
        <v>14</v>
      </c>
      <c r="M6" s="208"/>
      <c r="N6" s="208"/>
      <c r="O6" s="209" t="s">
        <v>12</v>
      </c>
      <c r="P6" s="207" t="s">
        <v>15</v>
      </c>
      <c r="Q6" s="208"/>
      <c r="R6" s="208"/>
      <c r="S6" s="209" t="s">
        <v>12</v>
      </c>
      <c r="T6" s="234" t="s">
        <v>16</v>
      </c>
      <c r="U6" s="235"/>
      <c r="V6" s="235"/>
      <c r="W6" s="236" t="s">
        <v>12</v>
      </c>
      <c r="X6" s="168" t="s">
        <v>17</v>
      </c>
      <c r="Y6" s="169"/>
      <c r="Z6" s="169"/>
      <c r="AA6" s="166" t="s">
        <v>12</v>
      </c>
      <c r="AB6" s="218" t="s">
        <v>18</v>
      </c>
      <c r="AC6" s="219"/>
      <c r="AD6" s="219"/>
      <c r="AE6" s="220" t="s">
        <v>12</v>
      </c>
      <c r="AF6" s="168" t="s">
        <v>19</v>
      </c>
      <c r="AG6" s="169"/>
      <c r="AH6" s="169"/>
      <c r="AI6" s="166" t="s">
        <v>12</v>
      </c>
      <c r="AJ6" s="218" t="s">
        <v>20</v>
      </c>
      <c r="AK6" s="219"/>
      <c r="AL6" s="219"/>
      <c r="AM6" s="220" t="s">
        <v>12</v>
      </c>
      <c r="AN6" s="218" t="s">
        <v>21</v>
      </c>
      <c r="AO6" s="219"/>
      <c r="AP6" s="219"/>
      <c r="AQ6" s="164" t="s">
        <v>12</v>
      </c>
      <c r="AR6" s="206" t="s">
        <v>40</v>
      </c>
      <c r="AS6" s="164" t="s">
        <v>41</v>
      </c>
      <c r="AT6" s="164" t="s">
        <v>42</v>
      </c>
      <c r="AU6" s="158" t="s">
        <v>22</v>
      </c>
      <c r="AV6" s="160" t="s">
        <v>23</v>
      </c>
    </row>
    <row r="7" spans="1:218" ht="24" customHeight="1" thickBot="1" x14ac:dyDescent="0.3">
      <c r="A7" s="143"/>
      <c r="B7" s="171"/>
      <c r="C7" s="165"/>
      <c r="D7" s="2" t="s">
        <v>10</v>
      </c>
      <c r="E7" s="4" t="s">
        <v>11</v>
      </c>
      <c r="F7" s="3" t="s">
        <v>39</v>
      </c>
      <c r="G7" s="167"/>
      <c r="H7" s="2" t="s">
        <v>10</v>
      </c>
      <c r="I7" s="4" t="s">
        <v>11</v>
      </c>
      <c r="J7" s="3" t="s">
        <v>39</v>
      </c>
      <c r="K7" s="167"/>
      <c r="L7" s="2" t="s">
        <v>10</v>
      </c>
      <c r="M7" s="4" t="s">
        <v>11</v>
      </c>
      <c r="N7" s="3" t="s">
        <v>39</v>
      </c>
      <c r="O7" s="167"/>
      <c r="P7" s="2" t="s">
        <v>10</v>
      </c>
      <c r="Q7" s="4" t="s">
        <v>11</v>
      </c>
      <c r="R7" s="3" t="s">
        <v>39</v>
      </c>
      <c r="S7" s="167"/>
      <c r="T7" s="52" t="s">
        <v>10</v>
      </c>
      <c r="U7" s="53" t="s">
        <v>11</v>
      </c>
      <c r="V7" s="54" t="s">
        <v>39</v>
      </c>
      <c r="W7" s="221"/>
      <c r="X7" s="2" t="s">
        <v>10</v>
      </c>
      <c r="Y7" s="4" t="s">
        <v>11</v>
      </c>
      <c r="Z7" s="3" t="s">
        <v>39</v>
      </c>
      <c r="AA7" s="167"/>
      <c r="AB7" s="52" t="s">
        <v>10</v>
      </c>
      <c r="AC7" s="53" t="s">
        <v>11</v>
      </c>
      <c r="AD7" s="54" t="s">
        <v>39</v>
      </c>
      <c r="AE7" s="221"/>
      <c r="AF7" s="2" t="s">
        <v>10</v>
      </c>
      <c r="AG7" s="4" t="s">
        <v>11</v>
      </c>
      <c r="AH7" s="3" t="s">
        <v>39</v>
      </c>
      <c r="AI7" s="167"/>
      <c r="AJ7" s="52" t="s">
        <v>10</v>
      </c>
      <c r="AK7" s="53" t="s">
        <v>11</v>
      </c>
      <c r="AL7" s="54" t="s">
        <v>39</v>
      </c>
      <c r="AM7" s="221"/>
      <c r="AN7" s="52" t="s">
        <v>10</v>
      </c>
      <c r="AO7" s="53" t="s">
        <v>11</v>
      </c>
      <c r="AP7" s="54" t="s">
        <v>39</v>
      </c>
      <c r="AQ7" s="165"/>
      <c r="AR7" s="165"/>
      <c r="AS7" s="165"/>
      <c r="AT7" s="165"/>
      <c r="AU7" s="159"/>
      <c r="AV7" s="161"/>
    </row>
    <row r="8" spans="1:218" ht="24" customHeight="1" x14ac:dyDescent="0.3">
      <c r="A8" s="162">
        <v>1</v>
      </c>
      <c r="B8" s="57" t="s">
        <v>2</v>
      </c>
      <c r="C8" s="344" t="s">
        <v>33</v>
      </c>
      <c r="D8" s="41">
        <v>8</v>
      </c>
      <c r="E8" s="41">
        <v>0</v>
      </c>
      <c r="F8" s="42">
        <v>0</v>
      </c>
      <c r="G8" s="154">
        <f>SUM(D8:F9)</f>
        <v>24</v>
      </c>
      <c r="H8" s="40">
        <v>10</v>
      </c>
      <c r="I8" s="41">
        <v>6</v>
      </c>
      <c r="J8" s="42">
        <v>0</v>
      </c>
      <c r="K8" s="154">
        <f>SUM(H8:J9)</f>
        <v>34</v>
      </c>
      <c r="L8" s="40">
        <v>6</v>
      </c>
      <c r="M8" s="41">
        <v>0</v>
      </c>
      <c r="N8" s="42">
        <v>0</v>
      </c>
      <c r="O8" s="154">
        <f>SUM(L8:N9)</f>
        <v>26</v>
      </c>
      <c r="P8" s="40">
        <v>0</v>
      </c>
      <c r="Q8" s="41">
        <v>0</v>
      </c>
      <c r="R8" s="42">
        <v>0</v>
      </c>
      <c r="S8" s="154">
        <f>SUM(P8:R9)</f>
        <v>10</v>
      </c>
      <c r="T8" s="40">
        <v>10</v>
      </c>
      <c r="U8" s="41">
        <v>8</v>
      </c>
      <c r="V8" s="42">
        <v>0</v>
      </c>
      <c r="W8" s="154">
        <f>SUM(T8:V9)</f>
        <v>34</v>
      </c>
      <c r="X8" s="40">
        <v>8</v>
      </c>
      <c r="Y8" s="41">
        <v>0</v>
      </c>
      <c r="Z8" s="42">
        <v>0</v>
      </c>
      <c r="AA8" s="154">
        <f>SUM(X8:Z9)</f>
        <v>16</v>
      </c>
      <c r="AB8" s="40">
        <v>10</v>
      </c>
      <c r="AC8" s="41">
        <v>0</v>
      </c>
      <c r="AD8" s="42">
        <v>0</v>
      </c>
      <c r="AE8" s="154">
        <f>SUM(AB8:AD9)</f>
        <v>24</v>
      </c>
      <c r="AF8" s="40">
        <v>4</v>
      </c>
      <c r="AG8" s="41">
        <v>0</v>
      </c>
      <c r="AH8" s="42">
        <v>0</v>
      </c>
      <c r="AI8" s="154">
        <f>SUM(AF8:AH9)</f>
        <v>14</v>
      </c>
      <c r="AJ8" s="40">
        <v>0</v>
      </c>
      <c r="AK8" s="41">
        <v>0</v>
      </c>
      <c r="AL8" s="42">
        <v>0</v>
      </c>
      <c r="AM8" s="154">
        <f>SUM(AJ8:AL9)</f>
        <v>14</v>
      </c>
      <c r="AN8" s="40">
        <v>8</v>
      </c>
      <c r="AO8" s="41">
        <v>4</v>
      </c>
      <c r="AP8" s="42">
        <v>0</v>
      </c>
      <c r="AQ8" s="154">
        <f>SUM(AN8:AP9)</f>
        <v>26</v>
      </c>
      <c r="AR8" s="172">
        <f>COUNTIF(D8:F9,"&gt;=0")+COUNTIF(H8:J9,"&gt;=0")+COUNTIF(L8:N9,"&gt;=0")+COUNTIF(P8:R9,"&gt;=0")+COUNTIF(T8:V9,"&gt;=0")+COUNTIF(X8:Z9,"&gt;=0")+COUNTIF(AB8:AD9,"&gt;=0")+COUNTIF(AF8:AH9,"&gt;=0")+COUNTIF(AJ8:AL9,"&gt;=0")+COUNTIF(AN8:AP9,"&gt;=0")</f>
        <v>60</v>
      </c>
      <c r="AS8" s="172">
        <f>COUNTIF(D8:F9,"=10")+COUNTIF(H8:J9,"=10")+COUNTIF(L8:N9,"=10")+COUNTIF(P8:R9,"=10")+COUNTIF(T8:V9,"=10")+COUNTIF(X8:Z9,"=10")+COUNTIF(AB8:AD9,"=10")+COUNTIF(AF8:AH9,"=10")+COUNTIF(AJ8:AL9,"=10")+COUNTIF(AN8:AP9,"=10")</f>
        <v>9</v>
      </c>
      <c r="AT8" s="172">
        <f>COUNTIF(D8:F9,"=8")+COUNTIF(H8:J9,"=8")+COUNTIF(L8:N9,"=8")+COUNTIF(P8:R9,"=8")+COUNTIF(T8:V9,"=8")+COUNTIF(X8:Z9,"=8")+COUNTIF(AB8:AD9,"=8")+COUNTIF(AF8:AH9,"=8")+COUNTIF(AJ8:AL9,"=8")+COUNTIF(AN8:AP9,"=8")</f>
        <v>10</v>
      </c>
      <c r="AU8" s="172">
        <f>SUM(G8,K8,O8,S8,W8,AA8,AE8,AI8,AM8,AQ8)</f>
        <v>222</v>
      </c>
      <c r="AV8" s="172">
        <v>7</v>
      </c>
    </row>
    <row r="9" spans="1:218" ht="24" customHeight="1" thickBot="1" x14ac:dyDescent="0.35">
      <c r="A9" s="163"/>
      <c r="B9" s="57" t="s">
        <v>1</v>
      </c>
      <c r="C9" s="247" t="s">
        <v>33</v>
      </c>
      <c r="D9" s="44">
        <v>10</v>
      </c>
      <c r="E9" s="45">
        <v>6</v>
      </c>
      <c r="F9" s="46">
        <v>0</v>
      </c>
      <c r="G9" s="155"/>
      <c r="H9" s="44">
        <v>10</v>
      </c>
      <c r="I9" s="45">
        <v>8</v>
      </c>
      <c r="J9" s="46">
        <v>0</v>
      </c>
      <c r="K9" s="155"/>
      <c r="L9" s="44">
        <v>10</v>
      </c>
      <c r="M9" s="45">
        <v>10</v>
      </c>
      <c r="N9" s="46">
        <v>0</v>
      </c>
      <c r="O9" s="155"/>
      <c r="P9" s="44">
        <v>6</v>
      </c>
      <c r="Q9" s="45">
        <v>4</v>
      </c>
      <c r="R9" s="46">
        <v>0</v>
      </c>
      <c r="S9" s="155"/>
      <c r="T9" s="44">
        <v>8</v>
      </c>
      <c r="U9" s="45">
        <v>8</v>
      </c>
      <c r="V9" s="46">
        <v>0</v>
      </c>
      <c r="W9" s="155"/>
      <c r="X9" s="44">
        <v>8</v>
      </c>
      <c r="Y9" s="45">
        <v>0</v>
      </c>
      <c r="Z9" s="46">
        <v>0</v>
      </c>
      <c r="AA9" s="155"/>
      <c r="AB9" s="44">
        <v>8</v>
      </c>
      <c r="AC9" s="45">
        <v>6</v>
      </c>
      <c r="AD9" s="46">
        <v>0</v>
      </c>
      <c r="AE9" s="155"/>
      <c r="AF9" s="44">
        <v>10</v>
      </c>
      <c r="AG9" s="45">
        <v>0</v>
      </c>
      <c r="AH9" s="46">
        <v>0</v>
      </c>
      <c r="AI9" s="155"/>
      <c r="AJ9" s="44">
        <v>10</v>
      </c>
      <c r="AK9" s="45">
        <v>4</v>
      </c>
      <c r="AL9" s="46">
        <v>0</v>
      </c>
      <c r="AM9" s="155"/>
      <c r="AN9" s="44">
        <v>8</v>
      </c>
      <c r="AO9" s="45">
        <v>6</v>
      </c>
      <c r="AP9" s="46">
        <v>0</v>
      </c>
      <c r="AQ9" s="155"/>
      <c r="AR9" s="173"/>
      <c r="AS9" s="173"/>
      <c r="AT9" s="173"/>
      <c r="AU9" s="173"/>
      <c r="AV9" s="173"/>
    </row>
    <row r="10" spans="1:218" s="83" customFormat="1" ht="24" customHeight="1" x14ac:dyDescent="0.25">
      <c r="A10" s="146">
        <v>2</v>
      </c>
      <c r="B10" s="78" t="s">
        <v>32</v>
      </c>
      <c r="C10" s="79" t="s">
        <v>8</v>
      </c>
      <c r="D10" s="80">
        <v>10</v>
      </c>
      <c r="E10" s="81">
        <v>8</v>
      </c>
      <c r="F10" s="82">
        <v>0</v>
      </c>
      <c r="G10" s="146">
        <f t="shared" ref="G10" si="0">SUM(D10:F11)</f>
        <v>46</v>
      </c>
      <c r="H10" s="80">
        <v>8</v>
      </c>
      <c r="I10" s="81">
        <v>8</v>
      </c>
      <c r="J10" s="82">
        <v>0</v>
      </c>
      <c r="K10" s="146">
        <f t="shared" ref="K10" si="1">SUM(H10:J11)</f>
        <v>30</v>
      </c>
      <c r="L10" s="80">
        <v>10</v>
      </c>
      <c r="M10" s="81">
        <v>10</v>
      </c>
      <c r="N10" s="82">
        <v>0</v>
      </c>
      <c r="O10" s="146">
        <f t="shared" ref="O10" si="2">SUM(L10:N11)</f>
        <v>40</v>
      </c>
      <c r="P10" s="80">
        <v>10</v>
      </c>
      <c r="Q10" s="81">
        <v>10</v>
      </c>
      <c r="R10" s="82">
        <v>8</v>
      </c>
      <c r="S10" s="146">
        <f t="shared" ref="S10" si="3">SUM(P10:R11)</f>
        <v>44</v>
      </c>
      <c r="T10" s="80">
        <v>10</v>
      </c>
      <c r="U10" s="81">
        <v>10</v>
      </c>
      <c r="V10" s="82">
        <v>0</v>
      </c>
      <c r="W10" s="146">
        <f t="shared" ref="W10" si="4">SUM(T10:V11)</f>
        <v>28</v>
      </c>
      <c r="X10" s="80">
        <v>8</v>
      </c>
      <c r="Y10" s="81">
        <v>4</v>
      </c>
      <c r="Z10" s="82">
        <v>4</v>
      </c>
      <c r="AA10" s="146">
        <f t="shared" ref="AA10" si="5">SUM(X10:Z11)</f>
        <v>30</v>
      </c>
      <c r="AB10" s="80">
        <v>10</v>
      </c>
      <c r="AC10" s="81">
        <v>8</v>
      </c>
      <c r="AD10" s="82">
        <v>0</v>
      </c>
      <c r="AE10" s="146">
        <f t="shared" ref="AE10" si="6">SUM(AB10:AD11)</f>
        <v>36</v>
      </c>
      <c r="AF10" s="80">
        <v>10</v>
      </c>
      <c r="AG10" s="81">
        <v>10</v>
      </c>
      <c r="AH10" s="82">
        <v>0</v>
      </c>
      <c r="AI10" s="146">
        <f t="shared" ref="AI10" si="7">SUM(AF10:AH11)</f>
        <v>40</v>
      </c>
      <c r="AJ10" s="80">
        <v>10</v>
      </c>
      <c r="AK10" s="81">
        <v>10</v>
      </c>
      <c r="AL10" s="82">
        <v>6</v>
      </c>
      <c r="AM10" s="146">
        <f t="shared" ref="AM10" si="8">SUM(AJ10:AL11)</f>
        <v>54</v>
      </c>
      <c r="AN10" s="80">
        <v>10</v>
      </c>
      <c r="AO10" s="81">
        <v>8</v>
      </c>
      <c r="AP10" s="82">
        <v>8</v>
      </c>
      <c r="AQ10" s="146">
        <f t="shared" ref="AQ10" si="9">SUM(AN10:AP11)</f>
        <v>46</v>
      </c>
      <c r="AR10" s="148">
        <f>COUNTIF(D10:F11,"&gt;=0")+COUNTIF(H10:J11,"&gt;=0")+COUNTIF(L10:N11,"&gt;=0")+COUNTIF(P10:R11,"&gt;=0")+COUNTIF(T10:V11,"&gt;=0")+COUNTIF(X10:Z11,"&gt;=0")+COUNTIF(AB10:AD11,"&gt;=0")+COUNTIF(AF10:AH11,"&gt;=0")+COUNTIF(AJ10:AL11,"&gt;=0")+COUNTIF(AN10:AP11,"&gt;=0")</f>
        <v>60</v>
      </c>
      <c r="AS10" s="148">
        <f t="shared" ref="AS10" si="10">COUNTIF(D10:F11,"=10")+COUNTIF(H10:J11,"=10")+COUNTIF(L10:N11,"=10")+COUNTIF(P10:R11,"=10")+COUNTIF(T10:V11,"=10")+COUNTIF(X10:Z11,"=10")+COUNTIF(AB10:AD11,"=10")+COUNTIF(AF10:AH11,"=10")+COUNTIF(AJ10:AL11,"=10")+COUNTIF(AN10:AP11,"=10")</f>
        <v>21</v>
      </c>
      <c r="AT10" s="148">
        <f t="shared" ref="AT10" si="11">COUNTIF(D10:F11,"=8")+COUNTIF(H10:J11,"=8")+COUNTIF(L10:N11,"=8")+COUNTIF(P10:R11,"=8")+COUNTIF(T10:V11,"=8")+COUNTIF(X10:Z11,"=8")+COUNTIF(AB10:AD11,"=8")+COUNTIF(AF10:AH11,"=8")+COUNTIF(AJ10:AL11,"=8")+COUNTIF(AN10:AP11,"=8")</f>
        <v>18</v>
      </c>
      <c r="AU10" s="148">
        <f t="shared" ref="AU10" si="12">SUM(G10,K10,O10,S10,W10,AA10,AE10,AI10,AM10,AQ10)</f>
        <v>394</v>
      </c>
      <c r="AV10" s="301">
        <v>1</v>
      </c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</row>
    <row r="11" spans="1:218" s="83" customFormat="1" ht="24" customHeight="1" thickBot="1" x14ac:dyDescent="0.3">
      <c r="A11" s="147"/>
      <c r="B11" s="84" t="s">
        <v>31</v>
      </c>
      <c r="C11" s="85" t="s">
        <v>36</v>
      </c>
      <c r="D11" s="86">
        <v>10</v>
      </c>
      <c r="E11" s="87">
        <v>10</v>
      </c>
      <c r="F11" s="88">
        <v>8</v>
      </c>
      <c r="G11" s="147"/>
      <c r="H11" s="86">
        <v>10</v>
      </c>
      <c r="I11" s="87">
        <v>4</v>
      </c>
      <c r="J11" s="88">
        <v>0</v>
      </c>
      <c r="K11" s="147"/>
      <c r="L11" s="86">
        <v>8</v>
      </c>
      <c r="M11" s="87">
        <v>8</v>
      </c>
      <c r="N11" s="88">
        <v>4</v>
      </c>
      <c r="O11" s="147"/>
      <c r="P11" s="86">
        <v>8</v>
      </c>
      <c r="Q11" s="87">
        <v>4</v>
      </c>
      <c r="R11" s="88">
        <v>4</v>
      </c>
      <c r="S11" s="147"/>
      <c r="T11" s="86">
        <v>8</v>
      </c>
      <c r="U11" s="87">
        <v>0</v>
      </c>
      <c r="V11" s="88">
        <v>0</v>
      </c>
      <c r="W11" s="147"/>
      <c r="X11" s="86">
        <v>8</v>
      </c>
      <c r="Y11" s="87">
        <v>6</v>
      </c>
      <c r="Z11" s="88">
        <v>0</v>
      </c>
      <c r="AA11" s="147"/>
      <c r="AB11" s="86">
        <v>10</v>
      </c>
      <c r="AC11" s="87">
        <v>8</v>
      </c>
      <c r="AD11" s="88">
        <v>0</v>
      </c>
      <c r="AE11" s="147"/>
      <c r="AF11" s="86">
        <v>10</v>
      </c>
      <c r="AG11" s="87">
        <v>10</v>
      </c>
      <c r="AH11" s="88">
        <v>0</v>
      </c>
      <c r="AI11" s="147"/>
      <c r="AJ11" s="86">
        <v>10</v>
      </c>
      <c r="AK11" s="87">
        <v>10</v>
      </c>
      <c r="AL11" s="88">
        <v>8</v>
      </c>
      <c r="AM11" s="147"/>
      <c r="AN11" s="86">
        <v>8</v>
      </c>
      <c r="AO11" s="87">
        <v>8</v>
      </c>
      <c r="AP11" s="88">
        <v>4</v>
      </c>
      <c r="AQ11" s="147"/>
      <c r="AR11" s="149"/>
      <c r="AS11" s="149"/>
      <c r="AT11" s="149"/>
      <c r="AU11" s="149"/>
      <c r="AV11" s="302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</row>
    <row r="12" spans="1:218" s="93" customFormat="1" ht="24" customHeight="1" x14ac:dyDescent="0.25">
      <c r="A12" s="150">
        <v>3</v>
      </c>
      <c r="B12" s="89" t="s">
        <v>30</v>
      </c>
      <c r="C12" s="345" t="s">
        <v>34</v>
      </c>
      <c r="D12" s="90">
        <v>10</v>
      </c>
      <c r="E12" s="91">
        <v>6</v>
      </c>
      <c r="F12" s="92">
        <v>0</v>
      </c>
      <c r="G12" s="150">
        <f t="shared" ref="G12" si="13">SUM(D12:F13)</f>
        <v>36</v>
      </c>
      <c r="H12" s="90">
        <v>10</v>
      </c>
      <c r="I12" s="91">
        <v>0</v>
      </c>
      <c r="J12" s="92">
        <v>0</v>
      </c>
      <c r="K12" s="150">
        <f t="shared" ref="K12" si="14">SUM(H12:J13)</f>
        <v>32</v>
      </c>
      <c r="L12" s="90">
        <v>8</v>
      </c>
      <c r="M12" s="91">
        <v>6</v>
      </c>
      <c r="N12" s="92">
        <v>0</v>
      </c>
      <c r="O12" s="150">
        <f t="shared" ref="O12" si="15">SUM(L12:N13)</f>
        <v>28</v>
      </c>
      <c r="P12" s="90">
        <v>10</v>
      </c>
      <c r="Q12" s="91">
        <v>6</v>
      </c>
      <c r="R12" s="92">
        <v>0</v>
      </c>
      <c r="S12" s="150">
        <f t="shared" ref="S12" si="16">SUM(P12:R13)</f>
        <v>34</v>
      </c>
      <c r="T12" s="90">
        <v>10</v>
      </c>
      <c r="U12" s="91">
        <v>10</v>
      </c>
      <c r="V12" s="92">
        <v>0</v>
      </c>
      <c r="W12" s="150">
        <f t="shared" ref="W12" si="17">SUM(T12:V13)</f>
        <v>26</v>
      </c>
      <c r="X12" s="90">
        <v>4</v>
      </c>
      <c r="Y12" s="91">
        <v>0</v>
      </c>
      <c r="Z12" s="92">
        <v>0</v>
      </c>
      <c r="AA12" s="150">
        <f t="shared" ref="AA12" si="18">SUM(X12:Z13)</f>
        <v>34</v>
      </c>
      <c r="AB12" s="90">
        <v>10</v>
      </c>
      <c r="AC12" s="91">
        <v>8</v>
      </c>
      <c r="AD12" s="92">
        <v>6</v>
      </c>
      <c r="AE12" s="150">
        <f t="shared" ref="AE12" si="19">SUM(AB12:AD13)</f>
        <v>36</v>
      </c>
      <c r="AF12" s="90">
        <v>10</v>
      </c>
      <c r="AG12" s="91">
        <v>10</v>
      </c>
      <c r="AH12" s="92">
        <v>0</v>
      </c>
      <c r="AI12" s="150">
        <f t="shared" ref="AI12" si="20">SUM(AF12:AH13)</f>
        <v>42</v>
      </c>
      <c r="AJ12" s="90">
        <v>0</v>
      </c>
      <c r="AK12" s="91">
        <v>0</v>
      </c>
      <c r="AL12" s="92">
        <v>0</v>
      </c>
      <c r="AM12" s="150">
        <f>SUM(AJ12:AL13)</f>
        <v>20</v>
      </c>
      <c r="AN12" s="90">
        <v>10</v>
      </c>
      <c r="AO12" s="91">
        <v>8</v>
      </c>
      <c r="AP12" s="92">
        <v>0</v>
      </c>
      <c r="AQ12" s="150">
        <f t="shared" ref="AQ12" si="21">SUM(AN12:AP13)</f>
        <v>36</v>
      </c>
      <c r="AR12" s="305">
        <f>COUNTIF(D12:F13,"&gt;=0")+COUNTIF(H12:J13,"&gt;=0")+COUNTIF(L12:N13,"&gt;=0")+COUNTIF(P12:R13,"&gt;=0")+COUNTIF(T12:V13,"&gt;=0")+COUNTIF(X12:Z13,"&gt;=0")+COUNTIF(AB12:AD13,"&gt;=0")+COUNTIF(AF12:AH13,"&gt;=0")+COUNTIF(AJ12:AL13,"&gt;=0")+COUNTIF(AN12:AP13,"&gt;=0")</f>
        <v>60</v>
      </c>
      <c r="AS12" s="305">
        <f t="shared" ref="AS12" si="22">COUNTIF(D12:F13,"=10")+COUNTIF(H12:J13,"=10")+COUNTIF(L12:N13,"=10")+COUNTIF(P12:R13,"=10")+COUNTIF(T12:V13,"=10")+COUNTIF(X12:Z13,"=10")+COUNTIF(AB12:AD13,"=10")+COUNTIF(AF12:AH13,"=10")+COUNTIF(AJ12:AL13,"=10")+COUNTIF(AN12:AP13,"=10")</f>
        <v>16</v>
      </c>
      <c r="AT12" s="305">
        <f t="shared" ref="AT12" si="23">COUNTIF(D12:F13,"=8")+COUNTIF(H12:J13,"=8")+COUNTIF(L12:N13,"=8")+COUNTIF(P12:R13,"=8")+COUNTIF(T12:V13,"=8")+COUNTIF(X12:Z13,"=8")+COUNTIF(AB12:AD13,"=8")+COUNTIF(AF12:AH13,"=8")+COUNTIF(AJ12:AL13,"=8")+COUNTIF(AN12:AP13,"=8")</f>
        <v>10</v>
      </c>
      <c r="AU12" s="305">
        <f t="shared" ref="AU12" si="24">SUM(G12,K12,O12,S12,W12,AA12,AE12,AI12,AM12,AQ12)</f>
        <v>324</v>
      </c>
      <c r="AV12" s="216">
        <v>2</v>
      </c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</row>
    <row r="13" spans="1:218" s="93" customFormat="1" ht="24" customHeight="1" thickBot="1" x14ac:dyDescent="0.3">
      <c r="A13" s="151"/>
      <c r="B13" s="94" t="s">
        <v>51</v>
      </c>
      <c r="C13" s="346" t="s">
        <v>8</v>
      </c>
      <c r="D13" s="95">
        <v>10</v>
      </c>
      <c r="E13" s="96">
        <v>6</v>
      </c>
      <c r="F13" s="97">
        <v>4</v>
      </c>
      <c r="G13" s="151"/>
      <c r="H13" s="95">
        <v>10</v>
      </c>
      <c r="I13" s="96">
        <v>8</v>
      </c>
      <c r="J13" s="97">
        <v>4</v>
      </c>
      <c r="K13" s="151"/>
      <c r="L13" s="95">
        <v>8</v>
      </c>
      <c r="M13" s="96">
        <v>6</v>
      </c>
      <c r="N13" s="97">
        <v>0</v>
      </c>
      <c r="O13" s="151"/>
      <c r="P13" s="95">
        <v>8</v>
      </c>
      <c r="Q13" s="96">
        <v>6</v>
      </c>
      <c r="R13" s="97">
        <v>4</v>
      </c>
      <c r="S13" s="151"/>
      <c r="T13" s="95">
        <v>6</v>
      </c>
      <c r="U13" s="96">
        <v>0</v>
      </c>
      <c r="V13" s="97">
        <v>0</v>
      </c>
      <c r="W13" s="151"/>
      <c r="X13" s="95">
        <v>10</v>
      </c>
      <c r="Y13" s="96">
        <v>10</v>
      </c>
      <c r="Z13" s="97">
        <v>10</v>
      </c>
      <c r="AA13" s="151"/>
      <c r="AB13" s="95">
        <v>8</v>
      </c>
      <c r="AC13" s="96">
        <v>4</v>
      </c>
      <c r="AD13" s="97">
        <v>0</v>
      </c>
      <c r="AE13" s="151"/>
      <c r="AF13" s="95">
        <v>8</v>
      </c>
      <c r="AG13" s="96">
        <v>8</v>
      </c>
      <c r="AH13" s="97">
        <v>6</v>
      </c>
      <c r="AI13" s="151"/>
      <c r="AJ13" s="95">
        <v>10</v>
      </c>
      <c r="AK13" s="96">
        <v>6</v>
      </c>
      <c r="AL13" s="97">
        <v>4</v>
      </c>
      <c r="AM13" s="151"/>
      <c r="AN13" s="95">
        <v>10</v>
      </c>
      <c r="AO13" s="96">
        <v>8</v>
      </c>
      <c r="AP13" s="97">
        <v>0</v>
      </c>
      <c r="AQ13" s="151"/>
      <c r="AR13" s="306"/>
      <c r="AS13" s="306"/>
      <c r="AT13" s="306"/>
      <c r="AU13" s="306"/>
      <c r="AV13" s="217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</row>
    <row r="14" spans="1:218" ht="24" customHeight="1" x14ac:dyDescent="0.25">
      <c r="A14" s="162">
        <v>4</v>
      </c>
      <c r="B14" s="61" t="s">
        <v>4</v>
      </c>
      <c r="C14" s="77" t="s">
        <v>35</v>
      </c>
      <c r="D14" s="48">
        <v>10</v>
      </c>
      <c r="E14" s="49">
        <v>6</v>
      </c>
      <c r="F14" s="50">
        <v>4</v>
      </c>
      <c r="G14" s="154">
        <f t="shared" ref="G14" si="25">SUM(D14:F15)</f>
        <v>30</v>
      </c>
      <c r="H14" s="48">
        <v>10</v>
      </c>
      <c r="I14" s="49">
        <v>6</v>
      </c>
      <c r="J14" s="50">
        <v>4</v>
      </c>
      <c r="K14" s="154">
        <f t="shared" ref="K14" si="26">SUM(H14:J15)</f>
        <v>20</v>
      </c>
      <c r="L14" s="48">
        <v>10</v>
      </c>
      <c r="M14" s="49">
        <v>8</v>
      </c>
      <c r="N14" s="50">
        <v>6</v>
      </c>
      <c r="O14" s="154">
        <f t="shared" ref="O14" si="27">SUM(L14:N15)</f>
        <v>32</v>
      </c>
      <c r="P14" s="48">
        <v>6</v>
      </c>
      <c r="Q14" s="49">
        <v>6</v>
      </c>
      <c r="R14" s="50">
        <v>0</v>
      </c>
      <c r="S14" s="154">
        <f t="shared" ref="S14" si="28">SUM(P14:R15)</f>
        <v>28</v>
      </c>
      <c r="T14" s="48">
        <v>10</v>
      </c>
      <c r="U14" s="49">
        <v>0</v>
      </c>
      <c r="V14" s="50">
        <v>0</v>
      </c>
      <c r="W14" s="154">
        <f t="shared" ref="W14" si="29">SUM(T14:V15)</f>
        <v>24</v>
      </c>
      <c r="X14" s="48">
        <v>8</v>
      </c>
      <c r="Y14" s="49">
        <v>8</v>
      </c>
      <c r="Z14" s="50">
        <v>4</v>
      </c>
      <c r="AA14" s="154">
        <f t="shared" ref="AA14" si="30">SUM(X14:Z15)</f>
        <v>20</v>
      </c>
      <c r="AB14" s="48">
        <v>6</v>
      </c>
      <c r="AC14" s="49">
        <v>0</v>
      </c>
      <c r="AD14" s="50">
        <v>0</v>
      </c>
      <c r="AE14" s="154">
        <f t="shared" ref="AE14" si="31">SUM(AB14:AD15)</f>
        <v>26</v>
      </c>
      <c r="AF14" s="48">
        <v>10</v>
      </c>
      <c r="AG14" s="49">
        <v>10</v>
      </c>
      <c r="AH14" s="50">
        <v>8</v>
      </c>
      <c r="AI14" s="154">
        <f t="shared" ref="AI14" si="32">SUM(AF14:AH15)</f>
        <v>38</v>
      </c>
      <c r="AJ14" s="48">
        <v>8</v>
      </c>
      <c r="AK14" s="49">
        <v>8</v>
      </c>
      <c r="AL14" s="50">
        <v>4</v>
      </c>
      <c r="AM14" s="154">
        <f t="shared" ref="AM14" si="33">SUM(AJ14:AL15)</f>
        <v>28</v>
      </c>
      <c r="AN14" s="48">
        <v>8</v>
      </c>
      <c r="AO14" s="49">
        <v>6</v>
      </c>
      <c r="AP14" s="50">
        <v>0</v>
      </c>
      <c r="AQ14" s="154">
        <f t="shared" ref="AQ14" si="34">SUM(AN14:AP15)</f>
        <v>20</v>
      </c>
      <c r="AR14" s="172">
        <f>COUNTIF(D14:F15,"&gt;=0")+COUNTIF(H14:J15,"&gt;=0")+COUNTIF(L14:N15,"&gt;=0")+COUNTIF(P14:R15,"&gt;=0")+COUNTIF(T14:V15,"&gt;=0")+COUNTIF(X14:Z15,"&gt;=0")+COUNTIF(AB14:AD15,"&gt;=0")+COUNTIF(AF14:AH15,"&gt;=0")+COUNTIF(AJ14:AL15,"&gt;=0")+COUNTIF(AN14:AP15,"&gt;=0")</f>
        <v>60</v>
      </c>
      <c r="AS14" s="172">
        <f t="shared" ref="AS14" si="35">COUNTIF(D14:F15,"=10")+COUNTIF(H14:J15,"=10")+COUNTIF(L14:N15,"=10")+COUNTIF(P14:R15,"=10")+COUNTIF(T14:V15,"=10")+COUNTIF(X14:Z15,"=10")+COUNTIF(AB14:AD15,"=10")+COUNTIF(AF14:AH15,"=10")+COUNTIF(AJ14:AL15,"=10")+COUNTIF(AN14:AP15,"=10")</f>
        <v>10</v>
      </c>
      <c r="AT14" s="172">
        <f t="shared" ref="AT14" si="36">COUNTIF(D14:F15,"=8")+COUNTIF(H14:J15,"=8")+COUNTIF(L14:N15,"=8")+COUNTIF(P14:R15,"=8")+COUNTIF(T14:V15,"=8")+COUNTIF(X14:Z15,"=8")+COUNTIF(AB14:AD15,"=8")+COUNTIF(AF14:AH15,"=8")+COUNTIF(AJ14:AL15,"=8")+COUNTIF(AN14:AP15,"=8")</f>
        <v>9</v>
      </c>
      <c r="AU14" s="172">
        <f t="shared" ref="AU14" si="37">SUM(G14,K14,O14,S14,W14,AA14,AE14,AI14,AM14,AQ14)</f>
        <v>266</v>
      </c>
      <c r="AV14" s="172">
        <v>5</v>
      </c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</row>
    <row r="15" spans="1:218" ht="24" customHeight="1" thickBot="1" x14ac:dyDescent="0.35">
      <c r="A15" s="163"/>
      <c r="B15" s="59" t="s">
        <v>3</v>
      </c>
      <c r="C15" s="250" t="s">
        <v>33</v>
      </c>
      <c r="D15" s="52">
        <v>6</v>
      </c>
      <c r="E15" s="53">
        <v>4</v>
      </c>
      <c r="F15" s="54">
        <v>0</v>
      </c>
      <c r="G15" s="155"/>
      <c r="H15" s="52">
        <v>0</v>
      </c>
      <c r="I15" s="53">
        <v>0</v>
      </c>
      <c r="J15" s="54">
        <v>0</v>
      </c>
      <c r="K15" s="155"/>
      <c r="L15" s="52">
        <v>8</v>
      </c>
      <c r="M15" s="53">
        <v>0</v>
      </c>
      <c r="N15" s="54">
        <v>0</v>
      </c>
      <c r="O15" s="155"/>
      <c r="P15" s="52">
        <v>10</v>
      </c>
      <c r="Q15" s="53">
        <v>6</v>
      </c>
      <c r="R15" s="54">
        <v>0</v>
      </c>
      <c r="S15" s="155"/>
      <c r="T15" s="52">
        <v>8</v>
      </c>
      <c r="U15" s="53">
        <v>6</v>
      </c>
      <c r="V15" s="54">
        <v>0</v>
      </c>
      <c r="W15" s="155"/>
      <c r="X15" s="52">
        <v>0</v>
      </c>
      <c r="Y15" s="53">
        <v>0</v>
      </c>
      <c r="Z15" s="54">
        <v>0</v>
      </c>
      <c r="AA15" s="155"/>
      <c r="AB15" s="52">
        <v>10</v>
      </c>
      <c r="AC15" s="53">
        <v>10</v>
      </c>
      <c r="AD15" s="54">
        <v>0</v>
      </c>
      <c r="AE15" s="155"/>
      <c r="AF15" s="52">
        <v>10</v>
      </c>
      <c r="AG15" s="53">
        <v>0</v>
      </c>
      <c r="AH15" s="54">
        <v>0</v>
      </c>
      <c r="AI15" s="155"/>
      <c r="AJ15" s="52">
        <v>4</v>
      </c>
      <c r="AK15" s="53">
        <v>4</v>
      </c>
      <c r="AL15" s="54">
        <v>0</v>
      </c>
      <c r="AM15" s="155"/>
      <c r="AN15" s="52">
        <v>6</v>
      </c>
      <c r="AO15" s="53">
        <v>0</v>
      </c>
      <c r="AP15" s="54">
        <v>0</v>
      </c>
      <c r="AQ15" s="155"/>
      <c r="AR15" s="173"/>
      <c r="AS15" s="173"/>
      <c r="AT15" s="173"/>
      <c r="AU15" s="173"/>
      <c r="AV15" s="17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</row>
    <row r="16" spans="1:218" s="108" customFormat="1" ht="24" customHeight="1" x14ac:dyDescent="0.25">
      <c r="A16" s="154">
        <v>5</v>
      </c>
      <c r="B16" s="342" t="s">
        <v>6</v>
      </c>
      <c r="C16" s="77" t="s">
        <v>35</v>
      </c>
      <c r="D16" s="40">
        <v>10</v>
      </c>
      <c r="E16" s="41">
        <v>6</v>
      </c>
      <c r="F16" s="42">
        <v>0</v>
      </c>
      <c r="G16" s="154">
        <f t="shared" ref="G16" si="38">SUM(D16:F17)</f>
        <v>28</v>
      </c>
      <c r="H16" s="40">
        <v>8</v>
      </c>
      <c r="I16" s="41">
        <v>8</v>
      </c>
      <c r="J16" s="42">
        <v>4</v>
      </c>
      <c r="K16" s="154">
        <f t="shared" ref="K16" si="39">SUM(H16:J17)</f>
        <v>42</v>
      </c>
      <c r="L16" s="40">
        <v>4</v>
      </c>
      <c r="M16" s="41">
        <v>0</v>
      </c>
      <c r="N16" s="42">
        <v>0</v>
      </c>
      <c r="O16" s="154">
        <f t="shared" ref="O16" si="40">SUM(L16:N17)</f>
        <v>10</v>
      </c>
      <c r="P16" s="40">
        <v>10</v>
      </c>
      <c r="Q16" s="41">
        <v>10</v>
      </c>
      <c r="R16" s="42">
        <v>10</v>
      </c>
      <c r="S16" s="154">
        <f t="shared" ref="S16" si="41">SUM(P16:R17)</f>
        <v>48</v>
      </c>
      <c r="T16" s="40">
        <v>8</v>
      </c>
      <c r="U16" s="41">
        <v>6</v>
      </c>
      <c r="V16" s="42">
        <v>0</v>
      </c>
      <c r="W16" s="154">
        <f t="shared" ref="W16" si="42">SUM(T16:V17)</f>
        <v>30</v>
      </c>
      <c r="X16" s="40">
        <v>10</v>
      </c>
      <c r="Y16" s="41">
        <v>4</v>
      </c>
      <c r="Z16" s="42">
        <v>0</v>
      </c>
      <c r="AA16" s="154">
        <f t="shared" ref="AA16" si="43">SUM(X16:Z17)</f>
        <v>32</v>
      </c>
      <c r="AB16" s="40">
        <v>10</v>
      </c>
      <c r="AC16" s="41">
        <v>4</v>
      </c>
      <c r="AD16" s="42">
        <v>0</v>
      </c>
      <c r="AE16" s="154">
        <f t="shared" ref="AE16" si="44">SUM(AB16:AD17)</f>
        <v>28</v>
      </c>
      <c r="AF16" s="40">
        <v>4</v>
      </c>
      <c r="AG16" s="41">
        <v>0</v>
      </c>
      <c r="AH16" s="42">
        <v>0</v>
      </c>
      <c r="AI16" s="154">
        <f t="shared" ref="AI16" si="45">SUM(AF16:AH17)</f>
        <v>26</v>
      </c>
      <c r="AJ16" s="40">
        <v>10</v>
      </c>
      <c r="AK16" s="41">
        <v>8</v>
      </c>
      <c r="AL16" s="42">
        <v>0</v>
      </c>
      <c r="AM16" s="154">
        <f t="shared" ref="AM16" si="46">SUM(AJ16:AL17)</f>
        <v>24</v>
      </c>
      <c r="AN16" s="40">
        <v>8</v>
      </c>
      <c r="AO16" s="41">
        <v>8</v>
      </c>
      <c r="AP16" s="42">
        <v>0</v>
      </c>
      <c r="AQ16" s="154">
        <f t="shared" ref="AQ16" si="47">SUM(AN16:AP17)</f>
        <v>30</v>
      </c>
      <c r="AR16" s="172">
        <f>COUNTIF(D16:F17,"&gt;=0")+COUNTIF(H16:J17,"&gt;=0")+COUNTIF(L16:N17,"&gt;=0")+COUNTIF(P16:R17,"&gt;=0")+COUNTIF(T16:V17,"&gt;=0")+COUNTIF(X16:Z17,"&gt;=0")+COUNTIF(AB16:AD17,"&gt;=0")+COUNTIF(AF16:AH17,"&gt;=0")+COUNTIF(AJ16:AL17,"&gt;=0")+COUNTIF(AN16:AP17,"&gt;=0")</f>
        <v>60</v>
      </c>
      <c r="AS16" s="172">
        <f t="shared" ref="AS16" si="48">COUNTIF(D16:F17,"=10")+COUNTIF(H16:J17,"=10")+COUNTIF(L16:N17,"=10")+COUNTIF(P16:R17,"=10")+COUNTIF(T16:V17,"=10")+COUNTIF(X16:Z17,"=10")+COUNTIF(AB16:AD17,"=10")+COUNTIF(AF16:AH17,"=10")+COUNTIF(AJ16:AL17,"=10")+COUNTIF(AN16:AP17,"=10")</f>
        <v>11</v>
      </c>
      <c r="AT16" s="172">
        <f t="shared" ref="AT16" si="49">COUNTIF(D16:F17,"=8")+COUNTIF(H16:J17,"=8")+COUNTIF(L16:N17,"=8")+COUNTIF(P16:R17,"=8")+COUNTIF(T16:V17,"=8")+COUNTIF(X16:Z17,"=8")+COUNTIF(AB16:AD17,"=8")+COUNTIF(AF16:AH17,"=8")+COUNTIF(AJ16:AL17,"=8")+COUNTIF(AN16:AP17,"=8")</f>
        <v>13</v>
      </c>
      <c r="AU16" s="172">
        <f t="shared" ref="AU16" si="50">SUM(G16,K16,O16,S16,W16,AA16,AE16,AI16,AM16,AQ16)</f>
        <v>298</v>
      </c>
      <c r="AV16" s="172">
        <v>4</v>
      </c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</row>
    <row r="17" spans="1:218" s="108" customFormat="1" ht="24" customHeight="1" thickBot="1" x14ac:dyDescent="0.35">
      <c r="A17" s="155"/>
      <c r="B17" s="59" t="s">
        <v>5</v>
      </c>
      <c r="C17" s="343" t="s">
        <v>37</v>
      </c>
      <c r="D17" s="44">
        <v>8</v>
      </c>
      <c r="E17" s="45">
        <v>4</v>
      </c>
      <c r="F17" s="46">
        <v>0</v>
      </c>
      <c r="G17" s="155"/>
      <c r="H17" s="44">
        <v>10</v>
      </c>
      <c r="I17" s="45">
        <v>6</v>
      </c>
      <c r="J17" s="46">
        <v>6</v>
      </c>
      <c r="K17" s="155"/>
      <c r="L17" s="44">
        <v>6</v>
      </c>
      <c r="M17" s="45">
        <v>0</v>
      </c>
      <c r="N17" s="46">
        <v>0</v>
      </c>
      <c r="O17" s="155"/>
      <c r="P17" s="44">
        <v>10</v>
      </c>
      <c r="Q17" s="45">
        <v>8</v>
      </c>
      <c r="R17" s="46">
        <v>0</v>
      </c>
      <c r="S17" s="155"/>
      <c r="T17" s="44">
        <v>10</v>
      </c>
      <c r="U17" s="45">
        <v>6</v>
      </c>
      <c r="V17" s="46">
        <v>0</v>
      </c>
      <c r="W17" s="155"/>
      <c r="X17" s="44">
        <v>10</v>
      </c>
      <c r="Y17" s="45">
        <v>8</v>
      </c>
      <c r="Z17" s="46">
        <v>0</v>
      </c>
      <c r="AA17" s="155"/>
      <c r="AB17" s="44">
        <v>8</v>
      </c>
      <c r="AC17" s="45">
        <v>6</v>
      </c>
      <c r="AD17" s="46">
        <v>0</v>
      </c>
      <c r="AE17" s="155"/>
      <c r="AF17" s="44">
        <v>8</v>
      </c>
      <c r="AG17" s="45">
        <v>8</v>
      </c>
      <c r="AH17" s="46">
        <v>6</v>
      </c>
      <c r="AI17" s="155"/>
      <c r="AJ17" s="44">
        <v>6</v>
      </c>
      <c r="AK17" s="45">
        <v>0</v>
      </c>
      <c r="AL17" s="46">
        <v>0</v>
      </c>
      <c r="AM17" s="155"/>
      <c r="AN17" s="44">
        <v>8</v>
      </c>
      <c r="AO17" s="45">
        <v>6</v>
      </c>
      <c r="AP17" s="46">
        <v>0</v>
      </c>
      <c r="AQ17" s="155"/>
      <c r="AR17" s="173"/>
      <c r="AS17" s="173"/>
      <c r="AT17" s="173"/>
      <c r="AU17" s="173"/>
      <c r="AV17" s="17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</row>
    <row r="18" spans="1:218" s="103" customFormat="1" ht="24" customHeight="1" x14ac:dyDescent="0.3">
      <c r="A18" s="152">
        <v>6</v>
      </c>
      <c r="B18" s="98" t="s">
        <v>47</v>
      </c>
      <c r="C18" s="99" t="s">
        <v>33</v>
      </c>
      <c r="D18" s="100">
        <v>8</v>
      </c>
      <c r="E18" s="101">
        <v>8</v>
      </c>
      <c r="F18" s="102">
        <v>4</v>
      </c>
      <c r="G18" s="152">
        <f t="shared" ref="G18" si="51">SUM(D18:F19)</f>
        <v>30</v>
      </c>
      <c r="H18" s="100">
        <v>6</v>
      </c>
      <c r="I18" s="101">
        <v>0</v>
      </c>
      <c r="J18" s="102">
        <v>0</v>
      </c>
      <c r="K18" s="152">
        <f t="shared" ref="K18" si="52">SUM(H18:J19)</f>
        <v>12</v>
      </c>
      <c r="L18" s="100">
        <v>10</v>
      </c>
      <c r="M18" s="101">
        <v>8</v>
      </c>
      <c r="N18" s="102">
        <v>6</v>
      </c>
      <c r="O18" s="152">
        <f t="shared" ref="O18" si="53">SUM(L18:N19)</f>
        <v>40</v>
      </c>
      <c r="P18" s="100">
        <v>8</v>
      </c>
      <c r="Q18" s="101">
        <v>0</v>
      </c>
      <c r="R18" s="102">
        <v>0</v>
      </c>
      <c r="S18" s="152">
        <f t="shared" ref="S18" si="54">SUM(P18:R19)</f>
        <v>26</v>
      </c>
      <c r="T18" s="100">
        <v>10</v>
      </c>
      <c r="U18" s="101">
        <v>0</v>
      </c>
      <c r="V18" s="102">
        <v>0</v>
      </c>
      <c r="W18" s="152">
        <f t="shared" ref="W18" si="55">SUM(T18:V19)</f>
        <v>20</v>
      </c>
      <c r="X18" s="100">
        <v>10</v>
      </c>
      <c r="Y18" s="101">
        <v>6</v>
      </c>
      <c r="Z18" s="102">
        <v>4</v>
      </c>
      <c r="AA18" s="152">
        <f t="shared" ref="AA18" si="56">SUM(X18:Z19)</f>
        <v>44</v>
      </c>
      <c r="AB18" s="100">
        <v>10</v>
      </c>
      <c r="AC18" s="101">
        <v>8</v>
      </c>
      <c r="AD18" s="102">
        <v>8</v>
      </c>
      <c r="AE18" s="152">
        <f t="shared" ref="AE18" si="57">SUM(AB18:AD19)</f>
        <v>40</v>
      </c>
      <c r="AF18" s="100">
        <v>8</v>
      </c>
      <c r="AG18" s="101">
        <v>8</v>
      </c>
      <c r="AH18" s="102">
        <v>4</v>
      </c>
      <c r="AI18" s="152">
        <f t="shared" ref="AI18" si="58">SUM(AF18:AH19)</f>
        <v>38</v>
      </c>
      <c r="AJ18" s="100">
        <v>10</v>
      </c>
      <c r="AK18" s="101">
        <v>0</v>
      </c>
      <c r="AL18" s="102">
        <v>0</v>
      </c>
      <c r="AM18" s="152">
        <f t="shared" ref="AM18" si="59">SUM(AJ18:AL19)</f>
        <v>28</v>
      </c>
      <c r="AN18" s="100">
        <v>8</v>
      </c>
      <c r="AO18" s="101">
        <v>8</v>
      </c>
      <c r="AP18" s="102">
        <v>0</v>
      </c>
      <c r="AQ18" s="152">
        <f t="shared" ref="AQ18" si="60">SUM(AN18:AP19)</f>
        <v>26</v>
      </c>
      <c r="AR18" s="156">
        <f>COUNTIF(D18:F19,"&gt;=0")+COUNTIF(H18:J19,"&gt;=0")+COUNTIF(L18:N19,"&gt;=0")+COUNTIF(P18:R19,"&gt;=0")+COUNTIF(T18:V19,"&gt;=0")+COUNTIF(X18:Z19,"&gt;=0")+COUNTIF(AB18:AD19,"&gt;=0")+COUNTIF(AF18:AH19,"&gt;=0")+COUNTIF(AJ18:AL19,"&gt;=0")+COUNTIF(AN18:AP19,"&gt;=0")</f>
        <v>60</v>
      </c>
      <c r="AS18" s="156">
        <f t="shared" ref="AS18" si="61">COUNTIF(D18:F19,"=10")+COUNTIF(H18:J19,"=10")+COUNTIF(L18:N19,"=10")+COUNTIF(P18:R19,"=10")+COUNTIF(T18:V19,"=10")+COUNTIF(X18:Z19,"=10")+COUNTIF(AB18:AD19,"=10")+COUNTIF(AF18:AH19,"=10")+COUNTIF(AJ18:AL19,"=10")+COUNTIF(AN18:AP19,"=10")</f>
        <v>11</v>
      </c>
      <c r="AT18" s="156">
        <f t="shared" ref="AT18" si="62">COUNTIF(D18:F19,"=8")+COUNTIF(H18:J19,"=8")+COUNTIF(L18:N19,"=8")+COUNTIF(P18:R19,"=8")+COUNTIF(T18:V19,"=8")+COUNTIF(X18:Z19,"=8")+COUNTIF(AB18:AD19,"=8")+COUNTIF(AF18:AH19,"=8")+COUNTIF(AJ18:AL19,"=8")+COUNTIF(AN18:AP19,"=8")</f>
        <v>17</v>
      </c>
      <c r="AU18" s="156">
        <f t="shared" ref="AU18" si="63">SUM(G18,K18,O18,S18,W18,AA18,AE18,AI18,AM18,AQ18)</f>
        <v>304</v>
      </c>
      <c r="AV18" s="303">
        <v>3</v>
      </c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</row>
    <row r="19" spans="1:218" s="103" customFormat="1" ht="24" customHeight="1" thickBot="1" x14ac:dyDescent="0.35">
      <c r="A19" s="153"/>
      <c r="B19" s="104" t="s">
        <v>46</v>
      </c>
      <c r="C19" s="347" t="s">
        <v>59</v>
      </c>
      <c r="D19" s="105">
        <v>6</v>
      </c>
      <c r="E19" s="106">
        <v>4</v>
      </c>
      <c r="F19" s="107">
        <v>0</v>
      </c>
      <c r="G19" s="153"/>
      <c r="H19" s="105">
        <v>6</v>
      </c>
      <c r="I19" s="106">
        <v>0</v>
      </c>
      <c r="J19" s="107">
        <v>0</v>
      </c>
      <c r="K19" s="153"/>
      <c r="L19" s="105">
        <v>8</v>
      </c>
      <c r="M19" s="106">
        <v>8</v>
      </c>
      <c r="N19" s="107">
        <v>0</v>
      </c>
      <c r="O19" s="153"/>
      <c r="P19" s="105">
        <v>10</v>
      </c>
      <c r="Q19" s="106">
        <v>8</v>
      </c>
      <c r="R19" s="107">
        <v>0</v>
      </c>
      <c r="S19" s="153"/>
      <c r="T19" s="105">
        <v>10</v>
      </c>
      <c r="U19" s="106">
        <v>0</v>
      </c>
      <c r="V19" s="107">
        <v>0</v>
      </c>
      <c r="W19" s="153"/>
      <c r="X19" s="105">
        <v>8</v>
      </c>
      <c r="Y19" s="106">
        <v>8</v>
      </c>
      <c r="Z19" s="107">
        <v>8</v>
      </c>
      <c r="AA19" s="153"/>
      <c r="AB19" s="105">
        <v>10</v>
      </c>
      <c r="AC19" s="106">
        <v>4</v>
      </c>
      <c r="AD19" s="107">
        <v>0</v>
      </c>
      <c r="AE19" s="153"/>
      <c r="AF19" s="105">
        <v>10</v>
      </c>
      <c r="AG19" s="106">
        <v>4</v>
      </c>
      <c r="AH19" s="107">
        <v>4</v>
      </c>
      <c r="AI19" s="153"/>
      <c r="AJ19" s="105">
        <v>10</v>
      </c>
      <c r="AK19" s="106">
        <v>8</v>
      </c>
      <c r="AL19" s="107">
        <v>0</v>
      </c>
      <c r="AM19" s="153"/>
      <c r="AN19" s="105">
        <v>10</v>
      </c>
      <c r="AO19" s="106">
        <v>0</v>
      </c>
      <c r="AP19" s="107">
        <v>0</v>
      </c>
      <c r="AQ19" s="153"/>
      <c r="AR19" s="157"/>
      <c r="AS19" s="157"/>
      <c r="AT19" s="157"/>
      <c r="AU19" s="157"/>
      <c r="AV19" s="304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</row>
    <row r="20" spans="1:218" ht="24" customHeight="1" x14ac:dyDescent="0.25">
      <c r="A20" s="162">
        <v>7</v>
      </c>
      <c r="B20" s="62" t="s">
        <v>55</v>
      </c>
      <c r="C20" s="56" t="s">
        <v>60</v>
      </c>
      <c r="D20" s="40">
        <v>10</v>
      </c>
      <c r="E20" s="41">
        <v>0</v>
      </c>
      <c r="F20" s="42">
        <v>0</v>
      </c>
      <c r="G20" s="154">
        <f t="shared" ref="G20" si="64">SUM(D20:F21)</f>
        <v>20</v>
      </c>
      <c r="H20" s="40">
        <v>8</v>
      </c>
      <c r="I20" s="41">
        <v>4</v>
      </c>
      <c r="J20" s="42">
        <v>0</v>
      </c>
      <c r="K20" s="154">
        <f t="shared" ref="K20" si="65">SUM(H20:J21)</f>
        <v>18</v>
      </c>
      <c r="L20" s="40">
        <v>6</v>
      </c>
      <c r="M20" s="41">
        <v>0</v>
      </c>
      <c r="N20" s="42">
        <v>0</v>
      </c>
      <c r="O20" s="154">
        <f t="shared" ref="O20" si="66">SUM(L20:N21)</f>
        <v>26</v>
      </c>
      <c r="P20" s="40">
        <v>4</v>
      </c>
      <c r="Q20" s="41">
        <v>4</v>
      </c>
      <c r="R20" s="42">
        <v>0</v>
      </c>
      <c r="S20" s="154">
        <f t="shared" ref="S20" si="67">SUM(P20:R21)</f>
        <v>22</v>
      </c>
      <c r="T20" s="40">
        <v>10</v>
      </c>
      <c r="U20" s="41">
        <v>4</v>
      </c>
      <c r="V20" s="42">
        <v>0</v>
      </c>
      <c r="W20" s="154">
        <f t="shared" ref="W20" si="68">SUM(T20:V21)</f>
        <v>30</v>
      </c>
      <c r="X20" s="40">
        <v>6</v>
      </c>
      <c r="Y20" s="41">
        <v>0</v>
      </c>
      <c r="Z20" s="42">
        <v>0</v>
      </c>
      <c r="AA20" s="154">
        <f t="shared" ref="AA20" si="69">SUM(X20:Z21)</f>
        <v>22</v>
      </c>
      <c r="AB20" s="40">
        <v>10</v>
      </c>
      <c r="AC20" s="41">
        <v>0</v>
      </c>
      <c r="AD20" s="42">
        <v>0</v>
      </c>
      <c r="AE20" s="154">
        <f t="shared" ref="AE20" si="70">SUM(AB20:AD21)</f>
        <v>20</v>
      </c>
      <c r="AF20" s="40">
        <v>8</v>
      </c>
      <c r="AG20" s="41">
        <v>4</v>
      </c>
      <c r="AH20" s="42">
        <v>4</v>
      </c>
      <c r="AI20" s="154">
        <f t="shared" ref="AI20" si="71">SUM(AF20:AH21)</f>
        <v>24</v>
      </c>
      <c r="AJ20" s="40">
        <v>8</v>
      </c>
      <c r="AK20" s="41">
        <v>4</v>
      </c>
      <c r="AL20" s="42">
        <v>0</v>
      </c>
      <c r="AM20" s="154">
        <f t="shared" ref="AM20" si="72">SUM(AJ20:AL21)</f>
        <v>30</v>
      </c>
      <c r="AN20" s="40">
        <v>6</v>
      </c>
      <c r="AO20" s="41">
        <v>0</v>
      </c>
      <c r="AP20" s="42">
        <v>0</v>
      </c>
      <c r="AQ20" s="154">
        <f t="shared" ref="AQ20" si="73">SUM(AN20:AP21)</f>
        <v>20</v>
      </c>
      <c r="AR20" s="172">
        <f>COUNTIF(D20:F21,"&gt;=0")+COUNTIF(H20:J21,"&gt;=0")+COUNTIF(L20:N21,"&gt;=0")+COUNTIF(P20:R21,"&gt;=0")+COUNTIF(T20:V21,"&gt;=0")+COUNTIF(X20:Z21,"&gt;=0")+COUNTIF(AB20:AD21,"&gt;=0")+COUNTIF(AF20:AH21,"&gt;=0")+COUNTIF(AJ20:AL21,"&gt;=0")+COUNTIF(AN20:AP21,"&gt;=0")</f>
        <v>60</v>
      </c>
      <c r="AS20" s="172">
        <f>COUNTIF(D20:F21,"=10")+COUNTIF(H20:J21,"=10")+COUNTIF(L20:N21,"=10")+COUNTIF(P20:R21,"=10")+COUNTIF(T20:V21,"=10")+COUNTIF(X20:Z21,"=10")+COUNTIF(AB20:AD21,"=10")+COUNTIF(AF20:AH21,"=10")+COUNTIF(AJ20:AL21,"=10")+COUNTIF(AN20:AP21,"=10")</f>
        <v>7</v>
      </c>
      <c r="AT20" s="172">
        <f t="shared" ref="AT20" si="74">COUNTIF(D20:F21,"=8")+COUNTIF(H20:J21,"=8")+COUNTIF(L20:N21,"=8")+COUNTIF(P20:R21,"=8")+COUNTIF(T20:V21,"=8")+COUNTIF(X20:Z21,"=8")+COUNTIF(AB20:AD21,"=8")+COUNTIF(AF20:AH21,"=8")+COUNTIF(AJ20:AL21,"=8")+COUNTIF(AN20:AP21,"=8")</f>
        <v>10</v>
      </c>
      <c r="AU20" s="172">
        <f t="shared" ref="AU20" si="75">SUM(G20,K20,O20,S20,W20,AA20,AE20,AI20,AM20,AQ20)</f>
        <v>232</v>
      </c>
      <c r="AV20" s="172">
        <v>6</v>
      </c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</row>
    <row r="21" spans="1:218" ht="24" customHeight="1" thickBot="1" x14ac:dyDescent="0.3">
      <c r="A21" s="163"/>
      <c r="B21" s="59" t="s">
        <v>48</v>
      </c>
      <c r="C21" s="43" t="s">
        <v>33</v>
      </c>
      <c r="D21" s="44">
        <v>10</v>
      </c>
      <c r="E21" s="45">
        <v>0</v>
      </c>
      <c r="F21" s="46">
        <v>0</v>
      </c>
      <c r="G21" s="155"/>
      <c r="H21" s="44">
        <v>6</v>
      </c>
      <c r="I21" s="45">
        <v>0</v>
      </c>
      <c r="J21" s="46">
        <v>0</v>
      </c>
      <c r="K21" s="155"/>
      <c r="L21" s="44">
        <v>8</v>
      </c>
      <c r="M21" s="45">
        <v>8</v>
      </c>
      <c r="N21" s="46">
        <v>4</v>
      </c>
      <c r="O21" s="155"/>
      <c r="P21" s="44">
        <v>6</v>
      </c>
      <c r="Q21" s="45">
        <v>4</v>
      </c>
      <c r="R21" s="46">
        <v>4</v>
      </c>
      <c r="S21" s="155"/>
      <c r="T21" s="44">
        <v>10</v>
      </c>
      <c r="U21" s="45">
        <v>6</v>
      </c>
      <c r="V21" s="46">
        <v>0</v>
      </c>
      <c r="W21" s="155"/>
      <c r="X21" s="44">
        <v>8</v>
      </c>
      <c r="Y21" s="45">
        <v>8</v>
      </c>
      <c r="Z21" s="46">
        <v>0</v>
      </c>
      <c r="AA21" s="155"/>
      <c r="AB21" s="44">
        <v>10</v>
      </c>
      <c r="AC21" s="45">
        <v>0</v>
      </c>
      <c r="AD21" s="46">
        <v>0</v>
      </c>
      <c r="AE21" s="155"/>
      <c r="AF21" s="44">
        <v>8</v>
      </c>
      <c r="AG21" s="45">
        <v>0</v>
      </c>
      <c r="AH21" s="46">
        <v>0</v>
      </c>
      <c r="AI21" s="155"/>
      <c r="AJ21" s="44">
        <v>10</v>
      </c>
      <c r="AK21" s="45">
        <v>8</v>
      </c>
      <c r="AL21" s="46">
        <v>0</v>
      </c>
      <c r="AM21" s="155"/>
      <c r="AN21" s="44">
        <v>8</v>
      </c>
      <c r="AO21" s="45">
        <v>6</v>
      </c>
      <c r="AP21" s="46">
        <v>0</v>
      </c>
      <c r="AQ21" s="155"/>
      <c r="AR21" s="173"/>
      <c r="AS21" s="173"/>
      <c r="AT21" s="173"/>
      <c r="AU21" s="173"/>
      <c r="AV21" s="17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</row>
    <row r="22" spans="1:218" x14ac:dyDescent="0.25"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</row>
    <row r="23" spans="1:218" ht="15.75" thickBot="1" x14ac:dyDescent="0.3"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</row>
    <row r="24" spans="1:218" ht="15" customHeight="1" x14ac:dyDescent="0.25">
      <c r="C24" s="174" t="s">
        <v>43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/>
      <c r="O24" s="70"/>
      <c r="P24" s="70"/>
      <c r="Q24" s="70"/>
      <c r="R24" s="70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</row>
    <row r="25" spans="1:218" ht="15.75" customHeight="1" thickBot="1" x14ac:dyDescent="0.3">
      <c r="C25" s="177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9"/>
      <c r="O25" s="70"/>
      <c r="P25" s="70"/>
      <c r="Q25" s="70"/>
      <c r="R25" s="70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</row>
    <row r="26" spans="1:218" ht="15.75" thickBot="1" x14ac:dyDescent="0.3"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</row>
    <row r="27" spans="1:218" x14ac:dyDescent="0.25">
      <c r="A27" s="142" t="s">
        <v>24</v>
      </c>
      <c r="B27" s="170" t="s">
        <v>0</v>
      </c>
      <c r="C27" s="164" t="s">
        <v>7</v>
      </c>
      <c r="D27" s="168" t="s">
        <v>9</v>
      </c>
      <c r="E27" s="169"/>
      <c r="F27" s="169"/>
      <c r="G27" s="166" t="s">
        <v>12</v>
      </c>
      <c r="H27" s="168" t="s">
        <v>13</v>
      </c>
      <c r="I27" s="169"/>
      <c r="J27" s="169"/>
      <c r="K27" s="166" t="s">
        <v>12</v>
      </c>
      <c r="L27" s="168" t="s">
        <v>14</v>
      </c>
      <c r="M27" s="169"/>
      <c r="N27" s="169"/>
      <c r="O27" s="166" t="s">
        <v>12</v>
      </c>
      <c r="P27" s="168" t="s">
        <v>15</v>
      </c>
      <c r="Q27" s="169"/>
      <c r="R27" s="169"/>
      <c r="S27" s="166" t="s">
        <v>12</v>
      </c>
      <c r="T27" s="218" t="s">
        <v>16</v>
      </c>
      <c r="U27" s="219"/>
      <c r="V27" s="219"/>
      <c r="W27" s="220" t="s">
        <v>12</v>
      </c>
      <c r="X27" s="168" t="s">
        <v>17</v>
      </c>
      <c r="Y27" s="169"/>
      <c r="Z27" s="169"/>
      <c r="AA27" s="166" t="s">
        <v>12</v>
      </c>
      <c r="AB27" s="218" t="s">
        <v>18</v>
      </c>
      <c r="AC27" s="219"/>
      <c r="AD27" s="219"/>
      <c r="AE27" s="220" t="s">
        <v>12</v>
      </c>
      <c r="AF27" s="168" t="s">
        <v>19</v>
      </c>
      <c r="AG27" s="169"/>
      <c r="AH27" s="169"/>
      <c r="AI27" s="166" t="s">
        <v>12</v>
      </c>
      <c r="AJ27" s="218" t="s">
        <v>20</v>
      </c>
      <c r="AK27" s="219"/>
      <c r="AL27" s="219"/>
      <c r="AM27" s="220" t="s">
        <v>12</v>
      </c>
      <c r="AN27" s="218" t="s">
        <v>21</v>
      </c>
      <c r="AO27" s="219"/>
      <c r="AP27" s="219"/>
      <c r="AQ27" s="172" t="s">
        <v>12</v>
      </c>
      <c r="AR27" s="164" t="s">
        <v>40</v>
      </c>
      <c r="AS27" s="164" t="s">
        <v>41</v>
      </c>
      <c r="AT27" s="164" t="s">
        <v>42</v>
      </c>
      <c r="AU27" s="158" t="s">
        <v>22</v>
      </c>
      <c r="AV27" s="160" t="s">
        <v>23</v>
      </c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</row>
    <row r="28" spans="1:218" ht="15.75" thickBot="1" x14ac:dyDescent="0.3">
      <c r="A28" s="143"/>
      <c r="B28" s="171"/>
      <c r="C28" s="165"/>
      <c r="D28" s="2" t="s">
        <v>10</v>
      </c>
      <c r="E28" s="4" t="s">
        <v>11</v>
      </c>
      <c r="F28" s="3" t="s">
        <v>39</v>
      </c>
      <c r="G28" s="167"/>
      <c r="H28" s="2" t="s">
        <v>10</v>
      </c>
      <c r="I28" s="4" t="s">
        <v>11</v>
      </c>
      <c r="J28" s="3" t="s">
        <v>39</v>
      </c>
      <c r="K28" s="167"/>
      <c r="L28" s="2" t="s">
        <v>10</v>
      </c>
      <c r="M28" s="4" t="s">
        <v>11</v>
      </c>
      <c r="N28" s="3" t="s">
        <v>39</v>
      </c>
      <c r="O28" s="167"/>
      <c r="P28" s="2" t="s">
        <v>10</v>
      </c>
      <c r="Q28" s="4" t="s">
        <v>11</v>
      </c>
      <c r="R28" s="3" t="s">
        <v>39</v>
      </c>
      <c r="S28" s="167"/>
      <c r="T28" s="52" t="s">
        <v>10</v>
      </c>
      <c r="U28" s="53" t="s">
        <v>11</v>
      </c>
      <c r="V28" s="54" t="s">
        <v>39</v>
      </c>
      <c r="W28" s="221"/>
      <c r="X28" s="2" t="s">
        <v>10</v>
      </c>
      <c r="Y28" s="4" t="s">
        <v>11</v>
      </c>
      <c r="Z28" s="3" t="s">
        <v>39</v>
      </c>
      <c r="AA28" s="167"/>
      <c r="AB28" s="52" t="s">
        <v>10</v>
      </c>
      <c r="AC28" s="53" t="s">
        <v>11</v>
      </c>
      <c r="AD28" s="54" t="s">
        <v>39</v>
      </c>
      <c r="AE28" s="221"/>
      <c r="AF28" s="2" t="s">
        <v>10</v>
      </c>
      <c r="AG28" s="4" t="s">
        <v>11</v>
      </c>
      <c r="AH28" s="3" t="s">
        <v>39</v>
      </c>
      <c r="AI28" s="167"/>
      <c r="AJ28" s="52" t="s">
        <v>10</v>
      </c>
      <c r="AK28" s="53" t="s">
        <v>11</v>
      </c>
      <c r="AL28" s="54" t="s">
        <v>39</v>
      </c>
      <c r="AM28" s="221"/>
      <c r="AN28" s="52" t="s">
        <v>10</v>
      </c>
      <c r="AO28" s="53" t="s">
        <v>11</v>
      </c>
      <c r="AP28" s="54" t="s">
        <v>39</v>
      </c>
      <c r="AQ28" s="173"/>
      <c r="AR28" s="165"/>
      <c r="AS28" s="165"/>
      <c r="AT28" s="165"/>
      <c r="AU28" s="159"/>
      <c r="AV28" s="161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</row>
    <row r="29" spans="1:218" s="83" customFormat="1" ht="18.75" x14ac:dyDescent="0.3">
      <c r="A29" s="146">
        <v>1</v>
      </c>
      <c r="B29" s="109" t="s">
        <v>32</v>
      </c>
      <c r="C29" s="110" t="s">
        <v>8</v>
      </c>
      <c r="D29" s="111">
        <v>10</v>
      </c>
      <c r="E29" s="112">
        <v>10</v>
      </c>
      <c r="F29" s="113">
        <v>8</v>
      </c>
      <c r="G29" s="146">
        <f>SUM(D29:F30)</f>
        <v>50</v>
      </c>
      <c r="H29" s="111">
        <v>10</v>
      </c>
      <c r="I29" s="112">
        <v>8</v>
      </c>
      <c r="J29" s="113">
        <v>0</v>
      </c>
      <c r="K29" s="146">
        <f>SUM(H29:J30)</f>
        <v>46</v>
      </c>
      <c r="L29" s="111">
        <v>10</v>
      </c>
      <c r="M29" s="112">
        <v>8</v>
      </c>
      <c r="N29" s="113">
        <v>0</v>
      </c>
      <c r="O29" s="146">
        <f>SUM(L29:N30)</f>
        <v>28</v>
      </c>
      <c r="P29" s="111">
        <v>10</v>
      </c>
      <c r="Q29" s="112">
        <v>8</v>
      </c>
      <c r="R29" s="113">
        <v>0</v>
      </c>
      <c r="S29" s="146">
        <f>SUM(P29:R30)</f>
        <v>38</v>
      </c>
      <c r="T29" s="111">
        <v>10</v>
      </c>
      <c r="U29" s="112">
        <v>8</v>
      </c>
      <c r="V29" s="113">
        <v>8</v>
      </c>
      <c r="W29" s="146">
        <f>SUM(T29:V30)</f>
        <v>52</v>
      </c>
      <c r="X29" s="111">
        <v>10</v>
      </c>
      <c r="Y29" s="112">
        <v>10</v>
      </c>
      <c r="Z29" s="113">
        <v>6</v>
      </c>
      <c r="AA29" s="146">
        <f>SUM(X29:Z30)</f>
        <v>42</v>
      </c>
      <c r="AB29" s="111">
        <v>10</v>
      </c>
      <c r="AC29" s="112">
        <v>8</v>
      </c>
      <c r="AD29" s="113">
        <v>8</v>
      </c>
      <c r="AE29" s="146">
        <f>SUM(AB29:AD30)</f>
        <v>50</v>
      </c>
      <c r="AF29" s="111">
        <v>10</v>
      </c>
      <c r="AG29" s="112">
        <v>10</v>
      </c>
      <c r="AH29" s="113">
        <v>8</v>
      </c>
      <c r="AI29" s="146">
        <f>SUM(AF29:AH30)</f>
        <v>50</v>
      </c>
      <c r="AJ29" s="111">
        <v>10</v>
      </c>
      <c r="AK29" s="112">
        <v>10</v>
      </c>
      <c r="AL29" s="113">
        <v>0</v>
      </c>
      <c r="AM29" s="146">
        <f>SUM(AJ29:AL30)</f>
        <v>36</v>
      </c>
      <c r="AN29" s="111">
        <v>10</v>
      </c>
      <c r="AO29" s="112">
        <v>10</v>
      </c>
      <c r="AP29" s="113">
        <v>8</v>
      </c>
      <c r="AQ29" s="146">
        <f>SUM(AN29:AP30)</f>
        <v>54</v>
      </c>
      <c r="AR29" s="148">
        <f>COUNTIF(D29:F30,"&gt;=0")+COUNTIF(H29:J30,"&gt;=0")+COUNTIF(L29:N30,"&gt;=0")+COUNTIF(P29:R30,"&gt;=0")+COUNTIF(T29:V30,"&gt;=0")+COUNTIF(X29:Z30,"&gt;=0")+COUNTIF(AB29:AD30,"&gt;=0")+COUNTIF(AF29:AH30,"&gt;=0")+COUNTIF(AJ29:AL30,"&gt;=0")+COUNTIF(AN29:AP30,"&gt;=0")</f>
        <v>60</v>
      </c>
      <c r="AS29" s="148">
        <f>COUNTIF(D29:F30,"=10")+COUNTIF(H29:J30,"=10")+COUNTIF(L29:N30,"=10")+COUNTIF(P29:R30,"=10")+COUNTIF(T29:V30,"=10")+COUNTIF(X29:Z30,"=10")+COUNTIF(AB29:AD30,"=10")+COUNTIF(AF29:AH30,"=10")+COUNTIF(AJ29:AL30,"=10")+COUNTIF(AN29:AP30,"=10")</f>
        <v>23</v>
      </c>
      <c r="AT29" s="148">
        <f>COUNTIF(D29:F30,"=8")+COUNTIF(H29:J30,"=8")+COUNTIF(L29:N30,"=8")+COUNTIF(P29:R30,"=8")+COUNTIF(T29:V30,"=8")+COUNTIF(X29:Z30,"=8")+COUNTIF(AB29:AD30,"=8")+COUNTIF(AF29:AH30,"=8")+COUNTIF(AJ29:AL30,"=8")+COUNTIF(AN29:AP30,"=8")</f>
        <v>24</v>
      </c>
      <c r="AU29" s="148">
        <f>SUM(G29,K29,O29,S29,W29,AA29,AE29,AI29,AM29,AQ29)</f>
        <v>446</v>
      </c>
      <c r="AV29" s="301">
        <v>1</v>
      </c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</row>
    <row r="30" spans="1:218" s="83" customFormat="1" ht="19.5" thickBot="1" x14ac:dyDescent="0.35">
      <c r="A30" s="147"/>
      <c r="B30" s="109" t="s">
        <v>31</v>
      </c>
      <c r="C30" s="114" t="s">
        <v>36</v>
      </c>
      <c r="D30" s="115">
        <v>10</v>
      </c>
      <c r="E30" s="116">
        <v>8</v>
      </c>
      <c r="F30" s="117">
        <v>4</v>
      </c>
      <c r="G30" s="147"/>
      <c r="H30" s="115">
        <v>10</v>
      </c>
      <c r="I30" s="116">
        <v>10</v>
      </c>
      <c r="J30" s="117">
        <v>8</v>
      </c>
      <c r="K30" s="147"/>
      <c r="L30" s="115">
        <v>10</v>
      </c>
      <c r="M30" s="116">
        <v>0</v>
      </c>
      <c r="N30" s="117">
        <v>0</v>
      </c>
      <c r="O30" s="147"/>
      <c r="P30" s="115">
        <v>8</v>
      </c>
      <c r="Q30" s="116">
        <v>8</v>
      </c>
      <c r="R30" s="117">
        <v>4</v>
      </c>
      <c r="S30" s="147"/>
      <c r="T30" s="115">
        <v>10</v>
      </c>
      <c r="U30" s="116">
        <v>8</v>
      </c>
      <c r="V30" s="117">
        <v>8</v>
      </c>
      <c r="W30" s="147"/>
      <c r="X30" s="115">
        <v>8</v>
      </c>
      <c r="Y30" s="116">
        <v>8</v>
      </c>
      <c r="Z30" s="117">
        <v>0</v>
      </c>
      <c r="AA30" s="147"/>
      <c r="AB30" s="115">
        <v>8</v>
      </c>
      <c r="AC30" s="116">
        <v>8</v>
      </c>
      <c r="AD30" s="117">
        <v>8</v>
      </c>
      <c r="AE30" s="147"/>
      <c r="AF30" s="115">
        <v>10</v>
      </c>
      <c r="AG30" s="116">
        <v>8</v>
      </c>
      <c r="AH30" s="117">
        <v>4</v>
      </c>
      <c r="AI30" s="147"/>
      <c r="AJ30" s="115">
        <v>10</v>
      </c>
      <c r="AK30" s="116">
        <v>6</v>
      </c>
      <c r="AL30" s="117">
        <v>0</v>
      </c>
      <c r="AM30" s="147"/>
      <c r="AN30" s="115">
        <v>10</v>
      </c>
      <c r="AO30" s="116">
        <v>8</v>
      </c>
      <c r="AP30" s="117">
        <v>8</v>
      </c>
      <c r="AQ30" s="147"/>
      <c r="AR30" s="149"/>
      <c r="AS30" s="149"/>
      <c r="AT30" s="149"/>
      <c r="AU30" s="149"/>
      <c r="AV30" s="302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</row>
    <row r="31" spans="1:218" s="103" customFormat="1" ht="18.75" x14ac:dyDescent="0.25">
      <c r="A31" s="152">
        <v>2</v>
      </c>
      <c r="B31" s="120" t="s">
        <v>6</v>
      </c>
      <c r="C31" s="121" t="s">
        <v>35</v>
      </c>
      <c r="D31" s="100">
        <v>8</v>
      </c>
      <c r="E31" s="101">
        <v>6</v>
      </c>
      <c r="F31" s="102">
        <v>6</v>
      </c>
      <c r="G31" s="152">
        <f t="shared" ref="G31" si="76">SUM(D31:F32)</f>
        <v>28</v>
      </c>
      <c r="H31" s="100">
        <v>10</v>
      </c>
      <c r="I31" s="101">
        <v>6</v>
      </c>
      <c r="J31" s="102">
        <v>0</v>
      </c>
      <c r="K31" s="152">
        <f t="shared" ref="K31" si="77">SUM(H31:J32)</f>
        <v>32</v>
      </c>
      <c r="L31" s="100">
        <v>10</v>
      </c>
      <c r="M31" s="101">
        <v>10</v>
      </c>
      <c r="N31" s="102">
        <v>0</v>
      </c>
      <c r="O31" s="152">
        <f t="shared" ref="O31" si="78">SUM(L31:N32)</f>
        <v>28</v>
      </c>
      <c r="P31" s="100">
        <v>8</v>
      </c>
      <c r="Q31" s="101">
        <v>8</v>
      </c>
      <c r="R31" s="102">
        <v>6</v>
      </c>
      <c r="S31" s="152">
        <f t="shared" ref="S31" si="79">SUM(P31:R32)</f>
        <v>28</v>
      </c>
      <c r="T31" s="100">
        <v>10</v>
      </c>
      <c r="U31" s="101">
        <v>10</v>
      </c>
      <c r="V31" s="102">
        <v>0</v>
      </c>
      <c r="W31" s="152">
        <f t="shared" ref="W31" si="80">SUM(T31:V32)</f>
        <v>28</v>
      </c>
      <c r="X31" s="100">
        <v>10</v>
      </c>
      <c r="Y31" s="101">
        <v>10</v>
      </c>
      <c r="Z31" s="102">
        <v>10</v>
      </c>
      <c r="AA31" s="152">
        <f t="shared" ref="AA31" si="81">SUM(X31:Z32)</f>
        <v>42</v>
      </c>
      <c r="AB31" s="100">
        <v>10</v>
      </c>
      <c r="AC31" s="101">
        <v>8</v>
      </c>
      <c r="AD31" s="102">
        <v>0</v>
      </c>
      <c r="AE31" s="152">
        <f t="shared" ref="AE31" si="82">SUM(AB31:AD32)</f>
        <v>18</v>
      </c>
      <c r="AF31" s="100">
        <v>10</v>
      </c>
      <c r="AG31" s="101">
        <v>6</v>
      </c>
      <c r="AH31" s="102">
        <v>6</v>
      </c>
      <c r="AI31" s="152">
        <f t="shared" ref="AI31" si="83">SUM(AF31:AH32)</f>
        <v>30</v>
      </c>
      <c r="AJ31" s="100">
        <v>8</v>
      </c>
      <c r="AK31" s="101">
        <v>6</v>
      </c>
      <c r="AL31" s="102">
        <v>0</v>
      </c>
      <c r="AM31" s="152">
        <f t="shared" ref="AM31" si="84">SUM(AJ31:AL32)</f>
        <v>22</v>
      </c>
      <c r="AN31" s="100">
        <v>8</v>
      </c>
      <c r="AO31" s="101">
        <v>6</v>
      </c>
      <c r="AP31" s="102">
        <v>0</v>
      </c>
      <c r="AQ31" s="152">
        <f t="shared" ref="AQ31" si="85">SUM(AN31:AP32)</f>
        <v>22</v>
      </c>
      <c r="AR31" s="156">
        <f>COUNTIF(D31:F32,"&gt;=0")+COUNTIF(H31:J32,"&gt;=0")+COUNTIF(L31:N32,"&gt;=0")+COUNTIF(P31:R32,"&gt;=0")+COUNTIF(T31:V32,"&gt;=0")+COUNTIF(X31:Z32,"&gt;=0")+COUNTIF(AB31:AD32,"&gt;=0")+COUNTIF(AF31:AH32,"&gt;=0")+COUNTIF(AJ31:AL32,"&gt;=0")+COUNTIF(AN31:AP32,"&gt;=0")</f>
        <v>60</v>
      </c>
      <c r="AS31" s="156">
        <f t="shared" ref="AS31" si="86">COUNTIF(D31:F32,"=10")+COUNTIF(H31:J32,"=10")+COUNTIF(L31:N32,"=10")+COUNTIF(P31:R32,"=10")+COUNTIF(T31:V32,"=10")+COUNTIF(X31:Z32,"=10")+COUNTIF(AB31:AD32,"=10")+COUNTIF(AF31:AH32,"=10")+COUNTIF(AJ31:AL32,"=10")+COUNTIF(AN31:AP32,"=10")</f>
        <v>10</v>
      </c>
      <c r="AT31" s="156">
        <f t="shared" ref="AT31" si="87">COUNTIF(D31:F32,"=8")+COUNTIF(H31:J32,"=8")+COUNTIF(L31:N32,"=8")+COUNTIF(P31:R32,"=8")+COUNTIF(T31:V32,"=8")+COUNTIF(X31:Z32,"=8")+COUNTIF(AB31:AD32,"=8")+COUNTIF(AF31:AH32,"=8")+COUNTIF(AJ31:AL32,"=8")+COUNTIF(AN31:AP32,"=8")</f>
        <v>15</v>
      </c>
      <c r="AU31" s="156">
        <f t="shared" ref="AU31" si="88">SUM(G31,K31,O31,S31,W31,AA31,AE31,AI31,AM31,AQ31)</f>
        <v>278</v>
      </c>
      <c r="AV31" s="303">
        <v>3</v>
      </c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</row>
    <row r="32" spans="1:218" s="103" customFormat="1" ht="19.5" thickBot="1" x14ac:dyDescent="0.3">
      <c r="A32" s="153"/>
      <c r="B32" s="104" t="s">
        <v>5</v>
      </c>
      <c r="C32" s="122" t="s">
        <v>37</v>
      </c>
      <c r="D32" s="105">
        <v>8</v>
      </c>
      <c r="E32" s="106">
        <v>0</v>
      </c>
      <c r="F32" s="107">
        <v>0</v>
      </c>
      <c r="G32" s="153"/>
      <c r="H32" s="105">
        <v>8</v>
      </c>
      <c r="I32" s="106">
        <v>8</v>
      </c>
      <c r="J32" s="107">
        <v>0</v>
      </c>
      <c r="K32" s="153"/>
      <c r="L32" s="105">
        <v>8</v>
      </c>
      <c r="M32" s="106">
        <v>0</v>
      </c>
      <c r="N32" s="107">
        <v>0</v>
      </c>
      <c r="O32" s="153"/>
      <c r="P32" s="105">
        <v>6</v>
      </c>
      <c r="Q32" s="106">
        <v>0</v>
      </c>
      <c r="R32" s="107">
        <v>0</v>
      </c>
      <c r="S32" s="153"/>
      <c r="T32" s="105">
        <v>8</v>
      </c>
      <c r="U32" s="106">
        <v>0</v>
      </c>
      <c r="V32" s="107">
        <v>0</v>
      </c>
      <c r="W32" s="153"/>
      <c r="X32" s="105">
        <v>8</v>
      </c>
      <c r="Y32" s="106">
        <v>4</v>
      </c>
      <c r="Z32" s="107">
        <v>0</v>
      </c>
      <c r="AA32" s="153"/>
      <c r="AB32" s="105">
        <v>0</v>
      </c>
      <c r="AC32" s="106">
        <v>0</v>
      </c>
      <c r="AD32" s="107">
        <v>0</v>
      </c>
      <c r="AE32" s="153"/>
      <c r="AF32" s="105">
        <v>8</v>
      </c>
      <c r="AG32" s="106">
        <v>0</v>
      </c>
      <c r="AH32" s="107">
        <v>0</v>
      </c>
      <c r="AI32" s="153"/>
      <c r="AJ32" s="105">
        <v>8</v>
      </c>
      <c r="AK32" s="106">
        <v>0</v>
      </c>
      <c r="AL32" s="107">
        <v>0</v>
      </c>
      <c r="AM32" s="153"/>
      <c r="AN32" s="105">
        <v>8</v>
      </c>
      <c r="AO32" s="106">
        <v>0</v>
      </c>
      <c r="AP32" s="107">
        <v>0</v>
      </c>
      <c r="AQ32" s="153"/>
      <c r="AR32" s="157"/>
      <c r="AS32" s="157"/>
      <c r="AT32" s="157"/>
      <c r="AU32" s="157"/>
      <c r="AV32" s="304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</row>
    <row r="33" spans="1:218" s="93" customFormat="1" ht="18.75" x14ac:dyDescent="0.25">
      <c r="A33" s="150">
        <v>3</v>
      </c>
      <c r="B33" s="89" t="s">
        <v>30</v>
      </c>
      <c r="C33" s="118" t="s">
        <v>34</v>
      </c>
      <c r="D33" s="90">
        <v>8</v>
      </c>
      <c r="E33" s="91">
        <v>0</v>
      </c>
      <c r="F33" s="92">
        <v>0</v>
      </c>
      <c r="G33" s="150">
        <f t="shared" ref="G33" si="89">SUM(D33:F34)</f>
        <v>26</v>
      </c>
      <c r="H33" s="90">
        <v>6</v>
      </c>
      <c r="I33" s="91">
        <v>4</v>
      </c>
      <c r="J33" s="92">
        <v>0</v>
      </c>
      <c r="K33" s="150">
        <f t="shared" ref="K33" si="90">SUM(H33:J34)</f>
        <v>34</v>
      </c>
      <c r="L33" s="90">
        <v>10</v>
      </c>
      <c r="M33" s="91">
        <v>8</v>
      </c>
      <c r="N33" s="92">
        <v>0</v>
      </c>
      <c r="O33" s="150">
        <f t="shared" ref="O33" si="91">SUM(L33:N34)</f>
        <v>40</v>
      </c>
      <c r="P33" s="90">
        <v>10</v>
      </c>
      <c r="Q33" s="91">
        <v>0</v>
      </c>
      <c r="R33" s="92">
        <v>0</v>
      </c>
      <c r="S33" s="150">
        <f t="shared" ref="S33" si="92">SUM(P33:R34)</f>
        <v>26</v>
      </c>
      <c r="T33" s="90">
        <v>6</v>
      </c>
      <c r="U33" s="91">
        <v>4</v>
      </c>
      <c r="V33" s="92">
        <v>0</v>
      </c>
      <c r="W33" s="150">
        <f t="shared" ref="W33" si="93">SUM(T33:V34)</f>
        <v>34</v>
      </c>
      <c r="X33" s="90">
        <v>8</v>
      </c>
      <c r="Y33" s="91">
        <v>0</v>
      </c>
      <c r="Z33" s="92">
        <v>0</v>
      </c>
      <c r="AA33" s="150">
        <f t="shared" ref="AA33" si="94">SUM(X33:Z34)</f>
        <v>18</v>
      </c>
      <c r="AB33" s="90">
        <v>8</v>
      </c>
      <c r="AC33" s="91">
        <v>0</v>
      </c>
      <c r="AD33" s="92">
        <v>0</v>
      </c>
      <c r="AE33" s="150">
        <f t="shared" ref="AE33" si="95">SUM(AB33:AD34)</f>
        <v>20</v>
      </c>
      <c r="AF33" s="90">
        <v>6</v>
      </c>
      <c r="AG33" s="91">
        <v>0</v>
      </c>
      <c r="AH33" s="92">
        <v>0</v>
      </c>
      <c r="AI33" s="150">
        <f t="shared" ref="AI33" si="96">SUM(AF33:AH34)</f>
        <v>36</v>
      </c>
      <c r="AJ33" s="90">
        <v>8</v>
      </c>
      <c r="AK33" s="91">
        <v>6</v>
      </c>
      <c r="AL33" s="92">
        <v>0</v>
      </c>
      <c r="AM33" s="150">
        <f>SUM(AJ33:AL34)</f>
        <v>28</v>
      </c>
      <c r="AN33" s="90">
        <v>8</v>
      </c>
      <c r="AO33" s="91">
        <v>6</v>
      </c>
      <c r="AP33" s="92">
        <v>4</v>
      </c>
      <c r="AQ33" s="150">
        <f t="shared" ref="AQ33" si="97">SUM(AN33:AP34)</f>
        <v>44</v>
      </c>
      <c r="AR33" s="305">
        <f>COUNTIF(D33:F34,"&gt;=0")+COUNTIF(H33:J34,"&gt;=0")+COUNTIF(L33:N34,"&gt;=0")+COUNTIF(P33:R34,"&gt;=0")+COUNTIF(T33:V34,"&gt;=0")+COUNTIF(X33:Z34,"&gt;=0")+COUNTIF(AB33:AD34,"&gt;=0")+COUNTIF(AF33:AH34,"&gt;=0")+COUNTIF(AJ33:AL34,"&gt;=0")+COUNTIF(AN33:AP34,"&gt;=0")</f>
        <v>60</v>
      </c>
      <c r="AS33" s="305">
        <f t="shared" ref="AS33" si="98">COUNTIF(D33:F34,"=10")+COUNTIF(H33:J34,"=10")+COUNTIF(L33:N34,"=10")+COUNTIF(P33:R34,"=10")+COUNTIF(T33:V34,"=10")+COUNTIF(X33:Z34,"=10")+COUNTIF(AB33:AD34,"=10")+COUNTIF(AF33:AH34,"=10")+COUNTIF(AJ33:AL34,"=10")+COUNTIF(AN33:AP34,"=10")</f>
        <v>10</v>
      </c>
      <c r="AT33" s="305">
        <f t="shared" ref="AT33" si="99">COUNTIF(D33:F34,"=8")+COUNTIF(H33:J34,"=8")+COUNTIF(L33:N34,"=8")+COUNTIF(P33:R34,"=8")+COUNTIF(T33:V34,"=8")+COUNTIF(X33:Z34,"=8")+COUNTIF(AB33:AD34,"=8")+COUNTIF(AF33:AH34,"=8")+COUNTIF(AJ33:AL34,"=8")+COUNTIF(AN33:AP34,"=8")</f>
        <v>17</v>
      </c>
      <c r="AU33" s="305">
        <f t="shared" ref="AU33" si="100">SUM(G33,K33,O33,S33,W33,AA33,AE33,AI33,AM33,AQ33)</f>
        <v>306</v>
      </c>
      <c r="AV33" s="216">
        <v>2</v>
      </c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</row>
    <row r="34" spans="1:218" s="93" customFormat="1" ht="19.5" thickBot="1" x14ac:dyDescent="0.3">
      <c r="A34" s="151"/>
      <c r="B34" s="94" t="s">
        <v>51</v>
      </c>
      <c r="C34" s="119" t="s">
        <v>8</v>
      </c>
      <c r="D34" s="95">
        <v>10</v>
      </c>
      <c r="E34" s="96">
        <v>8</v>
      </c>
      <c r="F34" s="97">
        <v>0</v>
      </c>
      <c r="G34" s="151"/>
      <c r="H34" s="95">
        <v>8</v>
      </c>
      <c r="I34" s="96">
        <v>8</v>
      </c>
      <c r="J34" s="97">
        <v>8</v>
      </c>
      <c r="K34" s="151"/>
      <c r="L34" s="95">
        <v>8</v>
      </c>
      <c r="M34" s="96">
        <v>8</v>
      </c>
      <c r="N34" s="97">
        <v>6</v>
      </c>
      <c r="O34" s="151"/>
      <c r="P34" s="95">
        <v>8</v>
      </c>
      <c r="Q34" s="96">
        <v>8</v>
      </c>
      <c r="R34" s="97">
        <v>0</v>
      </c>
      <c r="S34" s="151"/>
      <c r="T34" s="95">
        <v>10</v>
      </c>
      <c r="U34" s="96">
        <v>10</v>
      </c>
      <c r="V34" s="97">
        <v>4</v>
      </c>
      <c r="W34" s="151"/>
      <c r="X34" s="95">
        <v>10</v>
      </c>
      <c r="Y34" s="96">
        <v>0</v>
      </c>
      <c r="Z34" s="97">
        <v>0</v>
      </c>
      <c r="AA34" s="151"/>
      <c r="AB34" s="95">
        <v>6</v>
      </c>
      <c r="AC34" s="96">
        <v>6</v>
      </c>
      <c r="AD34" s="97">
        <v>0</v>
      </c>
      <c r="AE34" s="151"/>
      <c r="AF34" s="95">
        <v>10</v>
      </c>
      <c r="AG34" s="96">
        <v>10</v>
      </c>
      <c r="AH34" s="97">
        <v>10</v>
      </c>
      <c r="AI34" s="151"/>
      <c r="AJ34" s="95">
        <v>8</v>
      </c>
      <c r="AK34" s="96">
        <v>6</v>
      </c>
      <c r="AL34" s="97">
        <v>0</v>
      </c>
      <c r="AM34" s="151"/>
      <c r="AN34" s="95">
        <v>10</v>
      </c>
      <c r="AO34" s="96">
        <v>8</v>
      </c>
      <c r="AP34" s="97">
        <v>8</v>
      </c>
      <c r="AQ34" s="151"/>
      <c r="AR34" s="306"/>
      <c r="AS34" s="306"/>
      <c r="AT34" s="306"/>
      <c r="AU34" s="306"/>
      <c r="AV34" s="217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</row>
    <row r="35" spans="1:218" ht="18.75" x14ac:dyDescent="0.25">
      <c r="A35" s="162">
        <v>4</v>
      </c>
      <c r="B35" s="61" t="s">
        <v>47</v>
      </c>
      <c r="C35" s="71" t="s">
        <v>33</v>
      </c>
      <c r="D35" s="48">
        <v>6</v>
      </c>
      <c r="E35" s="49">
        <v>4</v>
      </c>
      <c r="F35" s="50">
        <v>0</v>
      </c>
      <c r="G35" s="154">
        <f t="shared" ref="G35" si="101">SUM(D35:F36)</f>
        <v>16</v>
      </c>
      <c r="H35" s="48">
        <v>0</v>
      </c>
      <c r="I35" s="49">
        <v>0</v>
      </c>
      <c r="J35" s="50">
        <v>0</v>
      </c>
      <c r="K35" s="154">
        <f t="shared" ref="K35" si="102">SUM(H35:J36)</f>
        <v>10</v>
      </c>
      <c r="L35" s="48">
        <v>8</v>
      </c>
      <c r="M35" s="49">
        <v>6</v>
      </c>
      <c r="N35" s="50">
        <v>4</v>
      </c>
      <c r="O35" s="154">
        <f t="shared" ref="O35" si="103">SUM(L35:N36)</f>
        <v>30</v>
      </c>
      <c r="P35" s="48">
        <v>0</v>
      </c>
      <c r="Q35" s="49">
        <v>0</v>
      </c>
      <c r="R35" s="50">
        <v>0</v>
      </c>
      <c r="S35" s="154">
        <f t="shared" ref="S35" si="104">SUM(P35:R36)</f>
        <v>12</v>
      </c>
      <c r="T35" s="48">
        <v>10</v>
      </c>
      <c r="U35" s="49">
        <v>8</v>
      </c>
      <c r="V35" s="50">
        <v>0</v>
      </c>
      <c r="W35" s="154">
        <f t="shared" ref="W35" si="105">SUM(T35:V36)</f>
        <v>36</v>
      </c>
      <c r="X35" s="48">
        <v>6</v>
      </c>
      <c r="Y35" s="49">
        <v>0</v>
      </c>
      <c r="Z35" s="50">
        <v>0</v>
      </c>
      <c r="AA35" s="154">
        <f t="shared" ref="AA35" si="106">SUM(X35:Z36)</f>
        <v>28</v>
      </c>
      <c r="AB35" s="48">
        <v>10</v>
      </c>
      <c r="AC35" s="49">
        <v>4</v>
      </c>
      <c r="AD35" s="50">
        <v>0</v>
      </c>
      <c r="AE35" s="154">
        <f t="shared" ref="AE35" si="107">SUM(AB35:AD36)</f>
        <v>24</v>
      </c>
      <c r="AF35" s="48">
        <v>8</v>
      </c>
      <c r="AG35" s="49">
        <v>8</v>
      </c>
      <c r="AH35" s="50">
        <v>0</v>
      </c>
      <c r="AI35" s="154">
        <f t="shared" ref="AI35" si="108">SUM(AF35:AH36)</f>
        <v>42</v>
      </c>
      <c r="AJ35" s="48">
        <v>8</v>
      </c>
      <c r="AK35" s="49">
        <v>6</v>
      </c>
      <c r="AL35" s="50">
        <v>0</v>
      </c>
      <c r="AM35" s="154">
        <f t="shared" ref="AM35" si="109">SUM(AJ35:AL36)</f>
        <v>32</v>
      </c>
      <c r="AN35" s="48">
        <v>8</v>
      </c>
      <c r="AO35" s="49">
        <v>6</v>
      </c>
      <c r="AP35" s="50">
        <v>4</v>
      </c>
      <c r="AQ35" s="154">
        <f t="shared" ref="AQ35" si="110">SUM(AN35:AP36)</f>
        <v>32</v>
      </c>
      <c r="AR35" s="172">
        <f>COUNTIF(D35:F36,"&gt;=0")+COUNTIF(H35:J36,"&gt;=0")+COUNTIF(L35:N36,"&gt;=0")+COUNTIF(P35:R36,"&gt;=0")+COUNTIF(T35:V36,"&gt;=0")+COUNTIF(X35:Z36,"&gt;=0")+COUNTIF(AB35:AD36,"&gt;=0")+COUNTIF(AF35:AH36,"&gt;=0")+COUNTIF(AJ35:AL36,"&gt;=0")+COUNTIF(AN35:AP36,"&gt;=0")</f>
        <v>60</v>
      </c>
      <c r="AS35" s="172">
        <f t="shared" ref="AS35" si="111">COUNTIF(D35:F36,"=10")+COUNTIF(H35:J36,"=10")+COUNTIF(L35:N36,"=10")+COUNTIF(P35:R36,"=10")+COUNTIF(T35:V36,"=10")+COUNTIF(X35:Z36,"=10")+COUNTIF(AB35:AD36,"=10")+COUNTIF(AF35:AH36,"=10")+COUNTIF(AJ35:AL36,"=10")+COUNTIF(AN35:AP36,"=10")</f>
        <v>8</v>
      </c>
      <c r="AT35" s="172">
        <f t="shared" ref="AT35" si="112">COUNTIF(D35:F36,"=8")+COUNTIF(H35:J36,"=8")+COUNTIF(L35:N36,"=8")+COUNTIF(P35:R36,"=8")+COUNTIF(T35:V36,"=8")+COUNTIF(X35:Z36,"=8")+COUNTIF(AB35:AD36,"=8")+COUNTIF(AF35:AH36,"=8")+COUNTIF(AJ35:AL36,"=8")+COUNTIF(AN35:AP36,"=8")</f>
        <v>11</v>
      </c>
      <c r="AU35" s="172">
        <f t="shared" ref="AU35" si="113">SUM(G35,K35,O35,S35,W35,AA35,AE35,AI35,AM35,AQ35)</f>
        <v>262</v>
      </c>
      <c r="AV35" s="172">
        <v>4</v>
      </c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</row>
    <row r="36" spans="1:218" ht="19.5" thickBot="1" x14ac:dyDescent="0.3">
      <c r="A36" s="163"/>
      <c r="B36" s="59" t="s">
        <v>46</v>
      </c>
      <c r="C36" s="55" t="s">
        <v>59</v>
      </c>
      <c r="D36" s="44">
        <v>6</v>
      </c>
      <c r="E36" s="45">
        <v>0</v>
      </c>
      <c r="F36" s="46">
        <v>0</v>
      </c>
      <c r="G36" s="155"/>
      <c r="H36" s="44">
        <v>10</v>
      </c>
      <c r="I36" s="45">
        <v>0</v>
      </c>
      <c r="J36" s="46">
        <v>0</v>
      </c>
      <c r="K36" s="155"/>
      <c r="L36" s="44">
        <v>8</v>
      </c>
      <c r="M36" s="45">
        <v>4</v>
      </c>
      <c r="N36" s="46">
        <v>0</v>
      </c>
      <c r="O36" s="155"/>
      <c r="P36" s="44">
        <v>6</v>
      </c>
      <c r="Q36" s="45">
        <v>6</v>
      </c>
      <c r="R36" s="46">
        <v>0</v>
      </c>
      <c r="S36" s="155"/>
      <c r="T36" s="44">
        <v>10</v>
      </c>
      <c r="U36" s="45">
        <v>8</v>
      </c>
      <c r="V36" s="46">
        <v>0</v>
      </c>
      <c r="W36" s="155"/>
      <c r="X36" s="44">
        <v>10</v>
      </c>
      <c r="Y36" s="45">
        <v>8</v>
      </c>
      <c r="Z36" s="46">
        <v>4</v>
      </c>
      <c r="AA36" s="155"/>
      <c r="AB36" s="44">
        <v>6</v>
      </c>
      <c r="AC36" s="45">
        <v>4</v>
      </c>
      <c r="AD36" s="46">
        <v>0</v>
      </c>
      <c r="AE36" s="155"/>
      <c r="AF36" s="44">
        <v>10</v>
      </c>
      <c r="AG36" s="45">
        <v>10</v>
      </c>
      <c r="AH36" s="46">
        <v>6</v>
      </c>
      <c r="AI36" s="155"/>
      <c r="AJ36" s="44">
        <v>10</v>
      </c>
      <c r="AK36" s="45">
        <v>8</v>
      </c>
      <c r="AL36" s="46">
        <v>0</v>
      </c>
      <c r="AM36" s="155"/>
      <c r="AN36" s="44">
        <v>8</v>
      </c>
      <c r="AO36" s="45">
        <v>6</v>
      </c>
      <c r="AP36" s="46">
        <v>0</v>
      </c>
      <c r="AQ36" s="155"/>
      <c r="AR36" s="173"/>
      <c r="AS36" s="173"/>
      <c r="AT36" s="173"/>
      <c r="AU36" s="173"/>
      <c r="AV36" s="17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</row>
    <row r="37" spans="1:218" x14ac:dyDescent="0.25"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</row>
    <row r="38" spans="1:218" ht="15.75" thickBot="1" x14ac:dyDescent="0.3"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</row>
    <row r="39" spans="1:218" x14ac:dyDescent="0.25">
      <c r="C39" s="174" t="s">
        <v>44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6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</row>
    <row r="40" spans="1:218" ht="15.75" thickBot="1" x14ac:dyDescent="0.3">
      <c r="C40" s="177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9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</row>
    <row r="41" spans="1:218" ht="15.75" thickBot="1" x14ac:dyDescent="0.3"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</row>
    <row r="42" spans="1:218" x14ac:dyDescent="0.25">
      <c r="A42" s="142" t="s">
        <v>24</v>
      </c>
      <c r="B42" s="170" t="s">
        <v>0</v>
      </c>
      <c r="C42" s="164" t="s">
        <v>7</v>
      </c>
      <c r="D42" s="168" t="s">
        <v>9</v>
      </c>
      <c r="E42" s="169"/>
      <c r="F42" s="169"/>
      <c r="G42" s="166" t="s">
        <v>12</v>
      </c>
      <c r="H42" s="168" t="s">
        <v>13</v>
      </c>
      <c r="I42" s="169"/>
      <c r="J42" s="169"/>
      <c r="K42" s="166" t="s">
        <v>12</v>
      </c>
      <c r="L42" s="168" t="s">
        <v>14</v>
      </c>
      <c r="M42" s="169"/>
      <c r="N42" s="169"/>
      <c r="O42" s="166" t="s">
        <v>12</v>
      </c>
      <c r="P42" s="168" t="s">
        <v>15</v>
      </c>
      <c r="Q42" s="169"/>
      <c r="R42" s="169"/>
      <c r="S42" s="166" t="s">
        <v>12</v>
      </c>
      <c r="T42" s="218" t="s">
        <v>16</v>
      </c>
      <c r="U42" s="219"/>
      <c r="V42" s="219"/>
      <c r="W42" s="220" t="s">
        <v>12</v>
      </c>
      <c r="X42" s="168" t="s">
        <v>17</v>
      </c>
      <c r="Y42" s="169"/>
      <c r="Z42" s="169"/>
      <c r="AA42" s="166" t="s">
        <v>12</v>
      </c>
      <c r="AB42" s="218" t="s">
        <v>18</v>
      </c>
      <c r="AC42" s="219"/>
      <c r="AD42" s="219"/>
      <c r="AE42" s="220" t="s">
        <v>12</v>
      </c>
      <c r="AF42" s="168" t="s">
        <v>19</v>
      </c>
      <c r="AG42" s="169"/>
      <c r="AH42" s="169"/>
      <c r="AI42" s="166" t="s">
        <v>12</v>
      </c>
      <c r="AJ42" s="218" t="s">
        <v>20</v>
      </c>
      <c r="AK42" s="219"/>
      <c r="AL42" s="219"/>
      <c r="AM42" s="220" t="s">
        <v>12</v>
      </c>
      <c r="AN42" s="218" t="s">
        <v>21</v>
      </c>
      <c r="AO42" s="219"/>
      <c r="AP42" s="219"/>
      <c r="AQ42" s="172" t="s">
        <v>12</v>
      </c>
      <c r="AR42" s="164" t="s">
        <v>40</v>
      </c>
      <c r="AS42" s="164" t="s">
        <v>41</v>
      </c>
      <c r="AT42" s="164" t="s">
        <v>42</v>
      </c>
      <c r="AU42" s="158" t="s">
        <v>22</v>
      </c>
      <c r="AV42" s="160" t="s">
        <v>23</v>
      </c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</row>
    <row r="43" spans="1:218" ht="15.75" thickBot="1" x14ac:dyDescent="0.3">
      <c r="A43" s="143"/>
      <c r="B43" s="171"/>
      <c r="C43" s="165"/>
      <c r="D43" s="2" t="s">
        <v>10</v>
      </c>
      <c r="E43" s="4" t="s">
        <v>11</v>
      </c>
      <c r="F43" s="3" t="s">
        <v>39</v>
      </c>
      <c r="G43" s="167"/>
      <c r="H43" s="2" t="s">
        <v>10</v>
      </c>
      <c r="I43" s="4" t="s">
        <v>11</v>
      </c>
      <c r="J43" s="3" t="s">
        <v>39</v>
      </c>
      <c r="K43" s="167"/>
      <c r="L43" s="2" t="s">
        <v>10</v>
      </c>
      <c r="M43" s="4" t="s">
        <v>11</v>
      </c>
      <c r="N43" s="3" t="s">
        <v>39</v>
      </c>
      <c r="O43" s="167"/>
      <c r="P43" s="2" t="s">
        <v>10</v>
      </c>
      <c r="Q43" s="4" t="s">
        <v>11</v>
      </c>
      <c r="R43" s="3" t="s">
        <v>39</v>
      </c>
      <c r="S43" s="167"/>
      <c r="T43" s="52" t="s">
        <v>10</v>
      </c>
      <c r="U43" s="53" t="s">
        <v>11</v>
      </c>
      <c r="V43" s="54" t="s">
        <v>39</v>
      </c>
      <c r="W43" s="221"/>
      <c r="X43" s="2" t="s">
        <v>10</v>
      </c>
      <c r="Y43" s="4" t="s">
        <v>11</v>
      </c>
      <c r="Z43" s="3" t="s">
        <v>39</v>
      </c>
      <c r="AA43" s="167"/>
      <c r="AB43" s="52" t="s">
        <v>10</v>
      </c>
      <c r="AC43" s="53" t="s">
        <v>11</v>
      </c>
      <c r="AD43" s="54" t="s">
        <v>39</v>
      </c>
      <c r="AE43" s="221"/>
      <c r="AF43" s="2" t="s">
        <v>10</v>
      </c>
      <c r="AG43" s="4" t="s">
        <v>11</v>
      </c>
      <c r="AH43" s="3" t="s">
        <v>39</v>
      </c>
      <c r="AI43" s="167"/>
      <c r="AJ43" s="52" t="s">
        <v>10</v>
      </c>
      <c r="AK43" s="53" t="s">
        <v>11</v>
      </c>
      <c r="AL43" s="54" t="s">
        <v>39</v>
      </c>
      <c r="AM43" s="221"/>
      <c r="AN43" s="52" t="s">
        <v>10</v>
      </c>
      <c r="AO43" s="53" t="s">
        <v>11</v>
      </c>
      <c r="AP43" s="54" t="s">
        <v>39</v>
      </c>
      <c r="AQ43" s="173"/>
      <c r="AR43" s="165"/>
      <c r="AS43" s="165"/>
      <c r="AT43" s="165"/>
      <c r="AU43" s="159"/>
      <c r="AV43" s="161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</row>
    <row r="44" spans="1:218" ht="18.75" x14ac:dyDescent="0.25">
      <c r="A44" s="162">
        <v>1</v>
      </c>
      <c r="B44" s="61" t="s">
        <v>47</v>
      </c>
      <c r="C44" s="71" t="s">
        <v>33</v>
      </c>
      <c r="D44" s="40">
        <v>8</v>
      </c>
      <c r="E44" s="41">
        <v>8</v>
      </c>
      <c r="F44" s="42">
        <v>0</v>
      </c>
      <c r="G44" s="154">
        <f>SUM(D44:F45)</f>
        <v>38</v>
      </c>
      <c r="H44" s="40">
        <v>8</v>
      </c>
      <c r="I44" s="41">
        <v>6</v>
      </c>
      <c r="J44" s="42">
        <v>0</v>
      </c>
      <c r="K44" s="154">
        <f>SUM(H44:J45)</f>
        <v>34</v>
      </c>
      <c r="L44" s="40">
        <v>10</v>
      </c>
      <c r="M44" s="41">
        <v>4</v>
      </c>
      <c r="N44" s="42">
        <v>0</v>
      </c>
      <c r="O44" s="154">
        <f>SUM(L44:N45)</f>
        <v>40</v>
      </c>
      <c r="P44" s="40">
        <v>8</v>
      </c>
      <c r="Q44" s="41">
        <v>4</v>
      </c>
      <c r="R44" s="42">
        <v>0</v>
      </c>
      <c r="S44" s="154">
        <f>SUM(P44:R45)</f>
        <v>28</v>
      </c>
      <c r="T44" s="40">
        <v>10</v>
      </c>
      <c r="U44" s="41">
        <v>8</v>
      </c>
      <c r="V44" s="42">
        <v>0</v>
      </c>
      <c r="W44" s="154">
        <f>SUM(T44:V45)</f>
        <v>44</v>
      </c>
      <c r="X44" s="40">
        <v>10</v>
      </c>
      <c r="Y44" s="41">
        <v>4</v>
      </c>
      <c r="Z44" s="42">
        <v>0</v>
      </c>
      <c r="AA44" s="154">
        <f>SUM(X44:Z45)</f>
        <v>18</v>
      </c>
      <c r="AB44" s="40">
        <v>10</v>
      </c>
      <c r="AC44" s="41">
        <v>8</v>
      </c>
      <c r="AD44" s="42">
        <v>0</v>
      </c>
      <c r="AE44" s="154">
        <f>SUM(AB44:AD45)</f>
        <v>28</v>
      </c>
      <c r="AF44" s="40">
        <v>10</v>
      </c>
      <c r="AG44" s="41">
        <v>0</v>
      </c>
      <c r="AH44" s="42">
        <v>0</v>
      </c>
      <c r="AI44" s="154">
        <f>SUM(AF44:AH45)</f>
        <v>28</v>
      </c>
      <c r="AJ44" s="40">
        <v>10</v>
      </c>
      <c r="AK44" s="41">
        <v>8</v>
      </c>
      <c r="AL44" s="42">
        <v>0</v>
      </c>
      <c r="AM44" s="154">
        <f>SUM(AJ44:AL45)</f>
        <v>30</v>
      </c>
      <c r="AN44" s="40">
        <v>8</v>
      </c>
      <c r="AO44" s="41">
        <v>8</v>
      </c>
      <c r="AP44" s="42">
        <v>6</v>
      </c>
      <c r="AQ44" s="154">
        <f>SUM(AN44:AP45)</f>
        <v>22</v>
      </c>
      <c r="AR44" s="172">
        <f>COUNTIF(D44:F45,"&gt;=0")+COUNTIF(H44:J45,"&gt;=0")+COUNTIF(L44:N45,"&gt;=0")+COUNTIF(P44:R45,"&gt;=0")+COUNTIF(T44:V45,"&gt;=0")+COUNTIF(X44:Z45,"&gt;=0")+COUNTIF(AB44:AD45,"&gt;=0")+COUNTIF(AF44:AH45,"&gt;=0")+COUNTIF(AJ44:AL45,"&gt;=0")+COUNTIF(AN44:AP45,"&gt;=0")</f>
        <v>60</v>
      </c>
      <c r="AS44" s="172">
        <f>COUNTIF(D44:F45,"=10")+COUNTIF(H44:J45,"=10")+COUNTIF(L44:N45,"=10")+COUNTIF(P44:R45,"=10")+COUNTIF(T44:V45,"=10")+COUNTIF(X44:Z45,"=10")+COUNTIF(AB44:AD45,"=10")+COUNTIF(AF44:AH45,"=10")+COUNTIF(AJ44:AL45,"=10")+COUNTIF(AN44:AP45,"=10")</f>
        <v>14</v>
      </c>
      <c r="AT44" s="172">
        <f>COUNTIF(D44:F45,"=8")+COUNTIF(H44:J45,"=8")+COUNTIF(L44:N45,"=8")+COUNTIF(P44:R45,"=8")+COUNTIF(T44:V45,"=8")+COUNTIF(X44:Z45,"=8")+COUNTIF(AB44:AD45,"=8")+COUNTIF(AF44:AH45,"=8")+COUNTIF(AJ44:AL45,"=8")+COUNTIF(AN44:AP45,"=8")</f>
        <v>16</v>
      </c>
      <c r="AU44" s="172">
        <f>SUM(G44,K44,O44,S44,W44,AA44,AE44,AI44,AM44,AQ44)</f>
        <v>310</v>
      </c>
      <c r="AV44" s="172">
        <v>4</v>
      </c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</row>
    <row r="45" spans="1:218" ht="19.5" thickBot="1" x14ac:dyDescent="0.3">
      <c r="A45" s="163"/>
      <c r="B45" s="59" t="s">
        <v>46</v>
      </c>
      <c r="C45" s="55" t="s">
        <v>59</v>
      </c>
      <c r="D45" s="44">
        <v>10</v>
      </c>
      <c r="E45" s="45">
        <v>8</v>
      </c>
      <c r="F45" s="46">
        <v>4</v>
      </c>
      <c r="G45" s="155"/>
      <c r="H45" s="44">
        <v>10</v>
      </c>
      <c r="I45" s="45">
        <v>10</v>
      </c>
      <c r="J45" s="46">
        <v>0</v>
      </c>
      <c r="K45" s="155"/>
      <c r="L45" s="44">
        <v>10</v>
      </c>
      <c r="M45" s="45">
        <v>8</v>
      </c>
      <c r="N45" s="46">
        <v>8</v>
      </c>
      <c r="O45" s="155"/>
      <c r="P45" s="44">
        <v>10</v>
      </c>
      <c r="Q45" s="45">
        <v>6</v>
      </c>
      <c r="R45" s="46">
        <v>0</v>
      </c>
      <c r="S45" s="155"/>
      <c r="T45" s="44">
        <v>10</v>
      </c>
      <c r="U45" s="45">
        <v>8</v>
      </c>
      <c r="V45" s="46">
        <v>8</v>
      </c>
      <c r="W45" s="155"/>
      <c r="X45" s="44">
        <v>4</v>
      </c>
      <c r="Y45" s="45">
        <v>0</v>
      </c>
      <c r="Z45" s="46">
        <v>0</v>
      </c>
      <c r="AA45" s="155"/>
      <c r="AB45" s="44">
        <v>10</v>
      </c>
      <c r="AC45" s="45">
        <v>0</v>
      </c>
      <c r="AD45" s="46">
        <v>0</v>
      </c>
      <c r="AE45" s="155"/>
      <c r="AF45" s="44">
        <v>10</v>
      </c>
      <c r="AG45" s="45">
        <v>8</v>
      </c>
      <c r="AH45" s="46">
        <v>0</v>
      </c>
      <c r="AI45" s="155"/>
      <c r="AJ45" s="44">
        <v>8</v>
      </c>
      <c r="AK45" s="45">
        <v>4</v>
      </c>
      <c r="AL45" s="46">
        <v>0</v>
      </c>
      <c r="AM45" s="155"/>
      <c r="AN45" s="44">
        <v>0</v>
      </c>
      <c r="AO45" s="45">
        <v>0</v>
      </c>
      <c r="AP45" s="46">
        <v>0</v>
      </c>
      <c r="AQ45" s="155"/>
      <c r="AR45" s="173"/>
      <c r="AS45" s="173"/>
      <c r="AT45" s="173"/>
      <c r="AU45" s="173"/>
      <c r="AV45" s="17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</row>
    <row r="46" spans="1:218" s="103" customFormat="1" ht="18.75" x14ac:dyDescent="0.25">
      <c r="A46" s="152">
        <v>2</v>
      </c>
      <c r="B46" s="120" t="s">
        <v>6</v>
      </c>
      <c r="C46" s="121" t="s">
        <v>35</v>
      </c>
      <c r="D46" s="100">
        <v>8</v>
      </c>
      <c r="E46" s="101">
        <v>6</v>
      </c>
      <c r="F46" s="102">
        <v>0</v>
      </c>
      <c r="G46" s="152">
        <f t="shared" ref="G46" si="114">SUM(D46:F47)</f>
        <v>22</v>
      </c>
      <c r="H46" s="100">
        <v>10</v>
      </c>
      <c r="I46" s="101">
        <v>8</v>
      </c>
      <c r="J46" s="102">
        <v>0</v>
      </c>
      <c r="K46" s="152">
        <f t="shared" ref="K46" si="115">SUM(H46:J47)</f>
        <v>38</v>
      </c>
      <c r="L46" s="100">
        <v>10</v>
      </c>
      <c r="M46" s="101">
        <v>6</v>
      </c>
      <c r="N46" s="102">
        <v>0</v>
      </c>
      <c r="O46" s="152">
        <f t="shared" ref="O46" si="116">SUM(L46:N47)</f>
        <v>24</v>
      </c>
      <c r="P46" s="100">
        <v>10</v>
      </c>
      <c r="Q46" s="101">
        <v>10</v>
      </c>
      <c r="R46" s="102">
        <v>0</v>
      </c>
      <c r="S46" s="152">
        <f t="shared" ref="S46" si="117">SUM(P46:R47)</f>
        <v>38</v>
      </c>
      <c r="T46" s="100">
        <v>8</v>
      </c>
      <c r="U46" s="101">
        <v>6</v>
      </c>
      <c r="V46" s="102">
        <v>0</v>
      </c>
      <c r="W46" s="152">
        <f t="shared" ref="W46" si="118">SUM(T46:V47)</f>
        <v>26</v>
      </c>
      <c r="X46" s="100">
        <v>8</v>
      </c>
      <c r="Y46" s="101">
        <v>0</v>
      </c>
      <c r="Z46" s="102">
        <v>0</v>
      </c>
      <c r="AA46" s="152">
        <f t="shared" ref="AA46" si="119">SUM(X46:Z47)</f>
        <v>38</v>
      </c>
      <c r="AB46" s="100">
        <v>10</v>
      </c>
      <c r="AC46" s="101">
        <v>8</v>
      </c>
      <c r="AD46" s="102">
        <v>6</v>
      </c>
      <c r="AE46" s="152">
        <f t="shared" ref="AE46" si="120">SUM(AB46:AD47)</f>
        <v>46</v>
      </c>
      <c r="AF46" s="100">
        <v>10</v>
      </c>
      <c r="AG46" s="101">
        <v>6</v>
      </c>
      <c r="AH46" s="102">
        <v>4</v>
      </c>
      <c r="AI46" s="152">
        <f t="shared" ref="AI46" si="121">SUM(AF46:AH47)</f>
        <v>36</v>
      </c>
      <c r="AJ46" s="100">
        <v>10</v>
      </c>
      <c r="AK46" s="101">
        <v>10</v>
      </c>
      <c r="AL46" s="102">
        <v>0</v>
      </c>
      <c r="AM46" s="152">
        <f t="shared" ref="AM46" si="122">SUM(AJ46:AL47)</f>
        <v>36</v>
      </c>
      <c r="AN46" s="100">
        <v>10</v>
      </c>
      <c r="AO46" s="101">
        <v>10</v>
      </c>
      <c r="AP46" s="102">
        <v>0</v>
      </c>
      <c r="AQ46" s="152">
        <f t="shared" ref="AQ46" si="123">SUM(AN46:AP47)</f>
        <v>24</v>
      </c>
      <c r="AR46" s="156">
        <f>COUNTIF(D46:F47,"&gt;=0")+COUNTIF(H46:J47,"&gt;=0")+COUNTIF(L46:N47,"&gt;=0")+COUNTIF(P46:R47,"&gt;=0")+COUNTIF(T46:V47,"&gt;=0")+COUNTIF(X46:Z47,"&gt;=0")+COUNTIF(AB46:AD47,"&gt;=0")+COUNTIF(AF46:AH47,"&gt;=0")+COUNTIF(AJ46:AL47,"&gt;=0")+COUNTIF(AN46:AP47,"&gt;=0")</f>
        <v>60</v>
      </c>
      <c r="AS46" s="156">
        <f t="shared" ref="AS46" si="124">COUNTIF(D46:F47,"=10")+COUNTIF(H46:J47,"=10")+COUNTIF(L46:N47,"=10")+COUNTIF(P46:R47,"=10")+COUNTIF(T46:V47,"=10")+COUNTIF(X46:Z47,"=10")+COUNTIF(AB46:AD47,"=10")+COUNTIF(AF46:AH47,"=10")+COUNTIF(AJ46:AL47,"=10")+COUNTIF(AN46:AP47,"=10")</f>
        <v>17</v>
      </c>
      <c r="AT46" s="156">
        <f t="shared" ref="AT46" si="125">COUNTIF(D46:F47,"=8")+COUNTIF(H46:J47,"=8")+COUNTIF(L46:N47,"=8")+COUNTIF(P46:R47,"=8")+COUNTIF(T46:V47,"=8")+COUNTIF(X46:Z47,"=8")+COUNTIF(AB46:AD47,"=8")+COUNTIF(AF46:AH47,"=8")+COUNTIF(AJ46:AL47,"=8")+COUNTIF(AN46:AP47,"=8")</f>
        <v>13</v>
      </c>
      <c r="AU46" s="156">
        <f t="shared" ref="AU46" si="126">SUM(G46,K46,O46,S46,W46,AA46,AE46,AI46,AM46,AQ46)</f>
        <v>328</v>
      </c>
      <c r="AV46" s="303">
        <v>3</v>
      </c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</row>
    <row r="47" spans="1:218" s="103" customFormat="1" ht="19.5" thickBot="1" x14ac:dyDescent="0.3">
      <c r="A47" s="153"/>
      <c r="B47" s="104" t="s">
        <v>5</v>
      </c>
      <c r="C47" s="122" t="s">
        <v>37</v>
      </c>
      <c r="D47" s="105">
        <v>8</v>
      </c>
      <c r="E47" s="106">
        <v>0</v>
      </c>
      <c r="F47" s="107">
        <v>0</v>
      </c>
      <c r="G47" s="153"/>
      <c r="H47" s="105">
        <v>10</v>
      </c>
      <c r="I47" s="106">
        <v>10</v>
      </c>
      <c r="J47" s="107">
        <v>0</v>
      </c>
      <c r="K47" s="153"/>
      <c r="L47" s="105">
        <v>8</v>
      </c>
      <c r="M47" s="106">
        <v>0</v>
      </c>
      <c r="N47" s="107">
        <v>0</v>
      </c>
      <c r="O47" s="153"/>
      <c r="P47" s="105">
        <v>10</v>
      </c>
      <c r="Q47" s="106">
        <v>8</v>
      </c>
      <c r="R47" s="107">
        <v>0</v>
      </c>
      <c r="S47" s="153"/>
      <c r="T47" s="105">
        <v>8</v>
      </c>
      <c r="U47" s="106">
        <v>4</v>
      </c>
      <c r="V47" s="107">
        <v>0</v>
      </c>
      <c r="W47" s="153"/>
      <c r="X47" s="105">
        <v>10</v>
      </c>
      <c r="Y47" s="106">
        <v>10</v>
      </c>
      <c r="Z47" s="107">
        <v>10</v>
      </c>
      <c r="AA47" s="153"/>
      <c r="AB47" s="105">
        <v>8</v>
      </c>
      <c r="AC47" s="106">
        <v>8</v>
      </c>
      <c r="AD47" s="107">
        <v>6</v>
      </c>
      <c r="AE47" s="153"/>
      <c r="AF47" s="105">
        <v>10</v>
      </c>
      <c r="AG47" s="106">
        <v>6</v>
      </c>
      <c r="AH47" s="107">
        <v>0</v>
      </c>
      <c r="AI47" s="153"/>
      <c r="AJ47" s="105">
        <v>8</v>
      </c>
      <c r="AK47" s="106">
        <v>8</v>
      </c>
      <c r="AL47" s="107">
        <v>0</v>
      </c>
      <c r="AM47" s="153"/>
      <c r="AN47" s="105">
        <v>4</v>
      </c>
      <c r="AO47" s="106">
        <v>0</v>
      </c>
      <c r="AP47" s="107">
        <v>0</v>
      </c>
      <c r="AQ47" s="153"/>
      <c r="AR47" s="157"/>
      <c r="AS47" s="157"/>
      <c r="AT47" s="157"/>
      <c r="AU47" s="157"/>
      <c r="AV47" s="304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</row>
    <row r="48" spans="1:218" s="93" customFormat="1" ht="18.75" x14ac:dyDescent="0.25">
      <c r="A48" s="150">
        <v>3</v>
      </c>
      <c r="B48" s="89" t="s">
        <v>30</v>
      </c>
      <c r="C48" s="118" t="s">
        <v>34</v>
      </c>
      <c r="D48" s="90">
        <v>10</v>
      </c>
      <c r="E48" s="91">
        <v>6</v>
      </c>
      <c r="F48" s="92">
        <v>0</v>
      </c>
      <c r="G48" s="150">
        <f t="shared" ref="G48" si="127">SUM(D48:F49)</f>
        <v>24</v>
      </c>
      <c r="H48" s="90">
        <v>8</v>
      </c>
      <c r="I48" s="91">
        <v>6</v>
      </c>
      <c r="J48" s="92">
        <v>0</v>
      </c>
      <c r="K48" s="150">
        <f t="shared" ref="K48" si="128">SUM(H48:J49)</f>
        <v>36</v>
      </c>
      <c r="L48" s="90">
        <v>8</v>
      </c>
      <c r="M48" s="91">
        <v>6</v>
      </c>
      <c r="N48" s="92">
        <v>0</v>
      </c>
      <c r="O48" s="150">
        <f t="shared" ref="O48" si="129">SUM(L48:N49)</f>
        <v>34</v>
      </c>
      <c r="P48" s="90">
        <v>10</v>
      </c>
      <c r="Q48" s="91">
        <v>8</v>
      </c>
      <c r="R48" s="92">
        <v>0</v>
      </c>
      <c r="S48" s="150">
        <f t="shared" ref="S48" si="130">SUM(P48:R49)</f>
        <v>28</v>
      </c>
      <c r="T48" s="90">
        <v>0</v>
      </c>
      <c r="U48" s="91">
        <v>0</v>
      </c>
      <c r="V48" s="92">
        <v>0</v>
      </c>
      <c r="W48" s="150">
        <f t="shared" ref="W48" si="131">SUM(T48:V49)</f>
        <v>18</v>
      </c>
      <c r="X48" s="90">
        <v>10</v>
      </c>
      <c r="Y48" s="91">
        <v>4</v>
      </c>
      <c r="Z48" s="92">
        <v>0</v>
      </c>
      <c r="AA48" s="150">
        <f t="shared" ref="AA48" si="132">SUM(X48:Z49)</f>
        <v>28</v>
      </c>
      <c r="AB48" s="90">
        <v>8</v>
      </c>
      <c r="AC48" s="91">
        <v>4</v>
      </c>
      <c r="AD48" s="92">
        <v>0</v>
      </c>
      <c r="AE48" s="150">
        <f t="shared" ref="AE48" si="133">SUM(AB48:AD49)</f>
        <v>30</v>
      </c>
      <c r="AF48" s="90">
        <v>10</v>
      </c>
      <c r="AG48" s="91">
        <v>8</v>
      </c>
      <c r="AH48" s="92">
        <v>0</v>
      </c>
      <c r="AI48" s="150">
        <f t="shared" ref="AI48" si="134">SUM(AF48:AH49)</f>
        <v>40</v>
      </c>
      <c r="AJ48" s="90">
        <v>10</v>
      </c>
      <c r="AK48" s="91">
        <v>8</v>
      </c>
      <c r="AL48" s="92">
        <v>0</v>
      </c>
      <c r="AM48" s="150">
        <f>SUM(AJ48:AL49)</f>
        <v>36</v>
      </c>
      <c r="AN48" s="90">
        <v>10</v>
      </c>
      <c r="AO48" s="91">
        <v>6</v>
      </c>
      <c r="AP48" s="92">
        <v>0</v>
      </c>
      <c r="AQ48" s="150">
        <f t="shared" ref="AQ48" si="135">SUM(AN48:AP49)</f>
        <v>38</v>
      </c>
      <c r="AR48" s="305">
        <f>COUNTIF(D48:F49,"&gt;=0")+COUNTIF(H48:J49,"&gt;=0")+COUNTIF(L48:N49,"&gt;=0")+COUNTIF(P48:R49,"&gt;=0")+COUNTIF(T48:V49,"&gt;=0")+COUNTIF(X48:Z49,"&gt;=0")+COUNTIF(AB48:AD49,"&gt;=0")+COUNTIF(AF48:AH49,"&gt;=0")+COUNTIF(AJ48:AL49,"&gt;=0")+COUNTIF(AN48:AP49,"&gt;=0")</f>
        <v>60</v>
      </c>
      <c r="AS48" s="305">
        <f t="shared" ref="AS48" si="136">COUNTIF(D48:F49,"=10")+COUNTIF(H48:J49,"=10")+COUNTIF(L48:N49,"=10")+COUNTIF(P48:R49,"=10")+COUNTIF(T48:V49,"=10")+COUNTIF(X48:Z49,"=10")+COUNTIF(AB48:AD49,"=10")+COUNTIF(AF48:AH49,"=10")+COUNTIF(AJ48:AL49,"=10")+COUNTIF(AN48:AP49,"=10")</f>
        <v>10</v>
      </c>
      <c r="AT48" s="305">
        <f t="shared" ref="AT48" si="137">COUNTIF(D48:F49,"=8")+COUNTIF(H48:J49,"=8")+COUNTIF(L48:N49,"=8")+COUNTIF(P48:R49,"=8")+COUNTIF(T48:V49,"=8")+COUNTIF(X48:Z49,"=8")+COUNTIF(AB48:AD49,"=8")+COUNTIF(AF48:AH49,"=8")+COUNTIF(AJ48:AL49,"=8")+COUNTIF(AN48:AP49,"=8")</f>
        <v>18</v>
      </c>
      <c r="AU48" s="305">
        <f t="shared" ref="AU48" si="138">SUM(G48,K48,O48,S48,W48,AA48,AE48,AI48,AM48,AQ48)</f>
        <v>312</v>
      </c>
      <c r="AV48" s="216">
        <v>2</v>
      </c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</row>
    <row r="49" spans="1:218" s="93" customFormat="1" ht="19.5" thickBot="1" x14ac:dyDescent="0.3">
      <c r="A49" s="151"/>
      <c r="B49" s="94" t="s">
        <v>51</v>
      </c>
      <c r="C49" s="119" t="s">
        <v>8</v>
      </c>
      <c r="D49" s="95">
        <v>8</v>
      </c>
      <c r="E49" s="96">
        <v>0</v>
      </c>
      <c r="F49" s="97">
        <v>0</v>
      </c>
      <c r="G49" s="151"/>
      <c r="H49" s="95">
        <v>8</v>
      </c>
      <c r="I49" s="96">
        <v>8</v>
      </c>
      <c r="J49" s="97">
        <v>6</v>
      </c>
      <c r="K49" s="151"/>
      <c r="L49" s="95">
        <v>8</v>
      </c>
      <c r="M49" s="96">
        <v>6</v>
      </c>
      <c r="N49" s="97">
        <v>6</v>
      </c>
      <c r="O49" s="151"/>
      <c r="P49" s="95">
        <v>10</v>
      </c>
      <c r="Q49" s="96">
        <v>0</v>
      </c>
      <c r="R49" s="97">
        <v>0</v>
      </c>
      <c r="S49" s="151"/>
      <c r="T49" s="95">
        <v>10</v>
      </c>
      <c r="U49" s="96">
        <v>8</v>
      </c>
      <c r="V49" s="97">
        <v>0</v>
      </c>
      <c r="W49" s="151"/>
      <c r="X49" s="95">
        <v>8</v>
      </c>
      <c r="Y49" s="96">
        <v>6</v>
      </c>
      <c r="Z49" s="97">
        <v>0</v>
      </c>
      <c r="AA49" s="151"/>
      <c r="AB49" s="95">
        <v>10</v>
      </c>
      <c r="AC49" s="96">
        <v>8</v>
      </c>
      <c r="AD49" s="97">
        <v>0</v>
      </c>
      <c r="AE49" s="151"/>
      <c r="AF49" s="95">
        <v>8</v>
      </c>
      <c r="AG49" s="96">
        <v>8</v>
      </c>
      <c r="AH49" s="97">
        <v>6</v>
      </c>
      <c r="AI49" s="151"/>
      <c r="AJ49" s="95">
        <v>10</v>
      </c>
      <c r="AK49" s="96">
        <v>8</v>
      </c>
      <c r="AL49" s="97">
        <v>0</v>
      </c>
      <c r="AM49" s="151"/>
      <c r="AN49" s="95">
        <v>8</v>
      </c>
      <c r="AO49" s="96">
        <v>8</v>
      </c>
      <c r="AP49" s="97">
        <v>6</v>
      </c>
      <c r="AQ49" s="151"/>
      <c r="AR49" s="306"/>
      <c r="AS49" s="306"/>
      <c r="AT49" s="306"/>
      <c r="AU49" s="306"/>
      <c r="AV49" s="217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</row>
    <row r="50" spans="1:218" s="83" customFormat="1" ht="18.75" x14ac:dyDescent="0.3">
      <c r="A50" s="146">
        <v>4</v>
      </c>
      <c r="B50" s="109" t="s">
        <v>32</v>
      </c>
      <c r="C50" s="110" t="s">
        <v>8</v>
      </c>
      <c r="D50" s="80">
        <v>10</v>
      </c>
      <c r="E50" s="81">
        <v>8</v>
      </c>
      <c r="F50" s="82">
        <v>6</v>
      </c>
      <c r="G50" s="146">
        <f t="shared" ref="G50" si="139">SUM(D50:F51)</f>
        <v>42</v>
      </c>
      <c r="H50" s="80">
        <v>10</v>
      </c>
      <c r="I50" s="81">
        <v>6</v>
      </c>
      <c r="J50" s="82">
        <v>0</v>
      </c>
      <c r="K50" s="146">
        <f t="shared" ref="K50" si="140">SUM(H50:J51)</f>
        <v>40</v>
      </c>
      <c r="L50" s="80">
        <v>10</v>
      </c>
      <c r="M50" s="81">
        <v>10</v>
      </c>
      <c r="N50" s="82">
        <v>6</v>
      </c>
      <c r="O50" s="146">
        <f t="shared" ref="O50" si="141">SUM(L50:N51)</f>
        <v>46</v>
      </c>
      <c r="P50" s="80">
        <v>8</v>
      </c>
      <c r="Q50" s="81">
        <v>6</v>
      </c>
      <c r="R50" s="82">
        <v>0</v>
      </c>
      <c r="S50" s="146">
        <f t="shared" ref="S50" si="142">SUM(P50:R51)</f>
        <v>38</v>
      </c>
      <c r="T50" s="80">
        <v>8</v>
      </c>
      <c r="U50" s="81">
        <v>6</v>
      </c>
      <c r="V50" s="82">
        <v>0</v>
      </c>
      <c r="W50" s="146">
        <f t="shared" ref="W50" si="143">SUM(T50:V51)</f>
        <v>32</v>
      </c>
      <c r="X50" s="80">
        <v>10</v>
      </c>
      <c r="Y50" s="81">
        <v>10</v>
      </c>
      <c r="Z50" s="82">
        <v>0</v>
      </c>
      <c r="AA50" s="146">
        <f t="shared" ref="AA50" si="144">SUM(X50:Z51)</f>
        <v>44</v>
      </c>
      <c r="AB50" s="80">
        <v>10</v>
      </c>
      <c r="AC50" s="81">
        <v>10</v>
      </c>
      <c r="AD50" s="82">
        <v>8</v>
      </c>
      <c r="AE50" s="146">
        <f t="shared" ref="AE50" si="145">SUM(AB50:AD51)</f>
        <v>48</v>
      </c>
      <c r="AF50" s="80">
        <v>10</v>
      </c>
      <c r="AG50" s="81">
        <v>10</v>
      </c>
      <c r="AH50" s="82">
        <v>4</v>
      </c>
      <c r="AI50" s="146">
        <f t="shared" ref="AI50" si="146">SUM(AF50:AH51)</f>
        <v>54</v>
      </c>
      <c r="AJ50" s="80">
        <v>10</v>
      </c>
      <c r="AK50" s="81">
        <v>10</v>
      </c>
      <c r="AL50" s="82">
        <v>10</v>
      </c>
      <c r="AM50" s="146">
        <f t="shared" ref="AM50" si="147">SUM(AJ50:AL51)</f>
        <v>50</v>
      </c>
      <c r="AN50" s="80">
        <v>10</v>
      </c>
      <c r="AO50" s="81">
        <v>10</v>
      </c>
      <c r="AP50" s="82">
        <v>8</v>
      </c>
      <c r="AQ50" s="146">
        <f t="shared" ref="AQ50" si="148">SUM(AN50:AP51)</f>
        <v>46</v>
      </c>
      <c r="AR50" s="148">
        <f>COUNTIF(D50:F51,"&gt;=0")+COUNTIF(H50:J51,"&gt;=0")+COUNTIF(L50:N51,"&gt;=0")+COUNTIF(P50:R51,"&gt;=0")+COUNTIF(T50:V51,"&gt;=0")+COUNTIF(X50:Z51,"&gt;=0")+COUNTIF(AB50:AD51,"&gt;=0")+COUNTIF(AF50:AH51,"&gt;=0")+COUNTIF(AJ50:AL51,"&gt;=0")+COUNTIF(AN50:AP51,"&gt;=0")</f>
        <v>60</v>
      </c>
      <c r="AS50" s="148">
        <f t="shared" ref="AS50" si="149">COUNTIF(D50:F51,"=10")+COUNTIF(H50:J51,"=10")+COUNTIF(L50:N51,"=10")+COUNTIF(P50:R51,"=10")+COUNTIF(T50:V51,"=10")+COUNTIF(X50:Z51,"=10")+COUNTIF(AB50:AD51,"=10")+COUNTIF(AF50:AH51,"=10")+COUNTIF(AJ50:AL51,"=10")+COUNTIF(AN50:AP51,"=10")</f>
        <v>26</v>
      </c>
      <c r="AT50" s="148">
        <f t="shared" ref="AT50" si="150">COUNTIF(D50:F51,"=8")+COUNTIF(H50:J51,"=8")+COUNTIF(L50:N51,"=8")+COUNTIF(P50:R51,"=8")+COUNTIF(T50:V51,"=8")+COUNTIF(X50:Z51,"=8")+COUNTIF(AB50:AD51,"=8")+COUNTIF(AF50:AH51,"=8")+COUNTIF(AJ50:AL51,"=8")+COUNTIF(AN50:AP51,"=8")</f>
        <v>14</v>
      </c>
      <c r="AU50" s="148">
        <f t="shared" ref="AU50" si="151">SUM(G50,K50,O50,S50,W50,AA50,AE50,AI50,AM50,AQ50)</f>
        <v>440</v>
      </c>
      <c r="AV50" s="301">
        <v>1</v>
      </c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</row>
    <row r="51" spans="1:218" s="83" customFormat="1" ht="19.5" thickBot="1" x14ac:dyDescent="0.35">
      <c r="A51" s="147"/>
      <c r="B51" s="362" t="s">
        <v>31</v>
      </c>
      <c r="C51" s="114" t="s">
        <v>36</v>
      </c>
      <c r="D51" s="115">
        <v>10</v>
      </c>
      <c r="E51" s="116">
        <v>8</v>
      </c>
      <c r="F51" s="117">
        <v>0</v>
      </c>
      <c r="G51" s="147"/>
      <c r="H51" s="115">
        <v>10</v>
      </c>
      <c r="I51" s="116">
        <v>8</v>
      </c>
      <c r="J51" s="117">
        <v>6</v>
      </c>
      <c r="K51" s="147"/>
      <c r="L51" s="115">
        <v>10</v>
      </c>
      <c r="M51" s="116">
        <v>10</v>
      </c>
      <c r="N51" s="117">
        <v>0</v>
      </c>
      <c r="O51" s="147"/>
      <c r="P51" s="115">
        <v>10</v>
      </c>
      <c r="Q51" s="116">
        <v>8</v>
      </c>
      <c r="R51" s="117">
        <v>6</v>
      </c>
      <c r="S51" s="147"/>
      <c r="T51" s="115">
        <v>10</v>
      </c>
      <c r="U51" s="116">
        <v>8</v>
      </c>
      <c r="V51" s="117">
        <v>0</v>
      </c>
      <c r="W51" s="147"/>
      <c r="X51" s="115">
        <v>10</v>
      </c>
      <c r="Y51" s="116">
        <v>8</v>
      </c>
      <c r="Z51" s="117">
        <v>6</v>
      </c>
      <c r="AA51" s="147"/>
      <c r="AB51" s="115">
        <v>8</v>
      </c>
      <c r="AC51" s="116">
        <v>8</v>
      </c>
      <c r="AD51" s="117">
        <v>4</v>
      </c>
      <c r="AE51" s="147"/>
      <c r="AF51" s="115">
        <v>10</v>
      </c>
      <c r="AG51" s="116">
        <v>10</v>
      </c>
      <c r="AH51" s="117">
        <v>10</v>
      </c>
      <c r="AI51" s="147"/>
      <c r="AJ51" s="115">
        <v>8</v>
      </c>
      <c r="AK51" s="116">
        <v>8</v>
      </c>
      <c r="AL51" s="117">
        <v>4</v>
      </c>
      <c r="AM51" s="147"/>
      <c r="AN51" s="115">
        <v>10</v>
      </c>
      <c r="AO51" s="116">
        <v>4</v>
      </c>
      <c r="AP51" s="117">
        <v>4</v>
      </c>
      <c r="AQ51" s="147"/>
      <c r="AR51" s="149"/>
      <c r="AS51" s="149"/>
      <c r="AT51" s="149"/>
      <c r="AU51" s="149"/>
      <c r="AV51" s="302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</row>
    <row r="52" spans="1:218" x14ac:dyDescent="0.25"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</row>
    <row r="53" spans="1:218" x14ac:dyDescent="0.25"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</row>
    <row r="54" spans="1:218" x14ac:dyDescent="0.25">
      <c r="C54" s="186" t="s">
        <v>43</v>
      </c>
      <c r="H54" s="186" t="s">
        <v>44</v>
      </c>
      <c r="I54" s="186"/>
      <c r="J54" s="186"/>
      <c r="K54" s="186"/>
      <c r="L54" s="186"/>
      <c r="M54" s="186"/>
      <c r="N54" s="186"/>
    </row>
    <row r="55" spans="1:218" x14ac:dyDescent="0.25">
      <c r="C55" s="186"/>
      <c r="H55" s="186"/>
      <c r="I55" s="186"/>
      <c r="J55" s="186"/>
      <c r="K55" s="186"/>
      <c r="L55" s="186"/>
      <c r="M55" s="186"/>
      <c r="N55" s="186"/>
    </row>
    <row r="57" spans="1:218" ht="15.75" thickBot="1" x14ac:dyDescent="0.3"/>
    <row r="58" spans="1:218" x14ac:dyDescent="0.25">
      <c r="C58" s="192" t="s">
        <v>32</v>
      </c>
      <c r="D58" s="199">
        <v>446</v>
      </c>
      <c r="E58" s="200"/>
    </row>
    <row r="59" spans="1:218" x14ac:dyDescent="0.25">
      <c r="C59" s="205"/>
      <c r="D59" s="201"/>
      <c r="E59" s="202"/>
      <c r="F59" s="66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8" ht="15.75" thickBot="1" x14ac:dyDescent="0.3">
      <c r="C60" s="190" t="s">
        <v>31</v>
      </c>
      <c r="D60" s="201"/>
      <c r="E60" s="202"/>
      <c r="F60" s="38"/>
      <c r="G60" s="63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18" ht="15.75" thickBot="1" x14ac:dyDescent="0.3">
      <c r="C61" s="191"/>
      <c r="D61" s="203"/>
      <c r="E61" s="204"/>
      <c r="F61" s="64"/>
      <c r="G61" s="67"/>
      <c r="H61" s="187" t="s">
        <v>32</v>
      </c>
      <c r="I61" s="188"/>
      <c r="J61" s="188"/>
      <c r="K61" s="188"/>
      <c r="L61" s="188"/>
      <c r="M61" s="188"/>
      <c r="N61" s="189"/>
      <c r="O61" s="199">
        <v>440</v>
      </c>
      <c r="P61" s="200"/>
      <c r="Q61" s="38"/>
      <c r="R61" s="38"/>
      <c r="S61" s="38"/>
      <c r="T61" s="38"/>
      <c r="U61" s="38"/>
    </row>
    <row r="62" spans="1:218" x14ac:dyDescent="0.25">
      <c r="D62" s="38"/>
      <c r="E62" s="38"/>
      <c r="F62" s="64"/>
      <c r="G62" s="68"/>
      <c r="H62" s="180"/>
      <c r="I62" s="181"/>
      <c r="J62" s="181"/>
      <c r="K62" s="181"/>
      <c r="L62" s="181"/>
      <c r="M62" s="181"/>
      <c r="N62" s="182"/>
      <c r="O62" s="201"/>
      <c r="P62" s="202"/>
      <c r="Q62" s="66"/>
      <c r="R62" s="38"/>
      <c r="S62" s="38"/>
      <c r="T62" s="38"/>
      <c r="U62" s="38"/>
    </row>
    <row r="63" spans="1:218" ht="15.75" thickBot="1" x14ac:dyDescent="0.3">
      <c r="D63" s="38"/>
      <c r="E63" s="38"/>
      <c r="F63" s="64"/>
      <c r="G63" s="67"/>
      <c r="H63" s="180" t="s">
        <v>31</v>
      </c>
      <c r="I63" s="181"/>
      <c r="J63" s="181"/>
      <c r="K63" s="181"/>
      <c r="L63" s="181"/>
      <c r="M63" s="181"/>
      <c r="N63" s="182"/>
      <c r="O63" s="201"/>
      <c r="P63" s="202"/>
      <c r="Q63" s="38"/>
      <c r="R63" s="63"/>
      <c r="S63" s="38"/>
      <c r="T63" s="38"/>
      <c r="U63" s="38"/>
    </row>
    <row r="64" spans="1:218" ht="15.75" thickBot="1" x14ac:dyDescent="0.3">
      <c r="C64" s="192" t="s">
        <v>6</v>
      </c>
      <c r="D64" s="199">
        <v>278</v>
      </c>
      <c r="E64" s="200"/>
      <c r="F64" s="64"/>
      <c r="G64" s="67"/>
      <c r="H64" s="183"/>
      <c r="I64" s="184"/>
      <c r="J64" s="184"/>
      <c r="K64" s="184"/>
      <c r="L64" s="184"/>
      <c r="M64" s="184"/>
      <c r="N64" s="185"/>
      <c r="O64" s="203"/>
      <c r="P64" s="204"/>
      <c r="Q64" s="38"/>
      <c r="R64" s="63"/>
      <c r="S64" s="38"/>
      <c r="T64" s="38"/>
      <c r="U64" s="38"/>
    </row>
    <row r="65" spans="3:25" x14ac:dyDescent="0.25">
      <c r="C65" s="190"/>
      <c r="D65" s="201"/>
      <c r="E65" s="202"/>
      <c r="F65" s="66"/>
      <c r="G65" s="63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63"/>
      <c r="S65" s="38"/>
      <c r="T65" s="38"/>
      <c r="U65" s="38"/>
    </row>
    <row r="66" spans="3:25" ht="15.75" thickBot="1" x14ac:dyDescent="0.3">
      <c r="C66" s="190" t="s">
        <v>5</v>
      </c>
      <c r="D66" s="201"/>
      <c r="E66" s="202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63"/>
      <c r="S66" s="38"/>
      <c r="T66" s="38"/>
      <c r="U66" s="38"/>
    </row>
    <row r="67" spans="3:25" ht="15.75" thickBot="1" x14ac:dyDescent="0.3">
      <c r="C67" s="191"/>
      <c r="D67" s="203"/>
      <c r="E67" s="204"/>
      <c r="F67" s="38"/>
      <c r="G67" s="38"/>
      <c r="H67" s="38"/>
      <c r="I67" s="38"/>
      <c r="J67" s="38"/>
      <c r="K67" s="38"/>
      <c r="L67" s="38"/>
      <c r="M67" s="38"/>
      <c r="N67" s="38"/>
      <c r="O67" s="64"/>
      <c r="P67" s="64"/>
      <c r="Q67" s="64"/>
      <c r="R67" s="67"/>
      <c r="S67" s="309" t="s">
        <v>32</v>
      </c>
      <c r="T67" s="310"/>
      <c r="U67" s="310"/>
      <c r="V67" s="310"/>
      <c r="W67" s="310"/>
      <c r="X67" s="310"/>
      <c r="Y67" s="311"/>
    </row>
    <row r="68" spans="3:25" x14ac:dyDescent="0.25"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64"/>
      <c r="P68" s="64"/>
      <c r="Q68" s="64"/>
      <c r="R68" s="68"/>
      <c r="S68" s="312"/>
      <c r="T68" s="313"/>
      <c r="U68" s="313"/>
      <c r="V68" s="313"/>
      <c r="W68" s="313"/>
      <c r="X68" s="313"/>
      <c r="Y68" s="314"/>
    </row>
    <row r="69" spans="3:25" ht="15.75" thickBot="1" x14ac:dyDescent="0.3"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64"/>
      <c r="P69" s="64"/>
      <c r="Q69" s="64"/>
      <c r="R69" s="67"/>
      <c r="S69" s="312" t="s">
        <v>31</v>
      </c>
      <c r="T69" s="313"/>
      <c r="U69" s="313"/>
      <c r="V69" s="313"/>
      <c r="W69" s="313"/>
      <c r="X69" s="313"/>
      <c r="Y69" s="314"/>
    </row>
    <row r="70" spans="3:25" ht="15.75" thickBot="1" x14ac:dyDescent="0.3">
      <c r="C70" s="192" t="s">
        <v>30</v>
      </c>
      <c r="D70" s="199">
        <v>306</v>
      </c>
      <c r="E70" s="200"/>
      <c r="F70" s="38"/>
      <c r="G70" s="38"/>
      <c r="H70" s="38"/>
      <c r="I70" s="38"/>
      <c r="J70" s="38"/>
      <c r="K70" s="38"/>
      <c r="L70" s="38"/>
      <c r="M70" s="38"/>
      <c r="N70" s="38"/>
      <c r="O70" s="64"/>
      <c r="P70" s="64"/>
      <c r="Q70" s="64"/>
      <c r="R70" s="67"/>
      <c r="S70" s="315"/>
      <c r="T70" s="316"/>
      <c r="U70" s="316"/>
      <c r="V70" s="316"/>
      <c r="W70" s="316"/>
      <c r="X70" s="316"/>
      <c r="Y70" s="317"/>
    </row>
    <row r="71" spans="3:25" x14ac:dyDescent="0.25">
      <c r="C71" s="190"/>
      <c r="D71" s="201"/>
      <c r="E71" s="202"/>
      <c r="F71" s="66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63"/>
      <c r="S71" s="38"/>
      <c r="T71" s="38"/>
      <c r="U71" s="38"/>
    </row>
    <row r="72" spans="3:25" ht="15.75" thickBot="1" x14ac:dyDescent="0.3">
      <c r="C72" s="190" t="s">
        <v>51</v>
      </c>
      <c r="D72" s="201"/>
      <c r="E72" s="202"/>
      <c r="F72" s="38"/>
      <c r="G72" s="63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63"/>
      <c r="S72" s="38"/>
      <c r="T72" s="38"/>
      <c r="U72" s="38"/>
    </row>
    <row r="73" spans="3:25" ht="15.75" thickBot="1" x14ac:dyDescent="0.3">
      <c r="C73" s="191"/>
      <c r="D73" s="203"/>
      <c r="E73" s="204"/>
      <c r="F73" s="64"/>
      <c r="G73" s="67"/>
      <c r="H73" s="348" t="s">
        <v>30</v>
      </c>
      <c r="I73" s="349"/>
      <c r="J73" s="349"/>
      <c r="K73" s="349"/>
      <c r="L73" s="349"/>
      <c r="M73" s="349"/>
      <c r="N73" s="350"/>
      <c r="O73" s="321">
        <v>312</v>
      </c>
      <c r="P73" s="322"/>
      <c r="Q73" s="38"/>
      <c r="R73" s="63"/>
      <c r="S73" s="38"/>
      <c r="T73" s="38"/>
      <c r="U73" s="38"/>
    </row>
    <row r="74" spans="3:25" x14ac:dyDescent="0.25">
      <c r="D74" s="38"/>
      <c r="E74" s="38"/>
      <c r="F74" s="64"/>
      <c r="G74" s="68"/>
      <c r="H74" s="351"/>
      <c r="I74" s="352"/>
      <c r="J74" s="352"/>
      <c r="K74" s="352"/>
      <c r="L74" s="352"/>
      <c r="M74" s="352"/>
      <c r="N74" s="353"/>
      <c r="O74" s="326"/>
      <c r="P74" s="327"/>
      <c r="Q74" s="66"/>
      <c r="R74" s="63"/>
      <c r="S74" s="38"/>
      <c r="T74" s="38"/>
      <c r="U74" s="38"/>
    </row>
    <row r="75" spans="3:25" ht="15.75" thickBot="1" x14ac:dyDescent="0.3">
      <c r="D75" s="38"/>
      <c r="E75" s="38"/>
      <c r="F75" s="64"/>
      <c r="G75" s="67"/>
      <c r="H75" s="351" t="s">
        <v>51</v>
      </c>
      <c r="I75" s="352"/>
      <c r="J75" s="352"/>
      <c r="K75" s="352"/>
      <c r="L75" s="352"/>
      <c r="M75" s="352"/>
      <c r="N75" s="353"/>
      <c r="O75" s="326"/>
      <c r="P75" s="327"/>
      <c r="Q75" s="38"/>
      <c r="R75" s="38"/>
      <c r="S75" s="38"/>
      <c r="T75" s="38"/>
      <c r="U75" s="38"/>
    </row>
    <row r="76" spans="3:25" ht="15.75" thickBot="1" x14ac:dyDescent="0.3">
      <c r="C76" s="192" t="s">
        <v>47</v>
      </c>
      <c r="D76" s="199">
        <v>262</v>
      </c>
      <c r="E76" s="200"/>
      <c r="F76" s="64"/>
      <c r="G76" s="67"/>
      <c r="H76" s="354"/>
      <c r="I76" s="355"/>
      <c r="J76" s="355"/>
      <c r="K76" s="355"/>
      <c r="L76" s="355"/>
      <c r="M76" s="355"/>
      <c r="N76" s="356"/>
      <c r="O76" s="331"/>
      <c r="P76" s="332"/>
      <c r="Q76" s="38"/>
      <c r="R76" s="38"/>
      <c r="S76" s="38"/>
      <c r="T76" s="38"/>
      <c r="U76" s="38"/>
    </row>
    <row r="77" spans="3:25" x14ac:dyDescent="0.25">
      <c r="C77" s="190"/>
      <c r="D77" s="201"/>
      <c r="E77" s="202"/>
      <c r="F77" s="66"/>
      <c r="G77" s="63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spans="3:25" x14ac:dyDescent="0.25">
      <c r="C78" s="190" t="s">
        <v>46</v>
      </c>
      <c r="D78" s="201"/>
      <c r="E78" s="202"/>
    </row>
    <row r="79" spans="3:25" ht="15.75" thickBot="1" x14ac:dyDescent="0.3">
      <c r="C79" s="191"/>
      <c r="D79" s="203"/>
      <c r="E79" s="204"/>
    </row>
    <row r="81" spans="8:25" ht="15.75" thickBot="1" x14ac:dyDescent="0.3">
      <c r="H81" s="65"/>
      <c r="I81" s="65"/>
      <c r="J81" s="65"/>
      <c r="K81" s="65"/>
      <c r="L81" s="65"/>
      <c r="M81" s="65"/>
      <c r="N81" s="65"/>
    </row>
    <row r="82" spans="8:25" x14ac:dyDescent="0.25">
      <c r="H82" s="187" t="s">
        <v>47</v>
      </c>
      <c r="I82" s="188"/>
      <c r="J82" s="188"/>
      <c r="K82" s="188"/>
      <c r="L82" s="188"/>
      <c r="M82" s="188"/>
      <c r="N82" s="189"/>
      <c r="O82" s="193">
        <v>310</v>
      </c>
      <c r="P82" s="194"/>
    </row>
    <row r="83" spans="8:25" x14ac:dyDescent="0.25">
      <c r="H83" s="180"/>
      <c r="I83" s="181"/>
      <c r="J83" s="181"/>
      <c r="K83" s="181"/>
      <c r="L83" s="181"/>
      <c r="M83" s="181"/>
      <c r="N83" s="182"/>
      <c r="O83" s="195"/>
      <c r="P83" s="196"/>
      <c r="Q83" s="66"/>
    </row>
    <row r="84" spans="8:25" ht="15.75" thickBot="1" x14ac:dyDescent="0.3">
      <c r="H84" s="180" t="s">
        <v>46</v>
      </c>
      <c r="I84" s="181"/>
      <c r="J84" s="181"/>
      <c r="K84" s="181"/>
      <c r="L84" s="181"/>
      <c r="M84" s="181"/>
      <c r="N84" s="182"/>
      <c r="O84" s="195"/>
      <c r="P84" s="196"/>
      <c r="R84" s="63"/>
    </row>
    <row r="85" spans="8:25" ht="15.75" thickBot="1" x14ac:dyDescent="0.3">
      <c r="H85" s="183"/>
      <c r="I85" s="184"/>
      <c r="J85" s="184"/>
      <c r="K85" s="184"/>
      <c r="L85" s="184"/>
      <c r="M85" s="184"/>
      <c r="N85" s="185"/>
      <c r="O85" s="197"/>
      <c r="P85" s="198"/>
      <c r="R85" s="63"/>
      <c r="S85" s="333" t="s">
        <v>6</v>
      </c>
      <c r="T85" s="334"/>
      <c r="U85" s="334"/>
      <c r="V85" s="334"/>
      <c r="W85" s="334"/>
      <c r="X85" s="334"/>
      <c r="Y85" s="335"/>
    </row>
    <row r="86" spans="8:25" x14ac:dyDescent="0.25">
      <c r="R86" s="69"/>
      <c r="S86" s="336"/>
      <c r="T86" s="337"/>
      <c r="U86" s="337"/>
      <c r="V86" s="337"/>
      <c r="W86" s="337"/>
      <c r="X86" s="337"/>
      <c r="Y86" s="338"/>
    </row>
    <row r="87" spans="8:25" ht="15.75" thickBot="1" x14ac:dyDescent="0.3">
      <c r="R87" s="63"/>
      <c r="S87" s="336" t="s">
        <v>5</v>
      </c>
      <c r="T87" s="337"/>
      <c r="U87" s="337"/>
      <c r="V87" s="337"/>
      <c r="W87" s="337"/>
      <c r="X87" s="337"/>
      <c r="Y87" s="338"/>
    </row>
    <row r="88" spans="8:25" ht="15.75" thickBot="1" x14ac:dyDescent="0.3">
      <c r="H88" s="187" t="s">
        <v>6</v>
      </c>
      <c r="I88" s="188"/>
      <c r="J88" s="188"/>
      <c r="K88" s="188"/>
      <c r="L88" s="188"/>
      <c r="M88" s="188"/>
      <c r="N88" s="189"/>
      <c r="O88" s="199">
        <v>328</v>
      </c>
      <c r="P88" s="200"/>
      <c r="R88" s="63"/>
      <c r="S88" s="339"/>
      <c r="T88" s="340"/>
      <c r="U88" s="340"/>
      <c r="V88" s="340"/>
      <c r="W88" s="340"/>
      <c r="X88" s="340"/>
      <c r="Y88" s="341"/>
    </row>
    <row r="89" spans="8:25" x14ac:dyDescent="0.25">
      <c r="H89" s="180"/>
      <c r="I89" s="181"/>
      <c r="J89" s="181"/>
      <c r="K89" s="181"/>
      <c r="L89" s="181"/>
      <c r="M89" s="181"/>
      <c r="N89" s="182"/>
      <c r="O89" s="201"/>
      <c r="P89" s="202"/>
      <c r="Q89" s="66"/>
      <c r="R89" s="63"/>
    </row>
    <row r="90" spans="8:25" x14ac:dyDescent="0.25">
      <c r="H90" s="180" t="s">
        <v>5</v>
      </c>
      <c r="I90" s="181"/>
      <c r="J90" s="181"/>
      <c r="K90" s="181"/>
      <c r="L90" s="181"/>
      <c r="M90" s="181"/>
      <c r="N90" s="182"/>
      <c r="O90" s="201"/>
      <c r="P90" s="202"/>
    </row>
    <row r="91" spans="8:25" ht="15.75" thickBot="1" x14ac:dyDescent="0.3">
      <c r="H91" s="183"/>
      <c r="I91" s="184"/>
      <c r="J91" s="184"/>
      <c r="K91" s="184"/>
      <c r="L91" s="184"/>
      <c r="M91" s="184"/>
      <c r="N91" s="185"/>
      <c r="O91" s="203"/>
      <c r="P91" s="204"/>
    </row>
  </sheetData>
  <mergeCells count="358">
    <mergeCell ref="B6:B7"/>
    <mergeCell ref="C6:C7"/>
    <mergeCell ref="D6:F6"/>
    <mergeCell ref="G6:G7"/>
    <mergeCell ref="H6:J6"/>
    <mergeCell ref="K6:K7"/>
    <mergeCell ref="L6:N6"/>
    <mergeCell ref="O6:O7"/>
    <mergeCell ref="AN6:AP6"/>
    <mergeCell ref="AU6:AU7"/>
    <mergeCell ref="AV6:AV7"/>
    <mergeCell ref="AB6:AD6"/>
    <mergeCell ref="AE6:AE7"/>
    <mergeCell ref="AF6:AH6"/>
    <mergeCell ref="AI6:AI7"/>
    <mergeCell ref="AJ6:AL6"/>
    <mergeCell ref="AM6:AM7"/>
    <mergeCell ref="AS6:AS7"/>
    <mergeCell ref="AT6:AT7"/>
    <mergeCell ref="AQ6:AQ7"/>
    <mergeCell ref="AU10:AU11"/>
    <mergeCell ref="AV10:AV11"/>
    <mergeCell ref="AT10:AT11"/>
    <mergeCell ref="AV8:AV9"/>
    <mergeCell ref="G10:G11"/>
    <mergeCell ref="K10:K11"/>
    <mergeCell ref="O10:O11"/>
    <mergeCell ref="S10:S11"/>
    <mergeCell ref="W10:W11"/>
    <mergeCell ref="AA10:AA11"/>
    <mergeCell ref="AE10:AE11"/>
    <mergeCell ref="AI10:AI11"/>
    <mergeCell ref="AE8:AE9"/>
    <mergeCell ref="AI8:AI9"/>
    <mergeCell ref="AM8:AM9"/>
    <mergeCell ref="AQ8:AQ9"/>
    <mergeCell ref="AR8:AR9"/>
    <mergeCell ref="AU8:AU9"/>
    <mergeCell ref="AT8:AT9"/>
    <mergeCell ref="G8:G9"/>
    <mergeCell ref="K8:K9"/>
    <mergeCell ref="O8:O9"/>
    <mergeCell ref="S8:S9"/>
    <mergeCell ref="W8:W9"/>
    <mergeCell ref="AU14:AU15"/>
    <mergeCell ref="AV14:AV15"/>
    <mergeCell ref="AT14:AT15"/>
    <mergeCell ref="AV12:AV13"/>
    <mergeCell ref="G14:G15"/>
    <mergeCell ref="K14:K15"/>
    <mergeCell ref="O14:O15"/>
    <mergeCell ref="S14:S15"/>
    <mergeCell ref="W14:W15"/>
    <mergeCell ref="AA14:AA15"/>
    <mergeCell ref="AE14:AE15"/>
    <mergeCell ref="AI14:AI15"/>
    <mergeCell ref="AE12:AE13"/>
    <mergeCell ref="AI12:AI13"/>
    <mergeCell ref="AM12:AM13"/>
    <mergeCell ref="AQ12:AQ13"/>
    <mergeCell ref="AR12:AR13"/>
    <mergeCell ref="AU12:AU13"/>
    <mergeCell ref="AT12:AT13"/>
    <mergeCell ref="G12:G13"/>
    <mergeCell ref="K12:K13"/>
    <mergeCell ref="O12:O13"/>
    <mergeCell ref="S12:S13"/>
    <mergeCell ref="W12:W13"/>
    <mergeCell ref="AU18:AU19"/>
    <mergeCell ref="AV18:AV19"/>
    <mergeCell ref="AT18:AT19"/>
    <mergeCell ref="AV16:AV17"/>
    <mergeCell ref="G18:G19"/>
    <mergeCell ref="K18:K19"/>
    <mergeCell ref="O18:O19"/>
    <mergeCell ref="S18:S19"/>
    <mergeCell ref="W18:W19"/>
    <mergeCell ref="AA18:AA19"/>
    <mergeCell ref="AE18:AE19"/>
    <mergeCell ref="AI18:AI19"/>
    <mergeCell ref="AE16:AE17"/>
    <mergeCell ref="AI16:AI17"/>
    <mergeCell ref="AM16:AM17"/>
    <mergeCell ref="AQ16:AQ17"/>
    <mergeCell ref="AR16:AR17"/>
    <mergeCell ref="AU16:AU17"/>
    <mergeCell ref="AT16:AT17"/>
    <mergeCell ref="G16:G17"/>
    <mergeCell ref="K16:K17"/>
    <mergeCell ref="O16:O17"/>
    <mergeCell ref="S16:S17"/>
    <mergeCell ref="W16:W17"/>
    <mergeCell ref="AV20:AV21"/>
    <mergeCell ref="AE20:AE21"/>
    <mergeCell ref="AI20:AI21"/>
    <mergeCell ref="AM20:AM21"/>
    <mergeCell ref="AQ20:AQ21"/>
    <mergeCell ref="AR20:AR21"/>
    <mergeCell ref="AU20:AU21"/>
    <mergeCell ref="AT20:AT21"/>
    <mergeCell ref="G20:G21"/>
    <mergeCell ref="K20:K21"/>
    <mergeCell ref="O20:O21"/>
    <mergeCell ref="S20:S21"/>
    <mergeCell ref="A6:A7"/>
    <mergeCell ref="A8:A9"/>
    <mergeCell ref="A10:A11"/>
    <mergeCell ref="A12:A13"/>
    <mergeCell ref="A14:A15"/>
    <mergeCell ref="D70:E73"/>
    <mergeCell ref="K42:K43"/>
    <mergeCell ref="L42:N42"/>
    <mergeCell ref="C60:C61"/>
    <mergeCell ref="H27:J27"/>
    <mergeCell ref="K27:K28"/>
    <mergeCell ref="C58:C59"/>
    <mergeCell ref="L27:N27"/>
    <mergeCell ref="C64:C65"/>
    <mergeCell ref="C66:C67"/>
    <mergeCell ref="C70:C71"/>
    <mergeCell ref="A31:A32"/>
    <mergeCell ref="G31:G32"/>
    <mergeCell ref="K31:K32"/>
    <mergeCell ref="A35:A36"/>
    <mergeCell ref="G35:G36"/>
    <mergeCell ref="K35:K36"/>
    <mergeCell ref="A48:A49"/>
    <mergeCell ref="G48:G49"/>
    <mergeCell ref="O27:O28"/>
    <mergeCell ref="P27:R27"/>
    <mergeCell ref="A16:A17"/>
    <mergeCell ref="W20:W21"/>
    <mergeCell ref="AA20:AA21"/>
    <mergeCell ref="AM18:AM19"/>
    <mergeCell ref="A18:A19"/>
    <mergeCell ref="A20:A21"/>
    <mergeCell ref="AA16:AA17"/>
    <mergeCell ref="A27:A28"/>
    <mergeCell ref="B27:B28"/>
    <mergeCell ref="C27:C28"/>
    <mergeCell ref="D27:F27"/>
    <mergeCell ref="G27:G28"/>
    <mergeCell ref="S27:S28"/>
    <mergeCell ref="T27:V27"/>
    <mergeCell ref="W27:W28"/>
    <mergeCell ref="X27:Z27"/>
    <mergeCell ref="AA27:AA28"/>
    <mergeCell ref="AB27:AD27"/>
    <mergeCell ref="AS8:AS9"/>
    <mergeCell ref="AS10:AS11"/>
    <mergeCell ref="AS12:AS13"/>
    <mergeCell ref="AS14:AS15"/>
    <mergeCell ref="AS16:AS17"/>
    <mergeCell ref="AS18:AS19"/>
    <mergeCell ref="AS20:AS21"/>
    <mergeCell ref="AQ18:AQ19"/>
    <mergeCell ref="AR18:AR19"/>
    <mergeCell ref="AM14:AM15"/>
    <mergeCell ref="AQ14:AQ15"/>
    <mergeCell ref="AR14:AR15"/>
    <mergeCell ref="AA12:AA13"/>
    <mergeCell ref="AM10:AM11"/>
    <mergeCell ref="AQ10:AQ11"/>
    <mergeCell ref="AR10:AR11"/>
    <mergeCell ref="AA8:AA9"/>
    <mergeCell ref="C3:O4"/>
    <mergeCell ref="AR6:AR7"/>
    <mergeCell ref="P6:R6"/>
    <mergeCell ref="S6:S7"/>
    <mergeCell ref="T6:V6"/>
    <mergeCell ref="W6:W7"/>
    <mergeCell ref="X6:Z6"/>
    <mergeCell ref="AA6:AA7"/>
    <mergeCell ref="X5:AQ5"/>
    <mergeCell ref="H90:N91"/>
    <mergeCell ref="O82:P85"/>
    <mergeCell ref="O88:P91"/>
    <mergeCell ref="H84:N85"/>
    <mergeCell ref="H82:N83"/>
    <mergeCell ref="D76:E79"/>
    <mergeCell ref="H61:N62"/>
    <mergeCell ref="H63:N64"/>
    <mergeCell ref="H73:N74"/>
    <mergeCell ref="H75:N76"/>
    <mergeCell ref="O61:P64"/>
    <mergeCell ref="O73:P76"/>
    <mergeCell ref="D58:E61"/>
    <mergeCell ref="D64:E67"/>
    <mergeCell ref="S87:Y88"/>
    <mergeCell ref="C54:C55"/>
    <mergeCell ref="H54:N55"/>
    <mergeCell ref="S67:Y68"/>
    <mergeCell ref="S69:Y70"/>
    <mergeCell ref="S85:Y86"/>
    <mergeCell ref="C72:C73"/>
    <mergeCell ref="C76:C77"/>
    <mergeCell ref="C78:C79"/>
    <mergeCell ref="H88:N89"/>
    <mergeCell ref="AQ27:AQ28"/>
    <mergeCell ref="AR27:AR28"/>
    <mergeCell ref="AS27:AS28"/>
    <mergeCell ref="AT27:AT28"/>
    <mergeCell ref="AU27:AU28"/>
    <mergeCell ref="AV27:AV28"/>
    <mergeCell ref="AE27:AE28"/>
    <mergeCell ref="AF27:AH27"/>
    <mergeCell ref="AI27:AI28"/>
    <mergeCell ref="AJ27:AL27"/>
    <mergeCell ref="AM27:AM28"/>
    <mergeCell ref="AN27:AP27"/>
    <mergeCell ref="O31:O32"/>
    <mergeCell ref="S31:S32"/>
    <mergeCell ref="W31:W32"/>
    <mergeCell ref="AA29:AA30"/>
    <mergeCell ref="AE29:AE30"/>
    <mergeCell ref="AI29:AI30"/>
    <mergeCell ref="A29:A30"/>
    <mergeCell ref="G29:G30"/>
    <mergeCell ref="K29:K30"/>
    <mergeCell ref="O29:O30"/>
    <mergeCell ref="S29:S30"/>
    <mergeCell ref="W29:W30"/>
    <mergeCell ref="AE31:AE32"/>
    <mergeCell ref="AI31:AI32"/>
    <mergeCell ref="AM31:AM32"/>
    <mergeCell ref="AQ31:AQ32"/>
    <mergeCell ref="AR31:AR32"/>
    <mergeCell ref="AS29:AS30"/>
    <mergeCell ref="AT29:AT30"/>
    <mergeCell ref="AU29:AU30"/>
    <mergeCell ref="AV29:AV30"/>
    <mergeCell ref="AM29:AM30"/>
    <mergeCell ref="AQ29:AQ30"/>
    <mergeCell ref="AR29:AR30"/>
    <mergeCell ref="O35:O36"/>
    <mergeCell ref="S35:S36"/>
    <mergeCell ref="W35:W36"/>
    <mergeCell ref="AA33:AA34"/>
    <mergeCell ref="AE33:AE34"/>
    <mergeCell ref="AI33:AI34"/>
    <mergeCell ref="A33:A34"/>
    <mergeCell ref="G33:G34"/>
    <mergeCell ref="K33:K34"/>
    <mergeCell ref="O33:O34"/>
    <mergeCell ref="S33:S34"/>
    <mergeCell ref="W33:W34"/>
    <mergeCell ref="AS35:AS36"/>
    <mergeCell ref="AT35:AT36"/>
    <mergeCell ref="AU35:AU36"/>
    <mergeCell ref="AV35:AV36"/>
    <mergeCell ref="C24:N25"/>
    <mergeCell ref="C39:N40"/>
    <mergeCell ref="AA35:AA36"/>
    <mergeCell ref="AE35:AE36"/>
    <mergeCell ref="AI35:AI36"/>
    <mergeCell ref="AM35:AM36"/>
    <mergeCell ref="AQ35:AQ36"/>
    <mergeCell ref="AR35:AR36"/>
    <mergeCell ref="AS33:AS34"/>
    <mergeCell ref="AT33:AT34"/>
    <mergeCell ref="AU33:AU34"/>
    <mergeCell ref="AV33:AV34"/>
    <mergeCell ref="AM33:AM34"/>
    <mergeCell ref="AQ33:AQ34"/>
    <mergeCell ref="AR33:AR34"/>
    <mergeCell ref="AS31:AS32"/>
    <mergeCell ref="AT31:AT32"/>
    <mergeCell ref="AU31:AU32"/>
    <mergeCell ref="AV31:AV32"/>
    <mergeCell ref="AA31:AA32"/>
    <mergeCell ref="S42:S43"/>
    <mergeCell ref="T42:V42"/>
    <mergeCell ref="W42:W43"/>
    <mergeCell ref="X42:Z42"/>
    <mergeCell ref="A42:A43"/>
    <mergeCell ref="B42:B43"/>
    <mergeCell ref="C42:C43"/>
    <mergeCell ref="D42:F42"/>
    <mergeCell ref="G42:G43"/>
    <mergeCell ref="H42:J42"/>
    <mergeCell ref="AU42:AU43"/>
    <mergeCell ref="AV42:AV43"/>
    <mergeCell ref="A44:A45"/>
    <mergeCell ref="G44:G45"/>
    <mergeCell ref="K44:K45"/>
    <mergeCell ref="O44:O45"/>
    <mergeCell ref="S44:S45"/>
    <mergeCell ref="W44:W45"/>
    <mergeCell ref="AA44:AA45"/>
    <mergeCell ref="AE44:AE45"/>
    <mergeCell ref="AM42:AM43"/>
    <mergeCell ref="AN42:AP42"/>
    <mergeCell ref="AQ42:AQ43"/>
    <mergeCell ref="AR42:AR43"/>
    <mergeCell ref="AS42:AS43"/>
    <mergeCell ref="AT42:AT43"/>
    <mergeCell ref="AA42:AA43"/>
    <mergeCell ref="AB42:AD42"/>
    <mergeCell ref="AE42:AE43"/>
    <mergeCell ref="AF42:AH42"/>
    <mergeCell ref="AI42:AI43"/>
    <mergeCell ref="AJ42:AL42"/>
    <mergeCell ref="O42:O43"/>
    <mergeCell ref="P42:R42"/>
    <mergeCell ref="AI46:AI47"/>
    <mergeCell ref="AM46:AM47"/>
    <mergeCell ref="AQ46:AQ47"/>
    <mergeCell ref="AU44:AU45"/>
    <mergeCell ref="AV44:AV45"/>
    <mergeCell ref="A46:A47"/>
    <mergeCell ref="G46:G47"/>
    <mergeCell ref="K46:K47"/>
    <mergeCell ref="O46:O47"/>
    <mergeCell ref="S46:S47"/>
    <mergeCell ref="W46:W47"/>
    <mergeCell ref="AA46:AA47"/>
    <mergeCell ref="AE46:AE47"/>
    <mergeCell ref="AI44:AI45"/>
    <mergeCell ref="AM44:AM45"/>
    <mergeCell ref="AQ44:AQ45"/>
    <mergeCell ref="AR44:AR45"/>
    <mergeCell ref="AS44:AS45"/>
    <mergeCell ref="AT44:AT45"/>
    <mergeCell ref="AU46:AU47"/>
    <mergeCell ref="AV46:AV47"/>
    <mergeCell ref="AR46:AR47"/>
    <mergeCell ref="AS46:AS47"/>
    <mergeCell ref="AT46:AT47"/>
    <mergeCell ref="A50:A51"/>
    <mergeCell ref="G50:G51"/>
    <mergeCell ref="K50:K51"/>
    <mergeCell ref="O50:O51"/>
    <mergeCell ref="S50:S51"/>
    <mergeCell ref="W50:W51"/>
    <mergeCell ref="AA50:AA51"/>
    <mergeCell ref="AE50:AE51"/>
    <mergeCell ref="AI48:AI49"/>
    <mergeCell ref="K48:K49"/>
    <mergeCell ref="O48:O49"/>
    <mergeCell ref="S48:S49"/>
    <mergeCell ref="W48:W49"/>
    <mergeCell ref="AA48:AA49"/>
    <mergeCell ref="AE48:AE49"/>
    <mergeCell ref="AU50:AU51"/>
    <mergeCell ref="AV50:AV51"/>
    <mergeCell ref="AI50:AI51"/>
    <mergeCell ref="AM50:AM51"/>
    <mergeCell ref="AQ50:AQ51"/>
    <mergeCell ref="AR50:AR51"/>
    <mergeCell ref="AS50:AS51"/>
    <mergeCell ref="AT50:AT51"/>
    <mergeCell ref="AU48:AU49"/>
    <mergeCell ref="AV48:AV49"/>
    <mergeCell ref="AM48:AM49"/>
    <mergeCell ref="AQ48:AQ49"/>
    <mergeCell ref="AR48:AR49"/>
    <mergeCell ref="AS48:AS49"/>
    <mergeCell ref="AT48:AT4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O95"/>
  <sheetViews>
    <sheetView zoomScale="70" zoomScaleNormal="70" workbookViewId="0">
      <selection activeCell="AF76" sqref="AF76"/>
    </sheetView>
  </sheetViews>
  <sheetFormatPr defaultRowHeight="15" x14ac:dyDescent="0.25"/>
  <cols>
    <col min="1" max="1" width="4.42578125" customWidth="1"/>
    <col min="2" max="2" width="27.28515625" bestFit="1" customWidth="1"/>
    <col min="3" max="3" width="36" bestFit="1" customWidth="1"/>
    <col min="4" max="43" width="5.42578125" customWidth="1"/>
  </cols>
  <sheetData>
    <row r="2" spans="1:249" ht="15.75" thickBot="1" x14ac:dyDescent="0.3"/>
    <row r="3" spans="1:249" x14ac:dyDescent="0.25">
      <c r="C3" s="174" t="s">
        <v>45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</row>
    <row r="4" spans="1:249" ht="15.75" thickBot="1" x14ac:dyDescent="0.3">
      <c r="C4" s="177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</row>
    <row r="5" spans="1:249" ht="19.5" thickBot="1" x14ac:dyDescent="0.3"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37"/>
      <c r="AS5" s="1"/>
      <c r="AT5" s="1"/>
    </row>
    <row r="6" spans="1:249" ht="24" customHeight="1" x14ac:dyDescent="0.25">
      <c r="A6" s="142" t="s">
        <v>24</v>
      </c>
      <c r="B6" s="170" t="s">
        <v>0</v>
      </c>
      <c r="C6" s="164" t="s">
        <v>7</v>
      </c>
      <c r="D6" s="207" t="s">
        <v>9</v>
      </c>
      <c r="E6" s="208"/>
      <c r="F6" s="208"/>
      <c r="G6" s="209" t="s">
        <v>12</v>
      </c>
      <c r="H6" s="207" t="s">
        <v>13</v>
      </c>
      <c r="I6" s="208"/>
      <c r="J6" s="208"/>
      <c r="K6" s="209" t="s">
        <v>12</v>
      </c>
      <c r="L6" s="207" t="s">
        <v>14</v>
      </c>
      <c r="M6" s="208"/>
      <c r="N6" s="208"/>
      <c r="O6" s="209" t="s">
        <v>12</v>
      </c>
      <c r="P6" s="207" t="s">
        <v>15</v>
      </c>
      <c r="Q6" s="208"/>
      <c r="R6" s="208"/>
      <c r="S6" s="209" t="s">
        <v>12</v>
      </c>
      <c r="T6" s="234" t="s">
        <v>16</v>
      </c>
      <c r="U6" s="235"/>
      <c r="V6" s="235"/>
      <c r="W6" s="236" t="s">
        <v>12</v>
      </c>
      <c r="X6" s="168" t="s">
        <v>17</v>
      </c>
      <c r="Y6" s="169"/>
      <c r="Z6" s="169"/>
      <c r="AA6" s="166" t="s">
        <v>12</v>
      </c>
      <c r="AB6" s="218" t="s">
        <v>18</v>
      </c>
      <c r="AC6" s="219"/>
      <c r="AD6" s="219"/>
      <c r="AE6" s="220" t="s">
        <v>12</v>
      </c>
      <c r="AF6" s="218" t="s">
        <v>19</v>
      </c>
      <c r="AG6" s="219"/>
      <c r="AH6" s="219"/>
      <c r="AI6" s="220" t="s">
        <v>12</v>
      </c>
      <c r="AJ6" s="218" t="s">
        <v>20</v>
      </c>
      <c r="AK6" s="219"/>
      <c r="AL6" s="219"/>
      <c r="AM6" s="220" t="s">
        <v>12</v>
      </c>
      <c r="AN6" s="218" t="s">
        <v>21</v>
      </c>
      <c r="AO6" s="219"/>
      <c r="AP6" s="219"/>
      <c r="AQ6" s="172" t="s">
        <v>12</v>
      </c>
      <c r="AR6" s="206" t="s">
        <v>40</v>
      </c>
      <c r="AS6" s="164" t="s">
        <v>41</v>
      </c>
      <c r="AT6" s="164" t="s">
        <v>42</v>
      </c>
      <c r="AU6" s="241" t="s">
        <v>22</v>
      </c>
      <c r="AV6" s="160" t="s">
        <v>23</v>
      </c>
    </row>
    <row r="7" spans="1:249" ht="24" customHeight="1" thickBot="1" x14ac:dyDescent="0.3">
      <c r="A7" s="143"/>
      <c r="B7" s="171"/>
      <c r="C7" s="165"/>
      <c r="D7" s="2" t="s">
        <v>10</v>
      </c>
      <c r="E7" s="4" t="s">
        <v>11</v>
      </c>
      <c r="F7" s="3" t="s">
        <v>39</v>
      </c>
      <c r="G7" s="167"/>
      <c r="H7" s="2" t="s">
        <v>10</v>
      </c>
      <c r="I7" s="4" t="s">
        <v>11</v>
      </c>
      <c r="J7" s="3" t="s">
        <v>39</v>
      </c>
      <c r="K7" s="167"/>
      <c r="L7" s="2" t="s">
        <v>10</v>
      </c>
      <c r="M7" s="4" t="s">
        <v>11</v>
      </c>
      <c r="N7" s="3" t="s">
        <v>39</v>
      </c>
      <c r="O7" s="167"/>
      <c r="P7" s="2" t="s">
        <v>10</v>
      </c>
      <c r="Q7" s="4" t="s">
        <v>11</v>
      </c>
      <c r="R7" s="3" t="s">
        <v>39</v>
      </c>
      <c r="S7" s="167"/>
      <c r="T7" s="52" t="s">
        <v>10</v>
      </c>
      <c r="U7" s="53" t="s">
        <v>11</v>
      </c>
      <c r="V7" s="54" t="s">
        <v>39</v>
      </c>
      <c r="W7" s="221"/>
      <c r="X7" s="2" t="s">
        <v>10</v>
      </c>
      <c r="Y7" s="4" t="s">
        <v>11</v>
      </c>
      <c r="Z7" s="3" t="s">
        <v>39</v>
      </c>
      <c r="AA7" s="167"/>
      <c r="AB7" s="52" t="s">
        <v>10</v>
      </c>
      <c r="AC7" s="53" t="s">
        <v>11</v>
      </c>
      <c r="AD7" s="54" t="s">
        <v>39</v>
      </c>
      <c r="AE7" s="221"/>
      <c r="AF7" s="52" t="s">
        <v>10</v>
      </c>
      <c r="AG7" s="53" t="s">
        <v>11</v>
      </c>
      <c r="AH7" s="54" t="s">
        <v>39</v>
      </c>
      <c r="AI7" s="221"/>
      <c r="AJ7" s="52" t="s">
        <v>10</v>
      </c>
      <c r="AK7" s="53" t="s">
        <v>11</v>
      </c>
      <c r="AL7" s="54" t="s">
        <v>39</v>
      </c>
      <c r="AM7" s="221"/>
      <c r="AN7" s="52" t="s">
        <v>10</v>
      </c>
      <c r="AO7" s="53" t="s">
        <v>11</v>
      </c>
      <c r="AP7" s="54" t="s">
        <v>39</v>
      </c>
      <c r="AQ7" s="173"/>
      <c r="AR7" s="165"/>
      <c r="AS7" s="165"/>
      <c r="AT7" s="165"/>
      <c r="AU7" s="242"/>
      <c r="AV7" s="161"/>
    </row>
    <row r="8" spans="1:249" s="108" customFormat="1" ht="24" customHeight="1" x14ac:dyDescent="0.3">
      <c r="A8" s="154">
        <v>1</v>
      </c>
      <c r="B8" s="57" t="s">
        <v>2</v>
      </c>
      <c r="C8" s="307" t="s">
        <v>33</v>
      </c>
      <c r="D8" s="40">
        <v>4</v>
      </c>
      <c r="E8" s="41"/>
      <c r="F8" s="42"/>
      <c r="G8" s="154">
        <f>SUM(D8:F9)</f>
        <v>20</v>
      </c>
      <c r="H8" s="40"/>
      <c r="I8" s="41"/>
      <c r="J8" s="42">
        <v>4</v>
      </c>
      <c r="K8" s="154">
        <f>SUM(H8:J9)</f>
        <v>24</v>
      </c>
      <c r="L8" s="40">
        <v>0</v>
      </c>
      <c r="M8" s="41"/>
      <c r="N8" s="42"/>
      <c r="O8" s="154">
        <f>SUM(L8:N9)</f>
        <v>16</v>
      </c>
      <c r="P8" s="40"/>
      <c r="Q8" s="41"/>
      <c r="R8" s="42"/>
      <c r="S8" s="154">
        <f>SUM(P8:R9)</f>
        <v>24</v>
      </c>
      <c r="T8" s="40"/>
      <c r="U8" s="41"/>
      <c r="V8" s="42">
        <v>10</v>
      </c>
      <c r="W8" s="154">
        <f>SUM(T8:V9)</f>
        <v>30</v>
      </c>
      <c r="X8" s="40">
        <v>0</v>
      </c>
      <c r="Y8" s="41">
        <v>0</v>
      </c>
      <c r="Z8" s="42"/>
      <c r="AA8" s="154">
        <f>SUM(X8:Z9)</f>
        <v>12</v>
      </c>
      <c r="AB8" s="40"/>
      <c r="AC8" s="41"/>
      <c r="AD8" s="42">
        <v>4</v>
      </c>
      <c r="AE8" s="154">
        <f>SUM(AB8:AD9)</f>
        <v>24</v>
      </c>
      <c r="AF8" s="40"/>
      <c r="AG8" s="41">
        <v>8</v>
      </c>
      <c r="AH8" s="42">
        <v>10</v>
      </c>
      <c r="AI8" s="154">
        <f>SUM(AF8:AH9)</f>
        <v>36</v>
      </c>
      <c r="AJ8" s="40"/>
      <c r="AK8" s="41"/>
      <c r="AL8" s="42"/>
      <c r="AM8" s="154">
        <f>SUM(AJ8:AL9)</f>
        <v>22</v>
      </c>
      <c r="AN8" s="40"/>
      <c r="AO8" s="41"/>
      <c r="AP8" s="42"/>
      <c r="AQ8" s="154">
        <f>SUM(AN8:AP9)</f>
        <v>20</v>
      </c>
      <c r="AR8" s="172">
        <f>COUNTIF(D8:F9,"&gt;=0")+COUNTIF(H8:J9,"&gt;=0")+COUNTIF(L8:N9,"&gt;=0")+COUNTIF(P8:R9,"&gt;=0")+COUNTIF(T8:V9,"&gt;=0")+COUNTIF(X8:Z9,"&gt;=0")+COUNTIF(AB8:AD9,"&gt;=0")+COUNTIF(AF8:AH9,"&gt;=0")+COUNTIF(AJ8:AL9,"&gt;=0")+COUNTIF(AN8:AP9,"&gt;=0")</f>
        <v>37</v>
      </c>
      <c r="AS8" s="172">
        <f>COUNTIF(D8:F9,"=10")+COUNTIF(H8:J9,"=10")+COUNTIF(L8:N9,"=10")+COUNTIF(P8:R9,"=10")+COUNTIF(T8:V9,"=10")+COUNTIF(X8:Z9,"=10")+COUNTIF(AB8:AD9,"=10")+COUNTIF(AF8:AH9,"=10")+COUNTIF(AJ8:AL9,"=10")+COUNTIF(AN8:AP9,"=10")</f>
        <v>10</v>
      </c>
      <c r="AT8" s="172">
        <f>COUNTIF(D8:F9,"=8")+COUNTIF(H8:J9,"=8")+COUNTIF(L8:N9,"=8")+COUNTIF(P8:R9,"=8")+COUNTIF(T8:V9,"=8")+COUNTIF(X8:Z9,"=8")+COUNTIF(AB8:AD9,"=8")+COUNTIF(AF8:AH9,"=8")+COUNTIF(AJ8:AL9,"=8")+COUNTIF(AN8:AP9,"=8")</f>
        <v>5</v>
      </c>
      <c r="AU8" s="172">
        <f>SUM(G8,K8,O8,S8,W8,AA8,AE8,AI8,AM8,AQ8)</f>
        <v>228</v>
      </c>
      <c r="AV8" s="172">
        <v>4</v>
      </c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</row>
    <row r="9" spans="1:249" s="108" customFormat="1" ht="24" customHeight="1" thickBot="1" x14ac:dyDescent="0.35">
      <c r="A9" s="155"/>
      <c r="B9" s="57" t="s">
        <v>1</v>
      </c>
      <c r="C9" s="308" t="s">
        <v>33</v>
      </c>
      <c r="D9" s="44">
        <v>6</v>
      </c>
      <c r="E9" s="45">
        <v>4</v>
      </c>
      <c r="F9" s="46">
        <v>6</v>
      </c>
      <c r="G9" s="155"/>
      <c r="H9" s="44">
        <v>10</v>
      </c>
      <c r="I9" s="45">
        <v>10</v>
      </c>
      <c r="J9" s="46">
        <v>0</v>
      </c>
      <c r="K9" s="155"/>
      <c r="L9" s="44">
        <v>6</v>
      </c>
      <c r="M9" s="45">
        <v>10</v>
      </c>
      <c r="N9" s="46"/>
      <c r="O9" s="155"/>
      <c r="P9" s="44">
        <v>10</v>
      </c>
      <c r="Q9" s="45">
        <v>8</v>
      </c>
      <c r="R9" s="46">
        <v>6</v>
      </c>
      <c r="S9" s="155"/>
      <c r="T9" s="44">
        <v>10</v>
      </c>
      <c r="U9" s="45">
        <v>10</v>
      </c>
      <c r="V9" s="46"/>
      <c r="W9" s="155"/>
      <c r="X9" s="44">
        <v>8</v>
      </c>
      <c r="Y9" s="45">
        <v>4</v>
      </c>
      <c r="Z9" s="46">
        <v>0</v>
      </c>
      <c r="AA9" s="155"/>
      <c r="AB9" s="44">
        <v>8</v>
      </c>
      <c r="AC9" s="45">
        <v>6</v>
      </c>
      <c r="AD9" s="46">
        <v>6</v>
      </c>
      <c r="AE9" s="155"/>
      <c r="AF9" s="44">
        <v>8</v>
      </c>
      <c r="AG9" s="45">
        <v>6</v>
      </c>
      <c r="AH9" s="46">
        <v>4</v>
      </c>
      <c r="AI9" s="155"/>
      <c r="AJ9" s="44">
        <v>10</v>
      </c>
      <c r="AK9" s="45">
        <v>6</v>
      </c>
      <c r="AL9" s="46">
        <v>6</v>
      </c>
      <c r="AM9" s="155"/>
      <c r="AN9" s="44">
        <v>6</v>
      </c>
      <c r="AO9" s="45">
        <v>10</v>
      </c>
      <c r="AP9" s="46">
        <v>4</v>
      </c>
      <c r="AQ9" s="155"/>
      <c r="AR9" s="173"/>
      <c r="AS9" s="173"/>
      <c r="AT9" s="173"/>
      <c r="AU9" s="173"/>
      <c r="AV9" s="17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</row>
    <row r="10" spans="1:249" s="83" customFormat="1" ht="24" customHeight="1" x14ac:dyDescent="0.25">
      <c r="A10" s="146">
        <v>2</v>
      </c>
      <c r="B10" s="78" t="s">
        <v>32</v>
      </c>
      <c r="C10" s="79" t="s">
        <v>8</v>
      </c>
      <c r="D10" s="80">
        <v>6</v>
      </c>
      <c r="E10" s="81">
        <v>10</v>
      </c>
      <c r="F10" s="82">
        <v>0</v>
      </c>
      <c r="G10" s="146">
        <f t="shared" ref="G10" si="0">SUM(D10:F11)</f>
        <v>30</v>
      </c>
      <c r="H10" s="80">
        <v>10</v>
      </c>
      <c r="I10" s="81">
        <v>10</v>
      </c>
      <c r="J10" s="82">
        <v>8</v>
      </c>
      <c r="K10" s="146">
        <f t="shared" ref="K10" si="1">SUM(H10:J11)</f>
        <v>44</v>
      </c>
      <c r="L10" s="80">
        <v>10</v>
      </c>
      <c r="M10" s="81">
        <v>8</v>
      </c>
      <c r="N10" s="82">
        <v>10</v>
      </c>
      <c r="O10" s="146">
        <f t="shared" ref="O10" si="2">SUM(L10:N11)</f>
        <v>40</v>
      </c>
      <c r="P10" s="80">
        <v>8</v>
      </c>
      <c r="Q10" s="81">
        <v>8</v>
      </c>
      <c r="R10" s="82">
        <v>6</v>
      </c>
      <c r="S10" s="146">
        <f t="shared" ref="S10" si="3">SUM(P10:R11)</f>
        <v>50</v>
      </c>
      <c r="T10" s="80">
        <v>6</v>
      </c>
      <c r="U10" s="81">
        <v>10</v>
      </c>
      <c r="V10" s="82">
        <v>4</v>
      </c>
      <c r="W10" s="146">
        <f t="shared" ref="W10" si="4">SUM(T10:V11)</f>
        <v>34</v>
      </c>
      <c r="X10" s="80">
        <v>6</v>
      </c>
      <c r="Y10" s="81">
        <v>10</v>
      </c>
      <c r="Z10" s="82">
        <v>0</v>
      </c>
      <c r="AA10" s="146">
        <f t="shared" ref="AA10" si="5">SUM(X10:Z11)</f>
        <v>32</v>
      </c>
      <c r="AB10" s="80">
        <v>10</v>
      </c>
      <c r="AC10" s="81">
        <v>4</v>
      </c>
      <c r="AD10" s="82">
        <v>4</v>
      </c>
      <c r="AE10" s="146">
        <f t="shared" ref="AE10" si="6">SUM(AB10:AD11)</f>
        <v>44</v>
      </c>
      <c r="AF10" s="80">
        <v>4</v>
      </c>
      <c r="AG10" s="81">
        <v>10</v>
      </c>
      <c r="AH10" s="82">
        <v>10</v>
      </c>
      <c r="AI10" s="146">
        <f t="shared" ref="AI10" si="7">SUM(AF10:AH11)</f>
        <v>50</v>
      </c>
      <c r="AJ10" s="80">
        <v>10</v>
      </c>
      <c r="AK10" s="81">
        <v>10</v>
      </c>
      <c r="AL10" s="82">
        <v>6</v>
      </c>
      <c r="AM10" s="146">
        <f t="shared" ref="AM10" si="8">SUM(AJ10:AL11)</f>
        <v>40</v>
      </c>
      <c r="AN10" s="80">
        <v>10</v>
      </c>
      <c r="AO10" s="81"/>
      <c r="AP10" s="82">
        <v>6</v>
      </c>
      <c r="AQ10" s="146">
        <f t="shared" ref="AQ10" si="9">SUM(AN10:AP11)</f>
        <v>42</v>
      </c>
      <c r="AR10" s="148">
        <f>COUNTIF(D10:F11,"&gt;=0")+COUNTIF(H10:J11,"&gt;=0")+COUNTIF(L10:N11,"&gt;=0")+COUNTIF(P10:R11,"&gt;=0")+COUNTIF(T10:V11,"&gt;=0")+COUNTIF(X10:Z11,"&gt;=0")+COUNTIF(AB10:AD11,"&gt;=0")+COUNTIF(AF10:AH11,"&gt;=0")+COUNTIF(AJ10:AL11,"&gt;=0")+COUNTIF(AN10:AP11,"&gt;=0")</f>
        <v>59</v>
      </c>
      <c r="AS10" s="148">
        <f t="shared" ref="AS10" si="10">COUNTIF(D10:F11,"=10")+COUNTIF(H10:J11,"=10")+COUNTIF(L10:N11,"=10")+COUNTIF(P10:R11,"=10")+COUNTIF(T10:V11,"=10")+COUNTIF(X10:Z11,"=10")+COUNTIF(AB10:AD11,"=10")+COUNTIF(AF10:AH11,"=10")+COUNTIF(AJ10:AL11,"=10")+COUNTIF(AN10:AP11,"=10")</f>
        <v>22</v>
      </c>
      <c r="AT10" s="148">
        <f t="shared" ref="AT10" si="11">COUNTIF(D10:F11,"=8")+COUNTIF(H10:J11,"=8")+COUNTIF(L10:N11,"=8")+COUNTIF(P10:R11,"=8")+COUNTIF(T10:V11,"=8")+COUNTIF(X10:Z11,"=8")+COUNTIF(AB10:AD11,"=8")+COUNTIF(AF10:AH11,"=8")+COUNTIF(AJ10:AL11,"=8")+COUNTIF(AN10:AP11,"=8")</f>
        <v>12</v>
      </c>
      <c r="AU10" s="148">
        <f t="shared" ref="AU10" si="12">SUM(G10,K10,O10,S10,W10,AA10,AE10,AI10,AM10,AQ10)</f>
        <v>406</v>
      </c>
      <c r="AV10" s="301">
        <v>1</v>
      </c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</row>
    <row r="11" spans="1:249" s="83" customFormat="1" ht="24" customHeight="1" thickBot="1" x14ac:dyDescent="0.3">
      <c r="A11" s="147"/>
      <c r="B11" s="84" t="s">
        <v>31</v>
      </c>
      <c r="C11" s="85" t="s">
        <v>36</v>
      </c>
      <c r="D11" s="86">
        <v>10</v>
      </c>
      <c r="E11" s="87">
        <v>4</v>
      </c>
      <c r="F11" s="88">
        <v>0</v>
      </c>
      <c r="G11" s="147"/>
      <c r="H11" s="86">
        <v>8</v>
      </c>
      <c r="I11" s="87">
        <v>0</v>
      </c>
      <c r="J11" s="88">
        <v>8</v>
      </c>
      <c r="K11" s="147"/>
      <c r="L11" s="86">
        <v>6</v>
      </c>
      <c r="M11" s="87">
        <v>0</v>
      </c>
      <c r="N11" s="88">
        <v>6</v>
      </c>
      <c r="O11" s="147"/>
      <c r="P11" s="86">
        <v>10</v>
      </c>
      <c r="Q11" s="87">
        <v>10</v>
      </c>
      <c r="R11" s="88">
        <v>8</v>
      </c>
      <c r="S11" s="147"/>
      <c r="T11" s="86">
        <v>10</v>
      </c>
      <c r="U11" s="87">
        <v>0</v>
      </c>
      <c r="V11" s="88">
        <v>4</v>
      </c>
      <c r="W11" s="147"/>
      <c r="X11" s="86">
        <v>8</v>
      </c>
      <c r="Y11" s="87">
        <v>8</v>
      </c>
      <c r="Z11" s="88">
        <v>0</v>
      </c>
      <c r="AA11" s="147"/>
      <c r="AB11" s="86">
        <v>10</v>
      </c>
      <c r="AC11" s="87">
        <v>6</v>
      </c>
      <c r="AD11" s="88">
        <v>10</v>
      </c>
      <c r="AE11" s="147"/>
      <c r="AF11" s="86">
        <v>8</v>
      </c>
      <c r="AG11" s="87">
        <v>8</v>
      </c>
      <c r="AH11" s="88">
        <v>10</v>
      </c>
      <c r="AI11" s="147"/>
      <c r="AJ11" s="86">
        <v>6</v>
      </c>
      <c r="AK11" s="87">
        <v>8</v>
      </c>
      <c r="AL11" s="88">
        <v>0</v>
      </c>
      <c r="AM11" s="147"/>
      <c r="AN11" s="86">
        <v>10</v>
      </c>
      <c r="AO11" s="87">
        <v>10</v>
      </c>
      <c r="AP11" s="88">
        <v>6</v>
      </c>
      <c r="AQ11" s="147"/>
      <c r="AR11" s="149"/>
      <c r="AS11" s="149"/>
      <c r="AT11" s="149"/>
      <c r="AU11" s="149"/>
      <c r="AV11" s="302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</row>
    <row r="12" spans="1:249" s="103" customFormat="1" ht="24" customHeight="1" x14ac:dyDescent="0.25">
      <c r="A12" s="152">
        <v>3</v>
      </c>
      <c r="B12" s="126" t="s">
        <v>30</v>
      </c>
      <c r="C12" s="248" t="s">
        <v>34</v>
      </c>
      <c r="D12" s="127">
        <v>0</v>
      </c>
      <c r="E12" s="128">
        <v>0</v>
      </c>
      <c r="F12" s="129">
        <v>8</v>
      </c>
      <c r="G12" s="152">
        <f t="shared" ref="G12" si="13">SUM(D12:F13)</f>
        <v>26</v>
      </c>
      <c r="H12" s="127">
        <v>6</v>
      </c>
      <c r="I12" s="128">
        <v>0</v>
      </c>
      <c r="J12" s="129">
        <v>4</v>
      </c>
      <c r="K12" s="152">
        <f t="shared" ref="K12" si="14">SUM(H12:J13)</f>
        <v>18</v>
      </c>
      <c r="L12" s="127">
        <v>4</v>
      </c>
      <c r="M12" s="128">
        <v>4</v>
      </c>
      <c r="N12" s="129"/>
      <c r="O12" s="152">
        <f t="shared" ref="O12" si="15">SUM(L12:N13)</f>
        <v>16</v>
      </c>
      <c r="P12" s="127">
        <v>0</v>
      </c>
      <c r="Q12" s="128">
        <v>0</v>
      </c>
      <c r="R12" s="129">
        <v>0</v>
      </c>
      <c r="S12" s="152">
        <f t="shared" ref="S12" si="16">SUM(P12:R13)</f>
        <v>24</v>
      </c>
      <c r="T12" s="127">
        <v>0</v>
      </c>
      <c r="U12" s="128">
        <v>4</v>
      </c>
      <c r="V12" s="129">
        <v>4</v>
      </c>
      <c r="W12" s="152">
        <f t="shared" ref="W12" si="17">SUM(T12:V13)</f>
        <v>24</v>
      </c>
      <c r="X12" s="127">
        <v>8</v>
      </c>
      <c r="Y12" s="128">
        <v>8</v>
      </c>
      <c r="Z12" s="129">
        <v>0</v>
      </c>
      <c r="AA12" s="152">
        <f t="shared" ref="AA12" si="18">SUM(X12:Z13)</f>
        <v>30</v>
      </c>
      <c r="AB12" s="127">
        <v>8</v>
      </c>
      <c r="AC12" s="128"/>
      <c r="AD12" s="129">
        <v>0</v>
      </c>
      <c r="AE12" s="152">
        <f t="shared" ref="AE12" si="19">SUM(AB12:AD13)</f>
        <v>24</v>
      </c>
      <c r="AF12" s="127">
        <v>6</v>
      </c>
      <c r="AG12" s="128">
        <v>10</v>
      </c>
      <c r="AH12" s="129">
        <v>8</v>
      </c>
      <c r="AI12" s="152">
        <f t="shared" ref="AI12" si="20">SUM(AF12:AH13)</f>
        <v>42</v>
      </c>
      <c r="AJ12" s="127">
        <v>6</v>
      </c>
      <c r="AK12" s="128">
        <v>0</v>
      </c>
      <c r="AL12" s="129">
        <v>4</v>
      </c>
      <c r="AM12" s="152">
        <f>SUM(AJ12:AL13)</f>
        <v>20</v>
      </c>
      <c r="AN12" s="127">
        <v>6</v>
      </c>
      <c r="AO12" s="128">
        <v>10</v>
      </c>
      <c r="AP12" s="129">
        <v>0</v>
      </c>
      <c r="AQ12" s="152">
        <f t="shared" ref="AQ12" si="21">SUM(AN12:AP13)</f>
        <v>24</v>
      </c>
      <c r="AR12" s="156">
        <f>COUNTIF(D12:F13,"&gt;=0")+COUNTIF(H12:J13,"&gt;=0")+COUNTIF(L12:N13,"&gt;=0")+COUNTIF(P12:R13,"&gt;=0")+COUNTIF(T12:V13,"&gt;=0")+COUNTIF(X12:Z13,"&gt;=0")+COUNTIF(AB12:AD13,"&gt;=0")+COUNTIF(AF12:AH13,"&gt;=0")+COUNTIF(AJ12:AL13,"&gt;=0")+COUNTIF(AN12:AP13,"&gt;=0")</f>
        <v>56</v>
      </c>
      <c r="AS12" s="156">
        <f t="shared" ref="AS12" si="22">COUNTIF(D12:F13,"=10")+COUNTIF(H12:J13,"=10")+COUNTIF(L12:N13,"=10")+COUNTIF(P12:R13,"=10")+COUNTIF(T12:V13,"=10")+COUNTIF(X12:Z13,"=10")+COUNTIF(AB12:AD13,"=10")+COUNTIF(AF12:AH13,"=10")+COUNTIF(AJ12:AL13,"=10")+COUNTIF(AN12:AP13,"=10")</f>
        <v>3</v>
      </c>
      <c r="AT12" s="156">
        <f t="shared" ref="AT12" si="23">COUNTIF(D12:F13,"=8")+COUNTIF(H12:J13,"=8")+COUNTIF(L12:N13,"=8")+COUNTIF(P12:R13,"=8")+COUNTIF(T12:V13,"=8")+COUNTIF(X12:Z13,"=8")+COUNTIF(AB12:AD13,"=8")+COUNTIF(AF12:AH13,"=8")+COUNTIF(AJ12:AL13,"=8")+COUNTIF(AN12:AP13,"=8")</f>
        <v>16</v>
      </c>
      <c r="AU12" s="156">
        <f t="shared" ref="AU12" si="24">SUM(G12,K12,O12,S12,W12,AA12,AE12,AI12,AM12,AQ12)</f>
        <v>248</v>
      </c>
      <c r="AV12" s="303">
        <v>3</v>
      </c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</row>
    <row r="13" spans="1:249" s="103" customFormat="1" ht="24" customHeight="1" thickBot="1" x14ac:dyDescent="0.3">
      <c r="A13" s="153"/>
      <c r="B13" s="104" t="s">
        <v>51</v>
      </c>
      <c r="C13" s="249" t="s">
        <v>8</v>
      </c>
      <c r="D13" s="130">
        <v>8</v>
      </c>
      <c r="E13" s="131">
        <v>6</v>
      </c>
      <c r="F13" s="132">
        <v>4</v>
      </c>
      <c r="G13" s="153"/>
      <c r="H13" s="130">
        <v>8</v>
      </c>
      <c r="I13" s="131"/>
      <c r="J13" s="132">
        <v>0</v>
      </c>
      <c r="K13" s="153"/>
      <c r="L13" s="130">
        <v>8</v>
      </c>
      <c r="M13" s="131">
        <v>0</v>
      </c>
      <c r="N13" s="132">
        <v>0</v>
      </c>
      <c r="O13" s="153"/>
      <c r="P13" s="130">
        <v>8</v>
      </c>
      <c r="Q13" s="131">
        <v>8</v>
      </c>
      <c r="R13" s="132">
        <v>8</v>
      </c>
      <c r="S13" s="153"/>
      <c r="T13" s="130">
        <v>6</v>
      </c>
      <c r="U13" s="131">
        <v>4</v>
      </c>
      <c r="V13" s="132">
        <v>6</v>
      </c>
      <c r="W13" s="153"/>
      <c r="X13" s="130">
        <v>0</v>
      </c>
      <c r="Y13" s="131">
        <v>6</v>
      </c>
      <c r="Z13" s="132">
        <v>8</v>
      </c>
      <c r="AA13" s="153"/>
      <c r="AB13" s="130">
        <v>8</v>
      </c>
      <c r="AC13" s="131">
        <v>8</v>
      </c>
      <c r="AD13" s="132">
        <v>0</v>
      </c>
      <c r="AE13" s="153"/>
      <c r="AF13" s="130">
        <v>10</v>
      </c>
      <c r="AG13" s="131">
        <v>0</v>
      </c>
      <c r="AH13" s="132">
        <v>8</v>
      </c>
      <c r="AI13" s="153"/>
      <c r="AJ13" s="130"/>
      <c r="AK13" s="131">
        <v>4</v>
      </c>
      <c r="AL13" s="132">
        <v>6</v>
      </c>
      <c r="AM13" s="153"/>
      <c r="AN13" s="130">
        <v>8</v>
      </c>
      <c r="AO13" s="131">
        <v>0</v>
      </c>
      <c r="AP13" s="132">
        <v>0</v>
      </c>
      <c r="AQ13" s="153"/>
      <c r="AR13" s="157"/>
      <c r="AS13" s="157"/>
      <c r="AT13" s="157"/>
      <c r="AU13" s="157"/>
      <c r="AV13" s="304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</row>
    <row r="14" spans="1:249" ht="24" customHeight="1" x14ac:dyDescent="0.25">
      <c r="A14" s="162">
        <v>4</v>
      </c>
      <c r="B14" s="61" t="s">
        <v>4</v>
      </c>
      <c r="C14" s="77" t="s">
        <v>35</v>
      </c>
      <c r="D14" s="48">
        <v>8</v>
      </c>
      <c r="E14" s="49">
        <v>0</v>
      </c>
      <c r="F14" s="50"/>
      <c r="G14" s="154">
        <f t="shared" ref="G14" si="25">SUM(D14:F15)</f>
        <v>8</v>
      </c>
      <c r="H14" s="48">
        <v>8</v>
      </c>
      <c r="I14" s="49">
        <v>0</v>
      </c>
      <c r="J14" s="50">
        <v>10</v>
      </c>
      <c r="K14" s="154">
        <f t="shared" ref="K14" si="26">SUM(H14:J15)</f>
        <v>30</v>
      </c>
      <c r="L14" s="48"/>
      <c r="M14" s="49">
        <v>8</v>
      </c>
      <c r="N14" s="50">
        <v>4</v>
      </c>
      <c r="O14" s="154">
        <f t="shared" ref="O14" si="27">SUM(L14:N15)</f>
        <v>18</v>
      </c>
      <c r="P14" s="48"/>
      <c r="Q14" s="49">
        <v>8</v>
      </c>
      <c r="R14" s="50"/>
      <c r="S14" s="154">
        <f t="shared" ref="S14" si="28">SUM(P14:R15)</f>
        <v>24</v>
      </c>
      <c r="T14" s="48">
        <v>8</v>
      </c>
      <c r="U14" s="49">
        <v>10</v>
      </c>
      <c r="V14" s="50"/>
      <c r="W14" s="154">
        <f t="shared" ref="W14" si="29">SUM(T14:V15)</f>
        <v>24</v>
      </c>
      <c r="X14" s="48">
        <v>10</v>
      </c>
      <c r="Y14" s="49">
        <v>10</v>
      </c>
      <c r="Z14" s="50">
        <v>4</v>
      </c>
      <c r="AA14" s="154">
        <f t="shared" ref="AA14" si="30">SUM(X14:Z15)</f>
        <v>24</v>
      </c>
      <c r="AB14" s="48"/>
      <c r="AC14" s="49">
        <v>6</v>
      </c>
      <c r="AD14" s="50"/>
      <c r="AE14" s="154">
        <f t="shared" ref="AE14" si="31">SUM(AB14:AD15)</f>
        <v>28</v>
      </c>
      <c r="AF14" s="48"/>
      <c r="AG14" s="49">
        <v>8</v>
      </c>
      <c r="AH14" s="50">
        <v>6</v>
      </c>
      <c r="AI14" s="154">
        <f t="shared" ref="AI14" si="32">SUM(AF14:AH15)</f>
        <v>18</v>
      </c>
      <c r="AJ14" s="48">
        <v>10</v>
      </c>
      <c r="AK14" s="49">
        <v>6</v>
      </c>
      <c r="AL14" s="50"/>
      <c r="AM14" s="154">
        <f t="shared" ref="AM14" si="33">SUM(AJ14:AL15)</f>
        <v>16</v>
      </c>
      <c r="AN14" s="48">
        <v>8</v>
      </c>
      <c r="AO14" s="49"/>
      <c r="AP14" s="50">
        <v>6</v>
      </c>
      <c r="AQ14" s="154">
        <f t="shared" ref="AQ14" si="34">SUM(AN14:AP15)</f>
        <v>18</v>
      </c>
      <c r="AR14" s="172">
        <f>COUNTIF(D14:F15,"&gt;=0")+COUNTIF(H14:J15,"&gt;=0")+COUNTIF(L14:N15,"&gt;=0")+COUNTIF(P14:R15,"&gt;=0")+COUNTIF(T14:V15,"&gt;=0")+COUNTIF(X14:Z15,"&gt;=0")+COUNTIF(AB14:AD15,"&gt;=0")+COUNTIF(AF14:AH15,"&gt;=0")+COUNTIF(AJ14:AL15,"&gt;=0")+COUNTIF(AN14:AP15,"&gt;=0")</f>
        <v>45</v>
      </c>
      <c r="AS14" s="172">
        <f t="shared" ref="AS14" si="35">COUNTIF(D14:F15,"=10")+COUNTIF(H14:J15,"=10")+COUNTIF(L14:N15,"=10")+COUNTIF(P14:R15,"=10")+COUNTIF(T14:V15,"=10")+COUNTIF(X14:Z15,"=10")+COUNTIF(AB14:AD15,"=10")+COUNTIF(AF14:AH15,"=10")+COUNTIF(AJ14:AL15,"=10")+COUNTIF(AN14:AP15,"=10")</f>
        <v>6</v>
      </c>
      <c r="AT14" s="172">
        <f t="shared" ref="AT14" si="36">COUNTIF(D14:F15,"=8")+COUNTIF(H14:J15,"=8")+COUNTIF(L14:N15,"=8")+COUNTIF(P14:R15,"=8")+COUNTIF(T14:V15,"=8")+COUNTIF(X14:Z15,"=8")+COUNTIF(AB14:AD15,"=8")+COUNTIF(AF14:AH15,"=8")+COUNTIF(AJ14:AL15,"=8")+COUNTIF(AN14:AP15,"=8")</f>
        <v>11</v>
      </c>
      <c r="AU14" s="172">
        <f t="shared" ref="AU14" si="37">SUM(G14,K14,O14,S14,W14,AA14,AE14,AI14,AM14,AQ14)</f>
        <v>208</v>
      </c>
      <c r="AV14" s="172">
        <v>6</v>
      </c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</row>
    <row r="15" spans="1:249" ht="24" customHeight="1" thickBot="1" x14ac:dyDescent="0.35">
      <c r="A15" s="163"/>
      <c r="B15" s="59" t="s">
        <v>3</v>
      </c>
      <c r="C15" s="250" t="s">
        <v>33</v>
      </c>
      <c r="D15" s="52"/>
      <c r="E15" s="53">
        <v>0</v>
      </c>
      <c r="F15" s="54">
        <v>0</v>
      </c>
      <c r="G15" s="155"/>
      <c r="H15" s="52">
        <v>8</v>
      </c>
      <c r="I15" s="53">
        <v>4</v>
      </c>
      <c r="J15" s="54">
        <v>0</v>
      </c>
      <c r="K15" s="155"/>
      <c r="L15" s="52">
        <v>6</v>
      </c>
      <c r="M15" s="53">
        <v>0</v>
      </c>
      <c r="N15" s="54">
        <v>0</v>
      </c>
      <c r="O15" s="155"/>
      <c r="P15" s="52">
        <v>8</v>
      </c>
      <c r="Q15" s="53">
        <v>8</v>
      </c>
      <c r="R15" s="54">
        <v>0</v>
      </c>
      <c r="S15" s="155"/>
      <c r="T15" s="52">
        <v>0</v>
      </c>
      <c r="U15" s="53">
        <v>6</v>
      </c>
      <c r="V15" s="54"/>
      <c r="W15" s="155"/>
      <c r="X15" s="52"/>
      <c r="Y15" s="53">
        <v>0</v>
      </c>
      <c r="Z15" s="54">
        <v>0</v>
      </c>
      <c r="AA15" s="155"/>
      <c r="AB15" s="52">
        <v>10</v>
      </c>
      <c r="AC15" s="53">
        <v>8</v>
      </c>
      <c r="AD15" s="54">
        <v>4</v>
      </c>
      <c r="AE15" s="155"/>
      <c r="AF15" s="52">
        <v>4</v>
      </c>
      <c r="AG15" s="53"/>
      <c r="AH15" s="54">
        <v>0</v>
      </c>
      <c r="AI15" s="155"/>
      <c r="AJ15" s="52"/>
      <c r="AK15" s="53">
        <v>0</v>
      </c>
      <c r="AL15" s="54">
        <v>0</v>
      </c>
      <c r="AM15" s="155"/>
      <c r="AN15" s="52">
        <v>0</v>
      </c>
      <c r="AO15" s="53">
        <v>0</v>
      </c>
      <c r="AP15" s="54">
        <v>4</v>
      </c>
      <c r="AQ15" s="155"/>
      <c r="AR15" s="173"/>
      <c r="AS15" s="173"/>
      <c r="AT15" s="173"/>
      <c r="AU15" s="173"/>
      <c r="AV15" s="17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</row>
    <row r="16" spans="1:249" s="93" customFormat="1" ht="24" customHeight="1" x14ac:dyDescent="0.3">
      <c r="A16" s="150">
        <v>5</v>
      </c>
      <c r="B16" s="123" t="s">
        <v>6</v>
      </c>
      <c r="C16" s="124" t="s">
        <v>37</v>
      </c>
      <c r="D16" s="90"/>
      <c r="E16" s="91"/>
      <c r="F16" s="92">
        <v>0</v>
      </c>
      <c r="G16" s="150">
        <f t="shared" ref="G16" si="38">SUM(D16:F17)</f>
        <v>16</v>
      </c>
      <c r="H16" s="90">
        <v>6</v>
      </c>
      <c r="I16" s="91"/>
      <c r="J16" s="92">
        <v>0</v>
      </c>
      <c r="K16" s="150">
        <f t="shared" ref="K16" si="39">SUM(H16:J17)</f>
        <v>20</v>
      </c>
      <c r="L16" s="90"/>
      <c r="M16" s="91">
        <v>0</v>
      </c>
      <c r="N16" s="92">
        <v>4</v>
      </c>
      <c r="O16" s="150">
        <f t="shared" ref="O16" si="40">SUM(L16:N17)</f>
        <v>24</v>
      </c>
      <c r="P16" s="90">
        <v>0</v>
      </c>
      <c r="Q16" s="91">
        <v>0</v>
      </c>
      <c r="R16" s="92">
        <v>0</v>
      </c>
      <c r="S16" s="150">
        <f t="shared" ref="S16" si="41">SUM(P16:R17)</f>
        <v>14</v>
      </c>
      <c r="T16" s="90"/>
      <c r="U16" s="91">
        <v>0</v>
      </c>
      <c r="V16" s="92">
        <v>10</v>
      </c>
      <c r="W16" s="150">
        <f t="shared" ref="W16" si="42">SUM(T16:V17)</f>
        <v>30</v>
      </c>
      <c r="X16" s="90">
        <v>0</v>
      </c>
      <c r="Y16" s="91">
        <v>6</v>
      </c>
      <c r="Z16" s="92"/>
      <c r="AA16" s="150">
        <f t="shared" ref="AA16" si="43">SUM(X16:Z17)</f>
        <v>32</v>
      </c>
      <c r="AB16" s="90">
        <v>10</v>
      </c>
      <c r="AC16" s="91">
        <v>10</v>
      </c>
      <c r="AD16" s="92">
        <v>8</v>
      </c>
      <c r="AE16" s="150">
        <f t="shared" ref="AE16" si="44">SUM(AB16:AD17)</f>
        <v>54</v>
      </c>
      <c r="AF16" s="90"/>
      <c r="AG16" s="91">
        <v>6</v>
      </c>
      <c r="AH16" s="92"/>
      <c r="AI16" s="150">
        <f t="shared" ref="AI16" si="45">SUM(AF16:AH17)</f>
        <v>26</v>
      </c>
      <c r="AJ16" s="90"/>
      <c r="AK16" s="91">
        <v>4</v>
      </c>
      <c r="AL16" s="92">
        <v>6</v>
      </c>
      <c r="AM16" s="150">
        <f t="shared" ref="AM16" si="46">SUM(AJ16:AL17)</f>
        <v>36</v>
      </c>
      <c r="AN16" s="90"/>
      <c r="AO16" s="91"/>
      <c r="AP16" s="92"/>
      <c r="AQ16" s="150">
        <f t="shared" ref="AQ16" si="47">SUM(AN16:AP17)</f>
        <v>18</v>
      </c>
      <c r="AR16" s="305">
        <f>COUNTIF(D16:F17,"&gt;=0")+COUNTIF(H16:J17,"&gt;=0")+COUNTIF(L16:N17,"&gt;=0")+COUNTIF(P16:R17,"&gt;=0")+COUNTIF(T16:V17,"&gt;=0")+COUNTIF(X16:Z17,"&gt;=0")+COUNTIF(AB16:AD17,"&gt;=0")+COUNTIF(AF16:AH17,"&gt;=0")+COUNTIF(AJ16:AL17,"&gt;=0")+COUNTIF(AN16:AP17,"&gt;=0")</f>
        <v>45</v>
      </c>
      <c r="AS16" s="305">
        <f t="shared" ref="AS16" si="48">COUNTIF(D16:F17,"=10")+COUNTIF(H16:J17,"=10")+COUNTIF(L16:N17,"=10")+COUNTIF(P16:R17,"=10")+COUNTIF(T16:V17,"=10")+COUNTIF(X16:Z17,"=10")+COUNTIF(AB16:AD17,"=10")+COUNTIF(AF16:AH17,"=10")+COUNTIF(AJ16:AL17,"=10")+COUNTIF(AN16:AP17,"=10")</f>
        <v>13</v>
      </c>
      <c r="AT16" s="305">
        <f t="shared" ref="AT16" si="49">COUNTIF(D16:F17,"=8")+COUNTIF(H16:J17,"=8")+COUNTIF(L16:N17,"=8")+COUNTIF(P16:R17,"=8")+COUNTIF(T16:V17,"=8")+COUNTIF(X16:Z17,"=8")+COUNTIF(AB16:AD17,"=8")+COUNTIF(AF16:AH17,"=8")+COUNTIF(AJ16:AL17,"=8")+COUNTIF(AN16:AP17,"=8")</f>
        <v>9</v>
      </c>
      <c r="AU16" s="305">
        <f t="shared" ref="AU16" si="50">SUM(G16,K16,O16,S16,W16,AA16,AE16,AI16,AM16,AQ16)</f>
        <v>270</v>
      </c>
      <c r="AV16" s="216">
        <v>2</v>
      </c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</row>
    <row r="17" spans="1:249" s="93" customFormat="1" ht="24" customHeight="1" thickBot="1" x14ac:dyDescent="0.3">
      <c r="A17" s="151"/>
      <c r="B17" s="94" t="s">
        <v>5</v>
      </c>
      <c r="C17" s="125" t="s">
        <v>35</v>
      </c>
      <c r="D17" s="95">
        <v>10</v>
      </c>
      <c r="E17" s="96">
        <v>6</v>
      </c>
      <c r="F17" s="97"/>
      <c r="G17" s="151"/>
      <c r="H17" s="95">
        <v>8</v>
      </c>
      <c r="I17" s="96">
        <v>6</v>
      </c>
      <c r="J17" s="97">
        <v>0</v>
      </c>
      <c r="K17" s="151"/>
      <c r="L17" s="95">
        <v>10</v>
      </c>
      <c r="M17" s="96">
        <v>10</v>
      </c>
      <c r="N17" s="97">
        <v>0</v>
      </c>
      <c r="O17" s="151"/>
      <c r="P17" s="95">
        <v>8</v>
      </c>
      <c r="Q17" s="96">
        <v>6</v>
      </c>
      <c r="R17" s="97"/>
      <c r="S17" s="151"/>
      <c r="T17" s="95">
        <v>10</v>
      </c>
      <c r="U17" s="96"/>
      <c r="V17" s="97">
        <v>10</v>
      </c>
      <c r="W17" s="151"/>
      <c r="X17" s="95">
        <v>10</v>
      </c>
      <c r="Y17" s="96">
        <v>8</v>
      </c>
      <c r="Z17" s="97">
        <v>8</v>
      </c>
      <c r="AA17" s="151"/>
      <c r="AB17" s="95">
        <v>10</v>
      </c>
      <c r="AC17" s="96">
        <v>8</v>
      </c>
      <c r="AD17" s="97">
        <v>8</v>
      </c>
      <c r="AE17" s="151"/>
      <c r="AF17" s="95">
        <v>8</v>
      </c>
      <c r="AG17" s="96">
        <v>6</v>
      </c>
      <c r="AH17" s="97">
        <v>6</v>
      </c>
      <c r="AI17" s="151"/>
      <c r="AJ17" s="95">
        <v>10</v>
      </c>
      <c r="AK17" s="96">
        <v>6</v>
      </c>
      <c r="AL17" s="97">
        <v>10</v>
      </c>
      <c r="AM17" s="151"/>
      <c r="AN17" s="95">
        <v>8</v>
      </c>
      <c r="AO17" s="96">
        <v>10</v>
      </c>
      <c r="AP17" s="97">
        <v>0</v>
      </c>
      <c r="AQ17" s="151"/>
      <c r="AR17" s="306"/>
      <c r="AS17" s="306"/>
      <c r="AT17" s="306"/>
      <c r="AU17" s="306"/>
      <c r="AV17" s="217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</row>
    <row r="18" spans="1:249" ht="24" customHeight="1" x14ac:dyDescent="0.3">
      <c r="A18" s="162">
        <v>6</v>
      </c>
      <c r="B18" s="61" t="s">
        <v>47</v>
      </c>
      <c r="C18" s="76" t="s">
        <v>33</v>
      </c>
      <c r="D18" s="48">
        <v>6</v>
      </c>
      <c r="E18" s="49">
        <v>8</v>
      </c>
      <c r="F18" s="50">
        <v>0</v>
      </c>
      <c r="G18" s="154">
        <f t="shared" ref="G18" si="51">SUM(D18:F19)</f>
        <v>30</v>
      </c>
      <c r="H18" s="48">
        <v>8</v>
      </c>
      <c r="I18" s="49"/>
      <c r="J18" s="50">
        <v>0</v>
      </c>
      <c r="K18" s="154">
        <f t="shared" ref="K18" si="52">SUM(H18:J19)</f>
        <v>22</v>
      </c>
      <c r="L18" s="48">
        <v>10</v>
      </c>
      <c r="M18" s="49">
        <v>0</v>
      </c>
      <c r="N18" s="50">
        <v>4</v>
      </c>
      <c r="O18" s="154">
        <f t="shared" ref="O18" si="53">SUM(L18:N19)</f>
        <v>22</v>
      </c>
      <c r="P18" s="48">
        <v>6</v>
      </c>
      <c r="Q18" s="49">
        <v>8</v>
      </c>
      <c r="R18" s="50">
        <v>0</v>
      </c>
      <c r="S18" s="154">
        <f t="shared" ref="S18" si="54">SUM(P18:R19)</f>
        <v>24</v>
      </c>
      <c r="T18" s="48">
        <v>10</v>
      </c>
      <c r="U18" s="49">
        <v>6</v>
      </c>
      <c r="V18" s="50">
        <v>6</v>
      </c>
      <c r="W18" s="154">
        <f t="shared" ref="W18" si="55">SUM(T18:V19)</f>
        <v>32</v>
      </c>
      <c r="X18" s="48">
        <v>0</v>
      </c>
      <c r="Y18" s="49"/>
      <c r="Z18" s="50"/>
      <c r="AA18" s="154">
        <f t="shared" ref="AA18" si="56">SUM(X18:Z19)</f>
        <v>14</v>
      </c>
      <c r="AB18" s="48">
        <v>6</v>
      </c>
      <c r="AC18" s="49">
        <v>10</v>
      </c>
      <c r="AD18" s="50"/>
      <c r="AE18" s="154">
        <f t="shared" ref="AE18" si="57">SUM(AB18:AD19)</f>
        <v>20</v>
      </c>
      <c r="AF18" s="48"/>
      <c r="AG18" s="49">
        <v>6</v>
      </c>
      <c r="AH18" s="50"/>
      <c r="AI18" s="154">
        <f t="shared" ref="AI18" si="58">SUM(AF18:AH19)</f>
        <v>10</v>
      </c>
      <c r="AJ18" s="48">
        <v>6</v>
      </c>
      <c r="AK18" s="49">
        <v>8</v>
      </c>
      <c r="AL18" s="50">
        <v>10</v>
      </c>
      <c r="AM18" s="154">
        <f t="shared" ref="AM18" si="59">SUM(AJ18:AL19)</f>
        <v>36</v>
      </c>
      <c r="AN18" s="48">
        <v>10</v>
      </c>
      <c r="AO18" s="49"/>
      <c r="AP18" s="50"/>
      <c r="AQ18" s="154">
        <f t="shared" ref="AQ18" si="60">SUM(AN18:AP19)</f>
        <v>16</v>
      </c>
      <c r="AR18" s="172">
        <f>COUNTIF(D18:F19,"&gt;=0")+COUNTIF(H18:J19,"&gt;=0")+COUNTIF(L18:N19,"&gt;=0")+COUNTIF(P18:R19,"&gt;=0")+COUNTIF(T18:V19,"&gt;=0")+COUNTIF(X18:Z19,"&gt;=0")+COUNTIF(AB18:AD19,"&gt;=0")+COUNTIF(AF18:AH19,"&gt;=0")+COUNTIF(AJ18:AL19,"&gt;=0")+COUNTIF(AN18:AP19,"&gt;=0")</f>
        <v>40</v>
      </c>
      <c r="AS18" s="172">
        <f t="shared" ref="AS18" si="61">COUNTIF(D18:F19,"=10")+COUNTIF(H18:J19,"=10")+COUNTIF(L18:N19,"=10")+COUNTIF(P18:R19,"=10")+COUNTIF(T18:V19,"=10")+COUNTIF(X18:Z19,"=10")+COUNTIF(AB18:AD19,"=10")+COUNTIF(AF18:AH19,"=10")+COUNTIF(AJ18:AL19,"=10")+COUNTIF(AN18:AP19,"=10")</f>
        <v>9</v>
      </c>
      <c r="AT18" s="172">
        <f t="shared" ref="AT18" si="62">COUNTIF(D18:F19,"=8")+COUNTIF(H18:J19,"=8")+COUNTIF(L18:N19,"=8")+COUNTIF(P18:R19,"=8")+COUNTIF(T18:V19,"=8")+COUNTIF(X18:Z19,"=8")+COUNTIF(AB18:AD19,"=8")+COUNTIF(AF18:AH19,"=8")+COUNTIF(AJ18:AL19,"=8")+COUNTIF(AN18:AP19,"=8")</f>
        <v>7</v>
      </c>
      <c r="AU18" s="172">
        <f t="shared" ref="AU18" si="63">SUM(G18,K18,O18,S18,W18,AA18,AE18,AI18,AM18,AQ18)</f>
        <v>226</v>
      </c>
      <c r="AV18" s="172">
        <v>5</v>
      </c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</row>
    <row r="19" spans="1:249" ht="24" customHeight="1" thickBot="1" x14ac:dyDescent="0.35">
      <c r="A19" s="163"/>
      <c r="B19" s="59" t="s">
        <v>46</v>
      </c>
      <c r="C19" s="250" t="s">
        <v>59</v>
      </c>
      <c r="D19" s="52">
        <v>10</v>
      </c>
      <c r="E19" s="53">
        <v>6</v>
      </c>
      <c r="F19" s="54"/>
      <c r="G19" s="155"/>
      <c r="H19" s="52">
        <v>4</v>
      </c>
      <c r="I19" s="53">
        <v>10</v>
      </c>
      <c r="J19" s="54"/>
      <c r="K19" s="155"/>
      <c r="L19" s="52">
        <v>8</v>
      </c>
      <c r="M19" s="53">
        <v>0</v>
      </c>
      <c r="N19" s="54"/>
      <c r="O19" s="155"/>
      <c r="P19" s="52">
        <v>10</v>
      </c>
      <c r="Q19" s="53"/>
      <c r="R19" s="54"/>
      <c r="S19" s="155"/>
      <c r="T19" s="52">
        <v>10</v>
      </c>
      <c r="U19" s="53"/>
      <c r="V19" s="54"/>
      <c r="W19" s="155"/>
      <c r="X19" s="52">
        <v>6</v>
      </c>
      <c r="Y19" s="53">
        <v>8</v>
      </c>
      <c r="Z19" s="54">
        <v>0</v>
      </c>
      <c r="AA19" s="155"/>
      <c r="AB19" s="52">
        <v>4</v>
      </c>
      <c r="AC19" s="53"/>
      <c r="AD19" s="54">
        <v>0</v>
      </c>
      <c r="AE19" s="155"/>
      <c r="AF19" s="52">
        <v>4</v>
      </c>
      <c r="AG19" s="53"/>
      <c r="AH19" s="54"/>
      <c r="AI19" s="155"/>
      <c r="AJ19" s="52">
        <v>8</v>
      </c>
      <c r="AK19" s="53">
        <v>4</v>
      </c>
      <c r="AL19" s="54"/>
      <c r="AM19" s="155"/>
      <c r="AN19" s="52">
        <v>0</v>
      </c>
      <c r="AO19" s="53">
        <v>6</v>
      </c>
      <c r="AP19" s="54"/>
      <c r="AQ19" s="155"/>
      <c r="AR19" s="173"/>
      <c r="AS19" s="173"/>
      <c r="AT19" s="173"/>
      <c r="AU19" s="173"/>
      <c r="AV19" s="17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</row>
    <row r="20" spans="1:249" ht="24" customHeight="1" x14ac:dyDescent="0.25">
      <c r="A20" s="162">
        <v>7</v>
      </c>
      <c r="B20" s="62" t="s">
        <v>55</v>
      </c>
      <c r="C20" s="56" t="s">
        <v>60</v>
      </c>
      <c r="D20" s="40"/>
      <c r="E20" s="41">
        <v>6</v>
      </c>
      <c r="F20" s="42">
        <v>4</v>
      </c>
      <c r="G20" s="154">
        <f t="shared" ref="G20" si="64">SUM(D20:F21)</f>
        <v>20</v>
      </c>
      <c r="H20" s="40"/>
      <c r="I20" s="41">
        <v>10</v>
      </c>
      <c r="J20" s="42">
        <v>0</v>
      </c>
      <c r="K20" s="154">
        <f t="shared" ref="K20" si="65">SUM(H20:J21)</f>
        <v>26</v>
      </c>
      <c r="L20" s="40">
        <v>8</v>
      </c>
      <c r="M20" s="41">
        <v>4</v>
      </c>
      <c r="N20" s="42"/>
      <c r="O20" s="154">
        <f t="shared" ref="O20" si="66">SUM(L20:N21)</f>
        <v>22</v>
      </c>
      <c r="P20" s="40">
        <v>4</v>
      </c>
      <c r="Q20" s="41"/>
      <c r="R20" s="42"/>
      <c r="S20" s="154">
        <f t="shared" ref="S20" si="67">SUM(P20:R21)</f>
        <v>18</v>
      </c>
      <c r="T20" s="40"/>
      <c r="U20" s="41"/>
      <c r="V20" s="42"/>
      <c r="W20" s="154">
        <f t="shared" ref="W20" si="68">SUM(T20:V21)</f>
        <v>10</v>
      </c>
      <c r="X20" s="40"/>
      <c r="Y20" s="41"/>
      <c r="Z20" s="42"/>
      <c r="AA20" s="154">
        <f t="shared" ref="AA20" si="69">SUM(X20:Z21)</f>
        <v>10</v>
      </c>
      <c r="AB20" s="40"/>
      <c r="AC20" s="41"/>
      <c r="AD20" s="42"/>
      <c r="AE20" s="154">
        <f t="shared" ref="AE20" si="70">SUM(AB20:AD21)</f>
        <v>16</v>
      </c>
      <c r="AF20" s="40"/>
      <c r="AG20" s="41"/>
      <c r="AH20" s="42"/>
      <c r="AI20" s="154">
        <f t="shared" ref="AI20" si="71">SUM(AF20:AH21)</f>
        <v>10</v>
      </c>
      <c r="AJ20" s="40"/>
      <c r="AK20" s="41"/>
      <c r="AL20" s="42"/>
      <c r="AM20" s="154">
        <f t="shared" ref="AM20" si="72">SUM(AJ20:AL21)</f>
        <v>24</v>
      </c>
      <c r="AN20" s="40"/>
      <c r="AO20" s="41"/>
      <c r="AP20" s="42"/>
      <c r="AQ20" s="154">
        <f t="shared" ref="AQ20" si="73">SUM(AN20:AP21)</f>
        <v>6</v>
      </c>
      <c r="AR20" s="172">
        <f>COUNTIF(D20:F21,"&gt;=0")+COUNTIF(H20:J21,"&gt;=0")+COUNTIF(L20:N21,"&gt;=0")+COUNTIF(P20:R21,"&gt;=0")+COUNTIF(T20:V21,"&gt;=0")+COUNTIF(X20:Z21,"&gt;=0")+COUNTIF(AB20:AD21,"&gt;=0")+COUNTIF(AF20:AH21,"&gt;=0")+COUNTIF(AJ20:AL21,"&gt;=0")+COUNTIF(AN20:AP21,"&gt;=0")</f>
        <v>33</v>
      </c>
      <c r="AS20" s="172">
        <f>COUNTIF(D20:F21,"=10")+COUNTIF(H20:J21,"=10")+COUNTIF(L20:N21,"=10")+COUNTIF(P20:R21,"=10")+COUNTIF(T20:V21,"=10")+COUNTIF(X20:Z21,"=10")+COUNTIF(AB20:AD21,"=10")+COUNTIF(AF20:AH21,"=10")+COUNTIF(AJ20:AL21,"=10")+COUNTIF(AN20:AP21,"=10")</f>
        <v>9</v>
      </c>
      <c r="AT20" s="172">
        <f t="shared" ref="AT20" si="74">COUNTIF(D20:F21,"=8")+COUNTIF(H20:J21,"=8")+COUNTIF(L20:N21,"=8")+COUNTIF(P20:R21,"=8")+COUNTIF(T20:V21,"=8")+COUNTIF(X20:Z21,"=8")+COUNTIF(AB20:AD21,"=8")+COUNTIF(AF20:AH21,"=8")+COUNTIF(AJ20:AL21,"=8")+COUNTIF(AN20:AP21,"=8")</f>
        <v>2</v>
      </c>
      <c r="AU20" s="172">
        <f t="shared" ref="AU20" si="75">SUM(G20,K20,O20,S20,W20,AA20,AE20,AI20,AM20,AQ20)</f>
        <v>162</v>
      </c>
      <c r="AV20" s="172">
        <v>7</v>
      </c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</row>
    <row r="21" spans="1:249" ht="24" customHeight="1" thickBot="1" x14ac:dyDescent="0.3">
      <c r="A21" s="163"/>
      <c r="B21" s="59" t="s">
        <v>48</v>
      </c>
      <c r="C21" s="43" t="s">
        <v>33</v>
      </c>
      <c r="D21" s="44">
        <v>10</v>
      </c>
      <c r="E21" s="45"/>
      <c r="F21" s="46">
        <v>0</v>
      </c>
      <c r="G21" s="155"/>
      <c r="H21" s="44">
        <v>10</v>
      </c>
      <c r="I21" s="45">
        <v>6</v>
      </c>
      <c r="J21" s="46">
        <v>0</v>
      </c>
      <c r="K21" s="155"/>
      <c r="L21" s="44">
        <v>10</v>
      </c>
      <c r="M21" s="45">
        <v>0</v>
      </c>
      <c r="N21" s="46">
        <v>0</v>
      </c>
      <c r="O21" s="155"/>
      <c r="P21" s="44">
        <v>10</v>
      </c>
      <c r="Q21" s="45">
        <v>4</v>
      </c>
      <c r="R21" s="46">
        <v>0</v>
      </c>
      <c r="S21" s="155"/>
      <c r="T21" s="44">
        <v>10</v>
      </c>
      <c r="U21" s="45">
        <v>0</v>
      </c>
      <c r="V21" s="46">
        <v>0</v>
      </c>
      <c r="W21" s="155"/>
      <c r="X21" s="44">
        <v>10</v>
      </c>
      <c r="Y21" s="45"/>
      <c r="Z21" s="46"/>
      <c r="AA21" s="155"/>
      <c r="AB21" s="44">
        <v>6</v>
      </c>
      <c r="AC21" s="45"/>
      <c r="AD21" s="46">
        <v>10</v>
      </c>
      <c r="AE21" s="155"/>
      <c r="AF21" s="44">
        <v>4</v>
      </c>
      <c r="AG21" s="45">
        <v>6</v>
      </c>
      <c r="AH21" s="46">
        <v>0</v>
      </c>
      <c r="AI21" s="155"/>
      <c r="AJ21" s="44">
        <v>10</v>
      </c>
      <c r="AK21" s="45">
        <v>8</v>
      </c>
      <c r="AL21" s="46">
        <v>6</v>
      </c>
      <c r="AM21" s="155"/>
      <c r="AN21" s="44">
        <v>6</v>
      </c>
      <c r="AO21" s="45">
        <v>0</v>
      </c>
      <c r="AP21" s="46">
        <v>0</v>
      </c>
      <c r="AQ21" s="155"/>
      <c r="AR21" s="173"/>
      <c r="AS21" s="173"/>
      <c r="AT21" s="173"/>
      <c r="AU21" s="173"/>
      <c r="AV21" s="17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</row>
    <row r="22" spans="1:249" x14ac:dyDescent="0.25"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</row>
    <row r="23" spans="1:249" ht="15.75" thickBot="1" x14ac:dyDescent="0.3"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</row>
    <row r="24" spans="1:249" ht="26.25" x14ac:dyDescent="0.25">
      <c r="C24" s="174" t="s">
        <v>43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/>
      <c r="O24" s="70"/>
      <c r="P24" s="70"/>
      <c r="Q24" s="70"/>
      <c r="R24" s="70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</row>
    <row r="25" spans="1:249" ht="27" thickBot="1" x14ac:dyDescent="0.3">
      <c r="C25" s="177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9"/>
      <c r="O25" s="70"/>
      <c r="P25" s="70"/>
      <c r="Q25" s="70"/>
      <c r="R25" s="70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</row>
    <row r="26" spans="1:249" ht="15.75" thickBot="1" x14ac:dyDescent="0.3"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</row>
    <row r="27" spans="1:249" x14ac:dyDescent="0.25">
      <c r="A27" s="142" t="s">
        <v>24</v>
      </c>
      <c r="B27" s="170" t="s">
        <v>0</v>
      </c>
      <c r="C27" s="164" t="s">
        <v>7</v>
      </c>
      <c r="D27" s="168" t="s">
        <v>9</v>
      </c>
      <c r="E27" s="169"/>
      <c r="F27" s="169"/>
      <c r="G27" s="166" t="s">
        <v>12</v>
      </c>
      <c r="H27" s="168" t="s">
        <v>13</v>
      </c>
      <c r="I27" s="169"/>
      <c r="J27" s="169"/>
      <c r="K27" s="166" t="s">
        <v>12</v>
      </c>
      <c r="L27" s="218" t="s">
        <v>14</v>
      </c>
      <c r="M27" s="219"/>
      <c r="N27" s="219"/>
      <c r="O27" s="220" t="s">
        <v>12</v>
      </c>
      <c r="P27" s="218" t="s">
        <v>15</v>
      </c>
      <c r="Q27" s="219"/>
      <c r="R27" s="219"/>
      <c r="S27" s="220" t="s">
        <v>12</v>
      </c>
      <c r="T27" s="218" t="s">
        <v>16</v>
      </c>
      <c r="U27" s="219"/>
      <c r="V27" s="219"/>
      <c r="W27" s="237" t="s">
        <v>12</v>
      </c>
      <c r="X27" s="251" t="s">
        <v>40</v>
      </c>
      <c r="Y27" s="252"/>
      <c r="Z27" s="251" t="s">
        <v>41</v>
      </c>
      <c r="AA27" s="252"/>
      <c r="AB27" s="251" t="s">
        <v>42</v>
      </c>
      <c r="AC27" s="252"/>
      <c r="AD27" s="251" t="s">
        <v>22</v>
      </c>
      <c r="AE27" s="252"/>
      <c r="AF27" s="255" t="s">
        <v>23</v>
      </c>
      <c r="AG27" s="252"/>
      <c r="AH27" s="232"/>
      <c r="AI27" s="233"/>
      <c r="AJ27" s="232"/>
      <c r="AK27" s="232"/>
      <c r="AL27" s="232"/>
      <c r="AM27" s="229"/>
      <c r="AN27" s="228"/>
      <c r="AO27" s="228"/>
      <c r="AP27" s="228"/>
      <c r="AQ27" s="228"/>
      <c r="AR27" s="228"/>
      <c r="AS27" s="228"/>
      <c r="AT27" s="228"/>
      <c r="AU27" s="243"/>
      <c r="AV27" s="244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</row>
    <row r="28" spans="1:249" ht="15.75" thickBot="1" x14ac:dyDescent="0.3">
      <c r="A28" s="143"/>
      <c r="B28" s="171"/>
      <c r="C28" s="165"/>
      <c r="D28" s="2" t="s">
        <v>10</v>
      </c>
      <c r="E28" s="4" t="s">
        <v>11</v>
      </c>
      <c r="F28" s="3" t="s">
        <v>39</v>
      </c>
      <c r="G28" s="167"/>
      <c r="H28" s="2" t="s">
        <v>10</v>
      </c>
      <c r="I28" s="4" t="s">
        <v>11</v>
      </c>
      <c r="J28" s="3" t="s">
        <v>39</v>
      </c>
      <c r="K28" s="167"/>
      <c r="L28" s="52" t="s">
        <v>10</v>
      </c>
      <c r="M28" s="53" t="s">
        <v>11</v>
      </c>
      <c r="N28" s="54" t="s">
        <v>39</v>
      </c>
      <c r="O28" s="221"/>
      <c r="P28" s="52" t="s">
        <v>10</v>
      </c>
      <c r="Q28" s="53" t="s">
        <v>11</v>
      </c>
      <c r="R28" s="54" t="s">
        <v>39</v>
      </c>
      <c r="S28" s="221"/>
      <c r="T28" s="52" t="s">
        <v>10</v>
      </c>
      <c r="U28" s="53" t="s">
        <v>11</v>
      </c>
      <c r="V28" s="54" t="s">
        <v>39</v>
      </c>
      <c r="W28" s="238"/>
      <c r="X28" s="253"/>
      <c r="Y28" s="254"/>
      <c r="Z28" s="253"/>
      <c r="AA28" s="254"/>
      <c r="AB28" s="253"/>
      <c r="AC28" s="254"/>
      <c r="AD28" s="253"/>
      <c r="AE28" s="254"/>
      <c r="AF28" s="256"/>
      <c r="AG28" s="257"/>
      <c r="AH28" s="230"/>
      <c r="AI28" s="233"/>
      <c r="AJ28" s="230"/>
      <c r="AK28" s="230"/>
      <c r="AL28" s="230"/>
      <c r="AM28" s="229"/>
      <c r="AN28" s="230"/>
      <c r="AO28" s="230"/>
      <c r="AP28" s="230"/>
      <c r="AQ28" s="228"/>
      <c r="AR28" s="228"/>
      <c r="AS28" s="228"/>
      <c r="AT28" s="228"/>
      <c r="AU28" s="243"/>
      <c r="AV28" s="244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</row>
    <row r="29" spans="1:249" s="93" customFormat="1" ht="18.75" x14ac:dyDescent="0.3">
      <c r="A29" s="150">
        <v>1</v>
      </c>
      <c r="B29" s="139" t="s">
        <v>30</v>
      </c>
      <c r="C29" s="118" t="s">
        <v>34</v>
      </c>
      <c r="D29" s="90">
        <v>0</v>
      </c>
      <c r="E29" s="91">
        <v>4</v>
      </c>
      <c r="F29" s="92">
        <v>8</v>
      </c>
      <c r="G29" s="150">
        <f>SUM(D29:F30)</f>
        <v>26</v>
      </c>
      <c r="H29" s="90">
        <v>8</v>
      </c>
      <c r="I29" s="91"/>
      <c r="J29" s="92">
        <v>6</v>
      </c>
      <c r="K29" s="150">
        <f>SUM(H29:J30)</f>
        <v>28</v>
      </c>
      <c r="L29" s="90">
        <v>8</v>
      </c>
      <c r="M29" s="91">
        <v>8</v>
      </c>
      <c r="N29" s="92">
        <v>0</v>
      </c>
      <c r="O29" s="150">
        <f>SUM(L29:N30)</f>
        <v>38</v>
      </c>
      <c r="P29" s="90">
        <v>8</v>
      </c>
      <c r="Q29" s="91">
        <v>8</v>
      </c>
      <c r="R29" s="92">
        <v>6</v>
      </c>
      <c r="S29" s="150">
        <f>SUM(P29:R30)</f>
        <v>34</v>
      </c>
      <c r="T29" s="90">
        <v>8</v>
      </c>
      <c r="U29" s="91">
        <v>6</v>
      </c>
      <c r="V29" s="92">
        <v>8</v>
      </c>
      <c r="W29" s="222">
        <f>SUM(T29:V30)</f>
        <v>42</v>
      </c>
      <c r="X29" s="258">
        <f>COUNTIF(D29:F30,"&gt;=0")+COUNTIF(H29:J30,"&gt;=0")+COUNTIF(L29:N30,"&gt;=0")+COUNTIF(P29:R30,"&gt;=0")+COUNTIF(T29:V30,"&gt;=0")</f>
        <v>28</v>
      </c>
      <c r="Y29" s="259"/>
      <c r="Z29" s="258">
        <f>COUNTIF(D29:F30,"=10")+COUNTIF(H29:J30,"=10")+COUNTIF(L29:N30,"=10")+COUNTIF(P29:R30,"=10")+COUNTIF(T29:V30,"=10")</f>
        <v>0</v>
      </c>
      <c r="AA29" s="260"/>
      <c r="AB29" s="261">
        <f>COUNTIF(D29:F30,"=8")+COUNTIF(H29:J30,"=8")+COUNTIF(L29:N30,"=8")+COUNTIF(P29:R30,"=8")+COUNTIF(T29:V30,"=8")</f>
        <v>13</v>
      </c>
      <c r="AC29" s="259"/>
      <c r="AD29" s="258">
        <f>SUM(G29,K29,O29,S29,W29)</f>
        <v>168</v>
      </c>
      <c r="AE29" s="260"/>
      <c r="AF29" s="262">
        <v>2</v>
      </c>
      <c r="AG29" s="263"/>
      <c r="AH29" s="230"/>
      <c r="AI29" s="231"/>
      <c r="AJ29" s="230"/>
      <c r="AK29" s="230"/>
      <c r="AL29" s="230"/>
      <c r="AM29" s="231"/>
      <c r="AN29" s="230"/>
      <c r="AO29" s="230"/>
      <c r="AP29" s="230"/>
      <c r="AQ29" s="231"/>
      <c r="AR29" s="231"/>
      <c r="AS29" s="231"/>
      <c r="AT29" s="231"/>
      <c r="AU29" s="231"/>
      <c r="AV29" s="245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</row>
    <row r="30" spans="1:249" s="93" customFormat="1" ht="19.5" thickBot="1" x14ac:dyDescent="0.35">
      <c r="A30" s="151"/>
      <c r="B30" s="139" t="s">
        <v>51</v>
      </c>
      <c r="C30" s="140" t="s">
        <v>8</v>
      </c>
      <c r="D30" s="95">
        <v>8</v>
      </c>
      <c r="E30" s="96">
        <v>6</v>
      </c>
      <c r="F30" s="97"/>
      <c r="G30" s="151"/>
      <c r="H30" s="95">
        <v>6</v>
      </c>
      <c r="I30" s="96">
        <v>8</v>
      </c>
      <c r="J30" s="97">
        <v>0</v>
      </c>
      <c r="K30" s="151"/>
      <c r="L30" s="95">
        <v>8</v>
      </c>
      <c r="M30" s="96">
        <v>6</v>
      </c>
      <c r="N30" s="97">
        <v>8</v>
      </c>
      <c r="O30" s="151"/>
      <c r="P30" s="95">
        <v>0</v>
      </c>
      <c r="Q30" s="96">
        <v>6</v>
      </c>
      <c r="R30" s="97">
        <v>6</v>
      </c>
      <c r="S30" s="151"/>
      <c r="T30" s="95">
        <v>6</v>
      </c>
      <c r="U30" s="96">
        <v>8</v>
      </c>
      <c r="V30" s="97">
        <v>6</v>
      </c>
      <c r="W30" s="223"/>
      <c r="X30" s="264"/>
      <c r="Y30" s="265"/>
      <c r="Z30" s="264"/>
      <c r="AA30" s="266"/>
      <c r="AB30" s="267"/>
      <c r="AC30" s="265"/>
      <c r="AD30" s="264"/>
      <c r="AE30" s="266"/>
      <c r="AF30" s="268"/>
      <c r="AG30" s="269"/>
      <c r="AH30" s="230"/>
      <c r="AI30" s="231"/>
      <c r="AJ30" s="230"/>
      <c r="AK30" s="230"/>
      <c r="AL30" s="230"/>
      <c r="AM30" s="231"/>
      <c r="AN30" s="230"/>
      <c r="AO30" s="230"/>
      <c r="AP30" s="230"/>
      <c r="AQ30" s="231"/>
      <c r="AR30" s="231"/>
      <c r="AS30" s="231"/>
      <c r="AT30" s="231"/>
      <c r="AU30" s="231"/>
      <c r="AV30" s="245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</row>
    <row r="31" spans="1:249" ht="18.75" x14ac:dyDescent="0.25">
      <c r="A31" s="162">
        <v>2</v>
      </c>
      <c r="B31" s="58" t="s">
        <v>6</v>
      </c>
      <c r="C31" s="47" t="s">
        <v>37</v>
      </c>
      <c r="D31" s="48">
        <v>10</v>
      </c>
      <c r="E31" s="49"/>
      <c r="F31" s="50"/>
      <c r="G31" s="154">
        <f t="shared" ref="G31" si="76">SUM(D31:F32)</f>
        <v>22</v>
      </c>
      <c r="H31" s="48"/>
      <c r="I31" s="49">
        <v>0</v>
      </c>
      <c r="J31" s="50">
        <v>6</v>
      </c>
      <c r="K31" s="154">
        <f t="shared" ref="K31" si="77">SUM(H31:J32)</f>
        <v>16</v>
      </c>
      <c r="L31" s="48"/>
      <c r="M31" s="49">
        <v>0</v>
      </c>
      <c r="N31" s="50">
        <v>0</v>
      </c>
      <c r="O31" s="154">
        <f t="shared" ref="O31" si="78">SUM(L31:N32)</f>
        <v>20</v>
      </c>
      <c r="P31" s="48">
        <v>0</v>
      </c>
      <c r="Q31" s="49"/>
      <c r="R31" s="50"/>
      <c r="S31" s="154">
        <f t="shared" ref="S31" si="79">SUM(P31:R32)</f>
        <v>22</v>
      </c>
      <c r="T31" s="48">
        <v>0</v>
      </c>
      <c r="U31" s="49"/>
      <c r="V31" s="50"/>
      <c r="W31" s="239">
        <f t="shared" ref="W31" si="80">SUM(T31:V32)</f>
        <v>8</v>
      </c>
      <c r="X31" s="251">
        <f t="shared" ref="X31:X36" si="81">COUNTIF(D31:F32,"&gt;=0")+COUNTIF(H31:J32,"&gt;=0")+COUNTIF(L31:N32,"&gt;=0")+COUNTIF(P31:R32,"&gt;=0")+COUNTIF(T31:V32,"&gt;=0")</f>
        <v>19</v>
      </c>
      <c r="Y31" s="270"/>
      <c r="Z31" s="251">
        <f t="shared" ref="Z31:Z36" si="82">COUNTIF(D31:F32,"=10")+COUNTIF(H31:J32,"=10")+COUNTIF(L31:N32,"=10")+COUNTIF(P31:R32,"=10")+COUNTIF(T31:V32,"=10")</f>
        <v>2</v>
      </c>
      <c r="AA31" s="252"/>
      <c r="AB31" s="255">
        <f t="shared" ref="AB31:AB36" si="83">COUNTIF(D31:F32,"=8")+COUNTIF(H31:J32,"=8")+COUNTIF(L31:N32,"=8")+COUNTIF(P31:R32,"=8")+COUNTIF(T31:V32,"=8")</f>
        <v>5</v>
      </c>
      <c r="AC31" s="270"/>
      <c r="AD31" s="251">
        <f t="shared" ref="AD31:AD36" si="84">SUM(G31,K31,O31,S31,W31)</f>
        <v>88</v>
      </c>
      <c r="AE31" s="252"/>
      <c r="AF31" s="271">
        <v>4</v>
      </c>
      <c r="AG31" s="272"/>
      <c r="AH31" s="230"/>
      <c r="AI31" s="231"/>
      <c r="AJ31" s="230"/>
      <c r="AK31" s="230"/>
      <c r="AL31" s="230"/>
      <c r="AM31" s="231"/>
      <c r="AN31" s="230"/>
      <c r="AO31" s="230"/>
      <c r="AP31" s="230"/>
      <c r="AQ31" s="231"/>
      <c r="AR31" s="231"/>
      <c r="AS31" s="231"/>
      <c r="AT31" s="231"/>
      <c r="AU31" s="231"/>
      <c r="AV31" s="228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</row>
    <row r="32" spans="1:249" ht="19.5" thickBot="1" x14ac:dyDescent="0.3">
      <c r="A32" s="163"/>
      <c r="B32" s="59" t="s">
        <v>5</v>
      </c>
      <c r="C32" s="51" t="s">
        <v>35</v>
      </c>
      <c r="D32" s="52">
        <v>6</v>
      </c>
      <c r="E32" s="53">
        <v>6</v>
      </c>
      <c r="F32" s="54"/>
      <c r="G32" s="155"/>
      <c r="H32" s="52">
        <v>10</v>
      </c>
      <c r="I32" s="53"/>
      <c r="J32" s="54">
        <v>0</v>
      </c>
      <c r="K32" s="155"/>
      <c r="L32" s="52">
        <v>8</v>
      </c>
      <c r="M32" s="53">
        <v>8</v>
      </c>
      <c r="N32" s="54">
        <v>4</v>
      </c>
      <c r="O32" s="155"/>
      <c r="P32" s="52">
        <v>8</v>
      </c>
      <c r="Q32" s="53">
        <v>6</v>
      </c>
      <c r="R32" s="54">
        <v>8</v>
      </c>
      <c r="S32" s="155"/>
      <c r="T32" s="52">
        <v>8</v>
      </c>
      <c r="U32" s="53"/>
      <c r="V32" s="54">
        <v>0</v>
      </c>
      <c r="W32" s="240"/>
      <c r="X32" s="273"/>
      <c r="Y32" s="274"/>
      <c r="Z32" s="273"/>
      <c r="AA32" s="275"/>
      <c r="AB32" s="276"/>
      <c r="AC32" s="274"/>
      <c r="AD32" s="273"/>
      <c r="AE32" s="275"/>
      <c r="AF32" s="256"/>
      <c r="AG32" s="257"/>
      <c r="AH32" s="230"/>
      <c r="AI32" s="231"/>
      <c r="AJ32" s="230"/>
      <c r="AK32" s="230"/>
      <c r="AL32" s="230"/>
      <c r="AM32" s="231"/>
      <c r="AN32" s="230"/>
      <c r="AO32" s="230"/>
      <c r="AP32" s="230"/>
      <c r="AQ32" s="231"/>
      <c r="AR32" s="231"/>
      <c r="AS32" s="231"/>
      <c r="AT32" s="231"/>
      <c r="AU32" s="231"/>
      <c r="AV32" s="228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</row>
    <row r="33" spans="1:249" s="103" customFormat="1" ht="18.75" x14ac:dyDescent="0.25">
      <c r="A33" s="152">
        <v>3</v>
      </c>
      <c r="B33" s="126" t="s">
        <v>2</v>
      </c>
      <c r="C33" s="137" t="s">
        <v>33</v>
      </c>
      <c r="D33" s="127"/>
      <c r="E33" s="128">
        <v>0</v>
      </c>
      <c r="F33" s="129"/>
      <c r="G33" s="152">
        <f t="shared" ref="G33" si="85">SUM(D33:F34)</f>
        <v>20</v>
      </c>
      <c r="H33" s="127"/>
      <c r="I33" s="128"/>
      <c r="J33" s="129"/>
      <c r="K33" s="152">
        <f t="shared" ref="K33" si="86">SUM(H33:J34)</f>
        <v>20</v>
      </c>
      <c r="L33" s="127"/>
      <c r="M33" s="128">
        <v>10</v>
      </c>
      <c r="N33" s="129">
        <v>8</v>
      </c>
      <c r="O33" s="152">
        <f t="shared" ref="O33" si="87">SUM(L33:N34)</f>
        <v>40</v>
      </c>
      <c r="P33" s="127"/>
      <c r="Q33" s="128">
        <v>0</v>
      </c>
      <c r="R33" s="129">
        <v>6</v>
      </c>
      <c r="S33" s="152">
        <f t="shared" ref="S33" si="88">SUM(P33:R34)</f>
        <v>30</v>
      </c>
      <c r="T33" s="127"/>
      <c r="U33" s="128"/>
      <c r="V33" s="129"/>
      <c r="W33" s="224">
        <f t="shared" ref="W33" si="89">SUM(T33:V34)</f>
        <v>22</v>
      </c>
      <c r="X33" s="277">
        <f t="shared" ref="X33:X36" si="90">COUNTIF(D33:F34,"&gt;=0")+COUNTIF(H33:J34,"&gt;=0")+COUNTIF(L33:N34,"&gt;=0")+COUNTIF(P33:R34,"&gt;=0")+COUNTIF(T33:V34,"&gt;=0")</f>
        <v>20</v>
      </c>
      <c r="Y33" s="278"/>
      <c r="Z33" s="277">
        <f t="shared" ref="Z33:Z36" si="91">COUNTIF(D33:F34,"=10")+COUNTIF(H33:J34,"=10")+COUNTIF(L33:N34,"=10")+COUNTIF(P33:R34,"=10")+COUNTIF(T33:V34,"=10")</f>
        <v>4</v>
      </c>
      <c r="AA33" s="279"/>
      <c r="AB33" s="280">
        <f t="shared" ref="AB33:AB36" si="92">COUNTIF(D33:F34,"=8")+COUNTIF(H33:J34,"=8")+COUNTIF(L33:N34,"=8")+COUNTIF(P33:R34,"=8")+COUNTIF(T33:V34,"=8")</f>
        <v>7</v>
      </c>
      <c r="AC33" s="278"/>
      <c r="AD33" s="277">
        <f t="shared" ref="AD33:AD36" si="93">SUM(G33,K33,O33,S33,W33)</f>
        <v>132</v>
      </c>
      <c r="AE33" s="279"/>
      <c r="AF33" s="281">
        <v>3</v>
      </c>
      <c r="AG33" s="282"/>
      <c r="AH33" s="230"/>
      <c r="AI33" s="231"/>
      <c r="AJ33" s="230"/>
      <c r="AK33" s="230"/>
      <c r="AL33" s="230"/>
      <c r="AM33" s="231"/>
      <c r="AN33" s="230"/>
      <c r="AO33" s="230"/>
      <c r="AP33" s="230"/>
      <c r="AQ33" s="231"/>
      <c r="AR33" s="231"/>
      <c r="AS33" s="231"/>
      <c r="AT33" s="231"/>
      <c r="AU33" s="231"/>
      <c r="AV33" s="246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</row>
    <row r="34" spans="1:249" s="103" customFormat="1" ht="19.5" thickBot="1" x14ac:dyDescent="0.3">
      <c r="A34" s="153"/>
      <c r="B34" s="104" t="s">
        <v>1</v>
      </c>
      <c r="C34" s="138" t="s">
        <v>33</v>
      </c>
      <c r="D34" s="130">
        <v>8</v>
      </c>
      <c r="E34" s="131">
        <v>6</v>
      </c>
      <c r="F34" s="132">
        <v>6</v>
      </c>
      <c r="G34" s="153"/>
      <c r="H34" s="130">
        <v>10</v>
      </c>
      <c r="I34" s="131">
        <v>10</v>
      </c>
      <c r="J34" s="132">
        <v>0</v>
      </c>
      <c r="K34" s="153"/>
      <c r="L34" s="130">
        <v>8</v>
      </c>
      <c r="M34" s="131">
        <v>8</v>
      </c>
      <c r="N34" s="132">
        <v>6</v>
      </c>
      <c r="O34" s="153"/>
      <c r="P34" s="130">
        <v>6</v>
      </c>
      <c r="Q34" s="131">
        <v>8</v>
      </c>
      <c r="R34" s="132">
        <v>10</v>
      </c>
      <c r="S34" s="153"/>
      <c r="T34" s="130">
        <v>8</v>
      </c>
      <c r="U34" s="131">
        <v>8</v>
      </c>
      <c r="V34" s="132">
        <v>6</v>
      </c>
      <c r="W34" s="225"/>
      <c r="X34" s="283"/>
      <c r="Y34" s="284"/>
      <c r="Z34" s="283"/>
      <c r="AA34" s="285"/>
      <c r="AB34" s="286"/>
      <c r="AC34" s="284"/>
      <c r="AD34" s="283"/>
      <c r="AE34" s="285"/>
      <c r="AF34" s="287"/>
      <c r="AG34" s="288"/>
      <c r="AH34" s="230"/>
      <c r="AI34" s="231"/>
      <c r="AJ34" s="230"/>
      <c r="AK34" s="230"/>
      <c r="AL34" s="230"/>
      <c r="AM34" s="231"/>
      <c r="AN34" s="230"/>
      <c r="AO34" s="230"/>
      <c r="AP34" s="230"/>
      <c r="AQ34" s="231"/>
      <c r="AR34" s="231"/>
      <c r="AS34" s="231"/>
      <c r="AT34" s="231"/>
      <c r="AU34" s="231"/>
      <c r="AV34" s="246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</row>
    <row r="35" spans="1:249" s="83" customFormat="1" ht="18.75" x14ac:dyDescent="0.25">
      <c r="A35" s="146">
        <v>4</v>
      </c>
      <c r="B35" s="134" t="s">
        <v>32</v>
      </c>
      <c r="C35" s="135" t="s">
        <v>8</v>
      </c>
      <c r="D35" s="80">
        <v>10</v>
      </c>
      <c r="E35" s="81">
        <v>8</v>
      </c>
      <c r="F35" s="82">
        <v>6</v>
      </c>
      <c r="G35" s="146">
        <f t="shared" ref="G35" si="94">SUM(D35:F36)</f>
        <v>40</v>
      </c>
      <c r="H35" s="80">
        <v>8</v>
      </c>
      <c r="I35" s="81">
        <v>8</v>
      </c>
      <c r="J35" s="82">
        <v>4</v>
      </c>
      <c r="K35" s="146">
        <f t="shared" ref="K35" si="95">SUM(H35:J36)</f>
        <v>44</v>
      </c>
      <c r="L35" s="80">
        <v>8</v>
      </c>
      <c r="M35" s="81">
        <v>10</v>
      </c>
      <c r="N35" s="82"/>
      <c r="O35" s="146">
        <f t="shared" ref="O35" si="96">SUM(L35:N36)</f>
        <v>42</v>
      </c>
      <c r="P35" s="80">
        <v>10</v>
      </c>
      <c r="Q35" s="81">
        <v>6</v>
      </c>
      <c r="R35" s="82">
        <v>6</v>
      </c>
      <c r="S35" s="146">
        <f t="shared" ref="S35" si="97">SUM(P35:R36)</f>
        <v>40</v>
      </c>
      <c r="T35" s="80">
        <v>10</v>
      </c>
      <c r="U35" s="81">
        <v>0</v>
      </c>
      <c r="V35" s="82">
        <v>0</v>
      </c>
      <c r="W35" s="226">
        <f t="shared" ref="W35" si="98">SUM(T35:V36)</f>
        <v>34</v>
      </c>
      <c r="X35" s="289">
        <f t="shared" ref="X35:X36" si="99">COUNTIF(D35:F36,"&gt;=0")+COUNTIF(H35:J36,"&gt;=0")+COUNTIF(L35:N36,"&gt;=0")+COUNTIF(P35:R36,"&gt;=0")+COUNTIF(T35:V36,"&gt;=0")</f>
        <v>29</v>
      </c>
      <c r="Y35" s="290"/>
      <c r="Z35" s="289">
        <f t="shared" ref="Z35:Z36" si="100">COUNTIF(D35:F36,"=10")+COUNTIF(H35:J36,"=10")+COUNTIF(L35:N36,"=10")+COUNTIF(P35:R36,"=10")+COUNTIF(T35:V36,"=10")</f>
        <v>10</v>
      </c>
      <c r="AA35" s="291"/>
      <c r="AB35" s="292">
        <f t="shared" ref="AB35:AB36" si="101">COUNTIF(D35:F36,"=8")+COUNTIF(H35:J36,"=8")+COUNTIF(L35:N36,"=8")+COUNTIF(P35:R36,"=8")+COUNTIF(T35:V36,"=8")</f>
        <v>7</v>
      </c>
      <c r="AC35" s="290"/>
      <c r="AD35" s="289">
        <f t="shared" ref="AD35:AD36" si="102">SUM(G35,K35,O35,S35,W35)</f>
        <v>200</v>
      </c>
      <c r="AE35" s="291"/>
      <c r="AF35" s="293">
        <v>1</v>
      </c>
      <c r="AG35" s="294"/>
      <c r="AH35" s="230"/>
      <c r="AI35" s="231"/>
      <c r="AJ35" s="230"/>
      <c r="AK35" s="230"/>
      <c r="AL35" s="230"/>
      <c r="AM35" s="231"/>
      <c r="AN35" s="230"/>
      <c r="AO35" s="230"/>
      <c r="AP35" s="230"/>
      <c r="AQ35" s="231"/>
      <c r="AR35" s="231"/>
      <c r="AS35" s="231"/>
      <c r="AT35" s="231"/>
      <c r="AU35" s="231"/>
      <c r="AV35" s="228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</row>
    <row r="36" spans="1:249" s="83" customFormat="1" ht="19.5" thickBot="1" x14ac:dyDescent="0.3">
      <c r="A36" s="147"/>
      <c r="B36" s="84" t="s">
        <v>31</v>
      </c>
      <c r="C36" s="136" t="s">
        <v>36</v>
      </c>
      <c r="D36" s="115">
        <v>10</v>
      </c>
      <c r="E36" s="116">
        <v>0</v>
      </c>
      <c r="F36" s="117">
        <v>6</v>
      </c>
      <c r="G36" s="147"/>
      <c r="H36" s="115">
        <v>10</v>
      </c>
      <c r="I36" s="116">
        <v>6</v>
      </c>
      <c r="J36" s="117">
        <v>8</v>
      </c>
      <c r="K36" s="147"/>
      <c r="L36" s="115">
        <v>10</v>
      </c>
      <c r="M36" s="116">
        <v>10</v>
      </c>
      <c r="N36" s="117">
        <v>4</v>
      </c>
      <c r="O36" s="147"/>
      <c r="P36" s="115">
        <v>10</v>
      </c>
      <c r="Q36" s="116">
        <v>8</v>
      </c>
      <c r="R36" s="117">
        <v>0</v>
      </c>
      <c r="S36" s="147"/>
      <c r="T36" s="115">
        <v>8</v>
      </c>
      <c r="U36" s="116">
        <v>10</v>
      </c>
      <c r="V36" s="117">
        <v>6</v>
      </c>
      <c r="W36" s="227"/>
      <c r="X36" s="295"/>
      <c r="Y36" s="296"/>
      <c r="Z36" s="295"/>
      <c r="AA36" s="297"/>
      <c r="AB36" s="298"/>
      <c r="AC36" s="296"/>
      <c r="AD36" s="295"/>
      <c r="AE36" s="297"/>
      <c r="AF36" s="299"/>
      <c r="AG36" s="300"/>
      <c r="AH36" s="230"/>
      <c r="AI36" s="231"/>
      <c r="AJ36" s="230"/>
      <c r="AK36" s="230"/>
      <c r="AL36" s="230"/>
      <c r="AM36" s="231"/>
      <c r="AN36" s="230"/>
      <c r="AO36" s="230"/>
      <c r="AP36" s="230"/>
      <c r="AQ36" s="231"/>
      <c r="AR36" s="231"/>
      <c r="AS36" s="231"/>
      <c r="AT36" s="231"/>
      <c r="AU36" s="231"/>
      <c r="AV36" s="228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</row>
    <row r="37" spans="1:249" x14ac:dyDescent="0.25"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</row>
    <row r="38" spans="1:249" ht="15.75" thickBot="1" x14ac:dyDescent="0.3"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</row>
    <row r="39" spans="1:249" x14ac:dyDescent="0.25">
      <c r="C39" s="174" t="s">
        <v>44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6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</row>
    <row r="40" spans="1:249" ht="15.75" thickBot="1" x14ac:dyDescent="0.3">
      <c r="C40" s="177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9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</row>
    <row r="41" spans="1:249" ht="15.75" thickBot="1" x14ac:dyDescent="0.3"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</row>
    <row r="42" spans="1:249" x14ac:dyDescent="0.25">
      <c r="A42" s="142" t="s">
        <v>24</v>
      </c>
      <c r="B42" s="170" t="s">
        <v>0</v>
      </c>
      <c r="C42" s="164" t="s">
        <v>7</v>
      </c>
      <c r="D42" s="168" t="s">
        <v>9</v>
      </c>
      <c r="E42" s="169"/>
      <c r="F42" s="169"/>
      <c r="G42" s="166" t="s">
        <v>12</v>
      </c>
      <c r="H42" s="168" t="s">
        <v>13</v>
      </c>
      <c r="I42" s="169"/>
      <c r="J42" s="169"/>
      <c r="K42" s="166" t="s">
        <v>12</v>
      </c>
      <c r="L42" s="168" t="s">
        <v>14</v>
      </c>
      <c r="M42" s="169"/>
      <c r="N42" s="169"/>
      <c r="O42" s="166" t="s">
        <v>12</v>
      </c>
      <c r="P42" s="168" t="s">
        <v>15</v>
      </c>
      <c r="Q42" s="169"/>
      <c r="R42" s="169"/>
      <c r="S42" s="166" t="s">
        <v>12</v>
      </c>
      <c r="T42" s="218" t="s">
        <v>16</v>
      </c>
      <c r="U42" s="219"/>
      <c r="V42" s="219"/>
      <c r="W42" s="220" t="s">
        <v>12</v>
      </c>
      <c r="X42" s="218" t="s">
        <v>17</v>
      </c>
      <c r="Y42" s="219"/>
      <c r="Z42" s="219"/>
      <c r="AA42" s="220" t="s">
        <v>12</v>
      </c>
      <c r="AB42" s="218" t="s">
        <v>18</v>
      </c>
      <c r="AC42" s="219"/>
      <c r="AD42" s="219"/>
      <c r="AE42" s="220" t="s">
        <v>12</v>
      </c>
      <c r="AF42" s="218" t="s">
        <v>19</v>
      </c>
      <c r="AG42" s="219"/>
      <c r="AH42" s="219"/>
      <c r="AI42" s="220" t="s">
        <v>12</v>
      </c>
      <c r="AJ42" s="218" t="s">
        <v>20</v>
      </c>
      <c r="AK42" s="219"/>
      <c r="AL42" s="219"/>
      <c r="AM42" s="220" t="s">
        <v>12</v>
      </c>
      <c r="AN42" s="218" t="s">
        <v>21</v>
      </c>
      <c r="AO42" s="219"/>
      <c r="AP42" s="219"/>
      <c r="AQ42" s="172" t="s">
        <v>12</v>
      </c>
      <c r="AR42" s="164" t="s">
        <v>40</v>
      </c>
      <c r="AS42" s="164" t="s">
        <v>41</v>
      </c>
      <c r="AT42" s="164" t="s">
        <v>42</v>
      </c>
      <c r="AU42" s="158" t="s">
        <v>22</v>
      </c>
      <c r="AV42" s="160" t="s">
        <v>23</v>
      </c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</row>
    <row r="43" spans="1:249" ht="15.75" thickBot="1" x14ac:dyDescent="0.3">
      <c r="A43" s="143"/>
      <c r="B43" s="171"/>
      <c r="C43" s="165"/>
      <c r="D43" s="2" t="s">
        <v>10</v>
      </c>
      <c r="E43" s="4" t="s">
        <v>11</v>
      </c>
      <c r="F43" s="3" t="s">
        <v>39</v>
      </c>
      <c r="G43" s="167"/>
      <c r="H43" s="2" t="s">
        <v>10</v>
      </c>
      <c r="I43" s="4" t="s">
        <v>11</v>
      </c>
      <c r="J43" s="3" t="s">
        <v>39</v>
      </c>
      <c r="K43" s="167"/>
      <c r="L43" s="2" t="s">
        <v>10</v>
      </c>
      <c r="M43" s="4" t="s">
        <v>11</v>
      </c>
      <c r="N43" s="3" t="s">
        <v>39</v>
      </c>
      <c r="O43" s="167"/>
      <c r="P43" s="2" t="s">
        <v>10</v>
      </c>
      <c r="Q43" s="4" t="s">
        <v>11</v>
      </c>
      <c r="R43" s="3" t="s">
        <v>39</v>
      </c>
      <c r="S43" s="167"/>
      <c r="T43" s="52" t="s">
        <v>10</v>
      </c>
      <c r="U43" s="53" t="s">
        <v>11</v>
      </c>
      <c r="V43" s="54" t="s">
        <v>39</v>
      </c>
      <c r="W43" s="221"/>
      <c r="X43" s="52" t="s">
        <v>10</v>
      </c>
      <c r="Y43" s="53" t="s">
        <v>11</v>
      </c>
      <c r="Z43" s="54" t="s">
        <v>39</v>
      </c>
      <c r="AA43" s="221"/>
      <c r="AB43" s="52" t="s">
        <v>10</v>
      </c>
      <c r="AC43" s="53" t="s">
        <v>11</v>
      </c>
      <c r="AD43" s="54" t="s">
        <v>39</v>
      </c>
      <c r="AE43" s="221"/>
      <c r="AF43" s="52" t="s">
        <v>10</v>
      </c>
      <c r="AG43" s="53" t="s">
        <v>11</v>
      </c>
      <c r="AH43" s="54" t="s">
        <v>39</v>
      </c>
      <c r="AI43" s="221"/>
      <c r="AJ43" s="52" t="s">
        <v>10</v>
      </c>
      <c r="AK43" s="53" t="s">
        <v>11</v>
      </c>
      <c r="AL43" s="54" t="s">
        <v>39</v>
      </c>
      <c r="AM43" s="221"/>
      <c r="AN43" s="52" t="s">
        <v>10</v>
      </c>
      <c r="AO43" s="53" t="s">
        <v>11</v>
      </c>
      <c r="AP43" s="54" t="s">
        <v>39</v>
      </c>
      <c r="AQ43" s="173"/>
      <c r="AR43" s="165"/>
      <c r="AS43" s="165"/>
      <c r="AT43" s="165"/>
      <c r="AU43" s="159"/>
      <c r="AV43" s="161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</row>
    <row r="44" spans="1:249" s="93" customFormat="1" ht="18.75" x14ac:dyDescent="0.3">
      <c r="A44" s="150">
        <v>1</v>
      </c>
      <c r="B44" s="139" t="s">
        <v>6</v>
      </c>
      <c r="C44" s="118" t="s">
        <v>37</v>
      </c>
      <c r="D44" s="90">
        <v>10</v>
      </c>
      <c r="E44" s="91"/>
      <c r="F44" s="92"/>
      <c r="G44" s="150">
        <f>SUM(D44:F45)</f>
        <v>26</v>
      </c>
      <c r="H44" s="90">
        <v>6</v>
      </c>
      <c r="I44" s="91">
        <v>0</v>
      </c>
      <c r="J44" s="92">
        <v>8</v>
      </c>
      <c r="K44" s="150">
        <f>SUM(H44:J45)</f>
        <v>44</v>
      </c>
      <c r="L44" s="90"/>
      <c r="M44" s="91">
        <v>6</v>
      </c>
      <c r="N44" s="92">
        <v>8</v>
      </c>
      <c r="O44" s="150">
        <f>SUM(L44:N45)</f>
        <v>32</v>
      </c>
      <c r="P44" s="90"/>
      <c r="Q44" s="91">
        <v>0</v>
      </c>
      <c r="R44" s="92">
        <v>0</v>
      </c>
      <c r="S44" s="150">
        <f>SUM(P44:R45)</f>
        <v>28</v>
      </c>
      <c r="T44" s="90">
        <v>10</v>
      </c>
      <c r="U44" s="91">
        <v>8</v>
      </c>
      <c r="V44" s="92">
        <v>0</v>
      </c>
      <c r="W44" s="150">
        <f>SUM(T44:V45)</f>
        <v>42</v>
      </c>
      <c r="X44" s="90">
        <v>6</v>
      </c>
      <c r="Y44" s="91"/>
      <c r="Z44" s="92">
        <v>10</v>
      </c>
      <c r="AA44" s="150">
        <f>SUM(X44:Z45)</f>
        <v>36</v>
      </c>
      <c r="AB44" s="90"/>
      <c r="AC44" s="91"/>
      <c r="AD44" s="92">
        <v>4</v>
      </c>
      <c r="AE44" s="150">
        <f>SUM(AB44:AD45)</f>
        <v>30</v>
      </c>
      <c r="AF44" s="90">
        <v>8</v>
      </c>
      <c r="AG44" s="91"/>
      <c r="AH44" s="92">
        <v>6</v>
      </c>
      <c r="AI44" s="150">
        <f>SUM(AF44:AH45)</f>
        <v>40</v>
      </c>
      <c r="AJ44" s="90">
        <v>4</v>
      </c>
      <c r="AK44" s="91"/>
      <c r="AL44" s="92">
        <v>8</v>
      </c>
      <c r="AM44" s="150">
        <f>SUM(AJ44:AL45)</f>
        <v>24</v>
      </c>
      <c r="AN44" s="90">
        <v>6</v>
      </c>
      <c r="AO44" s="91"/>
      <c r="AP44" s="92">
        <v>10</v>
      </c>
      <c r="AQ44" s="150">
        <f>SUM(AN44:AP45)</f>
        <v>32</v>
      </c>
      <c r="AR44" s="150">
        <f>COUNTIF(D44:F45,"&gt;=0")+COUNTIF(H44:J45,"&gt;=0")+COUNTIF(L44:N45,"&gt;=0")+COUNTIF(P44:R45,"&gt;=0")+COUNTIF(T44:V45,"&gt;=0")+COUNTIF(X44:Z45,"&gt;=0")+COUNTIF(AB44:AD45,"&gt;=0")+COUNTIF(AF44:AH45,"&gt;=0")+COUNTIF(AJ44:AL45,"&gt;=0")+COUNTIF(AN44:AP45,"&gt;=0")</f>
        <v>47</v>
      </c>
      <c r="AS44" s="150">
        <f>COUNTIF(D44:F45,"=10")+COUNTIF(H44:J45,"=10")+COUNTIF(L44:N45,"=10")+COUNTIF(P44:R45,"=10")+COUNTIF(T44:V45,"=10")+COUNTIF(X44:Z45,"=10")+COUNTIF(AB44:AD45,"=10")+COUNTIF(AF44:AH45,"=10")+COUNTIF(AJ44:AL45,"=10")+COUNTIF(AN44:AP45,"=10")</f>
        <v>14</v>
      </c>
      <c r="AT44" s="150">
        <f>COUNTIF(D44:F45,"=8")+COUNTIF(H44:J45,"=8")+COUNTIF(L44:N45,"=8")+COUNTIF(P44:R45,"=8")+COUNTIF(T44:V45,"=8")+COUNTIF(X44:Z45,"=8")+COUNTIF(AB44:AD45,"=8")+COUNTIF(AF44:AH45,"=8")+COUNTIF(AJ44:AL45,"=8")+COUNTIF(AN44:AP45,"=8")</f>
        <v>15</v>
      </c>
      <c r="AU44" s="150">
        <f>SUM(G44,K44,O44,S44,W44,AA44,AE44,AI44,AM44,AQ44)</f>
        <v>334</v>
      </c>
      <c r="AV44" s="216">
        <v>2</v>
      </c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</row>
    <row r="45" spans="1:249" s="93" customFormat="1" ht="19.5" thickBot="1" x14ac:dyDescent="0.35">
      <c r="A45" s="151"/>
      <c r="B45" s="139" t="s">
        <v>5</v>
      </c>
      <c r="C45" s="140" t="s">
        <v>35</v>
      </c>
      <c r="D45" s="95">
        <v>8</v>
      </c>
      <c r="E45" s="96"/>
      <c r="F45" s="97">
        <v>8</v>
      </c>
      <c r="G45" s="151"/>
      <c r="H45" s="95">
        <v>10</v>
      </c>
      <c r="I45" s="96">
        <v>10</v>
      </c>
      <c r="J45" s="97">
        <v>10</v>
      </c>
      <c r="K45" s="151"/>
      <c r="L45" s="95">
        <v>10</v>
      </c>
      <c r="M45" s="96">
        <v>8</v>
      </c>
      <c r="N45" s="97"/>
      <c r="O45" s="151"/>
      <c r="P45" s="95">
        <v>10</v>
      </c>
      <c r="Q45" s="96">
        <v>8</v>
      </c>
      <c r="R45" s="97">
        <v>10</v>
      </c>
      <c r="S45" s="151"/>
      <c r="T45" s="95">
        <v>6</v>
      </c>
      <c r="U45" s="96">
        <v>8</v>
      </c>
      <c r="V45" s="97">
        <v>10</v>
      </c>
      <c r="W45" s="151"/>
      <c r="X45" s="95">
        <v>8</v>
      </c>
      <c r="Y45" s="96">
        <v>6</v>
      </c>
      <c r="Z45" s="141">
        <v>6</v>
      </c>
      <c r="AA45" s="151"/>
      <c r="AB45" s="95">
        <v>8</v>
      </c>
      <c r="AC45" s="96">
        <v>10</v>
      </c>
      <c r="AD45" s="97">
        <v>8</v>
      </c>
      <c r="AE45" s="151"/>
      <c r="AF45" s="95">
        <v>6</v>
      </c>
      <c r="AG45" s="96">
        <v>10</v>
      </c>
      <c r="AH45" s="97">
        <v>10</v>
      </c>
      <c r="AI45" s="151"/>
      <c r="AJ45" s="95">
        <v>6</v>
      </c>
      <c r="AK45" s="96"/>
      <c r="AL45" s="97">
        <v>6</v>
      </c>
      <c r="AM45" s="151"/>
      <c r="AN45" s="95">
        <v>8</v>
      </c>
      <c r="AO45" s="96">
        <v>0</v>
      </c>
      <c r="AP45" s="97">
        <v>8</v>
      </c>
      <c r="AQ45" s="151"/>
      <c r="AR45" s="151"/>
      <c r="AS45" s="151"/>
      <c r="AT45" s="151"/>
      <c r="AU45" s="151"/>
      <c r="AV45" s="217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</row>
    <row r="46" spans="1:249" s="103" customFormat="1" ht="19.5" thickBot="1" x14ac:dyDescent="0.3">
      <c r="A46" s="152">
        <v>2</v>
      </c>
      <c r="B46" s="120" t="s">
        <v>2</v>
      </c>
      <c r="C46" s="121" t="s">
        <v>33</v>
      </c>
      <c r="D46" s="100">
        <v>0</v>
      </c>
      <c r="E46" s="101"/>
      <c r="F46" s="102"/>
      <c r="G46" s="152">
        <f t="shared" ref="G46" si="103">SUM(D46:F47)</f>
        <v>22</v>
      </c>
      <c r="H46" s="100">
        <v>8</v>
      </c>
      <c r="I46" s="101">
        <v>8</v>
      </c>
      <c r="J46" s="102">
        <v>8</v>
      </c>
      <c r="K46" s="152">
        <f t="shared" ref="K46" si="104">SUM(H46:J47)</f>
        <v>36</v>
      </c>
      <c r="L46" s="100">
        <v>4</v>
      </c>
      <c r="M46" s="101"/>
      <c r="N46" s="102">
        <v>0</v>
      </c>
      <c r="O46" s="152">
        <f t="shared" ref="O46" si="105">SUM(L46:N47)</f>
        <v>16</v>
      </c>
      <c r="P46" s="100">
        <v>0</v>
      </c>
      <c r="Q46" s="101">
        <v>8</v>
      </c>
      <c r="R46" s="102"/>
      <c r="S46" s="152">
        <f t="shared" ref="S46" si="106">SUM(P46:R47)</f>
        <v>34</v>
      </c>
      <c r="T46" s="100">
        <v>10</v>
      </c>
      <c r="U46" s="101"/>
      <c r="V46" s="102">
        <v>10</v>
      </c>
      <c r="W46" s="152">
        <f t="shared" ref="W46" si="107">SUM(T46:V47)</f>
        <v>34</v>
      </c>
      <c r="X46" s="100"/>
      <c r="Y46" s="101"/>
      <c r="Z46" s="132">
        <v>8</v>
      </c>
      <c r="AA46" s="152">
        <f t="shared" ref="AA46" si="108">SUM(X46:Z47)</f>
        <v>26</v>
      </c>
      <c r="AB46" s="100">
        <v>10</v>
      </c>
      <c r="AC46" s="101"/>
      <c r="AD46" s="102"/>
      <c r="AE46" s="152">
        <f t="shared" ref="AE46" si="109">SUM(AB46:AD47)</f>
        <v>34</v>
      </c>
      <c r="AF46" s="100">
        <v>4</v>
      </c>
      <c r="AG46" s="101">
        <v>4</v>
      </c>
      <c r="AH46" s="102">
        <v>0</v>
      </c>
      <c r="AI46" s="152">
        <f t="shared" ref="AI46" si="110">SUM(AF46:AH47)</f>
        <v>34</v>
      </c>
      <c r="AJ46" s="100">
        <v>4</v>
      </c>
      <c r="AK46" s="101"/>
      <c r="AL46" s="102"/>
      <c r="AM46" s="152">
        <f t="shared" ref="AM46" si="111">SUM(AJ46:AL47)</f>
        <v>26</v>
      </c>
      <c r="AN46" s="100">
        <v>4</v>
      </c>
      <c r="AO46" s="101">
        <v>6</v>
      </c>
      <c r="AP46" s="102"/>
      <c r="AQ46" s="152">
        <f t="shared" ref="AQ46" si="112">SUM(AN46:AP47)</f>
        <v>30</v>
      </c>
      <c r="AR46" s="152">
        <f>COUNTIF(D46:F47,"&gt;=0")+COUNTIF(H46:J47,"&gt;=0")+COUNTIF(L46:N47,"&gt;=0")+COUNTIF(P46:R47,"&gt;=0")+COUNTIF(T46:V47,"&gt;=0")+COUNTIF(X46:Z47,"&gt;=0")+COUNTIF(AB46:AD47,"&gt;=0")+COUNTIF(AF46:AH47,"&gt;=0")+COUNTIF(AJ46:AL47,"&gt;=0")+COUNTIF(AN46:AP47,"&gt;=0")</f>
        <v>48</v>
      </c>
      <c r="AS46" s="152">
        <f t="shared" ref="AS46" si="113">COUNTIF(D46:F47,"=10")+COUNTIF(H46:J47,"=10")+COUNTIF(L46:N47,"=10")+COUNTIF(P46:R47,"=10")+COUNTIF(T46:V47,"=10")+COUNTIF(X46:Z47,"=10")+COUNTIF(AB46:AD47,"=10")+COUNTIF(AF46:AH47,"=10")+COUNTIF(AJ46:AL47,"=10")+COUNTIF(AN46:AP47,"=10")</f>
        <v>8</v>
      </c>
      <c r="AT46" s="152">
        <f t="shared" ref="AT46" si="114">COUNTIF(D46:F47,"=8")+COUNTIF(H46:J47,"=8")+COUNTIF(L46:N47,"=8")+COUNTIF(P46:R47,"=8")+COUNTIF(T46:V47,"=8")+COUNTIF(X46:Z47,"=8")+COUNTIF(AB46:AD47,"=8")+COUNTIF(AF46:AH47,"=8")+COUNTIF(AJ46:AL47,"=8")+COUNTIF(AN46:AP47,"=8")</f>
        <v>15</v>
      </c>
      <c r="AU46" s="152">
        <f t="shared" ref="AU46" si="115">SUM(G46,K46,O46,S46,W46,AA46,AE46,AI46,AM46,AQ46)</f>
        <v>292</v>
      </c>
      <c r="AV46" s="303">
        <v>3</v>
      </c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</row>
    <row r="47" spans="1:249" s="103" customFormat="1" ht="19.5" thickBot="1" x14ac:dyDescent="0.3">
      <c r="A47" s="153"/>
      <c r="B47" s="104" t="s">
        <v>1</v>
      </c>
      <c r="C47" s="122" t="s">
        <v>33</v>
      </c>
      <c r="D47" s="105">
        <v>8</v>
      </c>
      <c r="E47" s="106">
        <v>8</v>
      </c>
      <c r="F47" s="107">
        <v>6</v>
      </c>
      <c r="G47" s="153"/>
      <c r="H47" s="105">
        <v>8</v>
      </c>
      <c r="I47" s="106">
        <v>4</v>
      </c>
      <c r="J47" s="107">
        <v>0</v>
      </c>
      <c r="K47" s="153"/>
      <c r="L47" s="105">
        <v>4</v>
      </c>
      <c r="M47" s="106">
        <v>8</v>
      </c>
      <c r="N47" s="107">
        <v>0</v>
      </c>
      <c r="O47" s="153"/>
      <c r="P47" s="105">
        <v>10</v>
      </c>
      <c r="Q47" s="106">
        <v>6</v>
      </c>
      <c r="R47" s="107">
        <v>10</v>
      </c>
      <c r="S47" s="153"/>
      <c r="T47" s="105">
        <v>6</v>
      </c>
      <c r="U47" s="106">
        <v>8</v>
      </c>
      <c r="V47" s="107">
        <v>0</v>
      </c>
      <c r="W47" s="153"/>
      <c r="X47" s="105">
        <v>6</v>
      </c>
      <c r="Y47" s="106">
        <v>6</v>
      </c>
      <c r="Z47" s="107">
        <v>6</v>
      </c>
      <c r="AA47" s="153"/>
      <c r="AB47" s="105">
        <v>10</v>
      </c>
      <c r="AC47" s="106">
        <v>8</v>
      </c>
      <c r="AD47" s="107">
        <v>6</v>
      </c>
      <c r="AE47" s="153"/>
      <c r="AF47" s="105">
        <v>10</v>
      </c>
      <c r="AG47" s="106">
        <v>8</v>
      </c>
      <c r="AH47" s="107">
        <v>8</v>
      </c>
      <c r="AI47" s="153"/>
      <c r="AJ47" s="105">
        <v>6</v>
      </c>
      <c r="AK47" s="106">
        <v>8</v>
      </c>
      <c r="AL47" s="107">
        <v>8</v>
      </c>
      <c r="AM47" s="153"/>
      <c r="AN47" s="105">
        <v>6</v>
      </c>
      <c r="AO47" s="106">
        <v>10</v>
      </c>
      <c r="AP47" s="107">
        <v>4</v>
      </c>
      <c r="AQ47" s="153"/>
      <c r="AR47" s="153"/>
      <c r="AS47" s="153"/>
      <c r="AT47" s="153"/>
      <c r="AU47" s="153"/>
      <c r="AV47" s="304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</row>
    <row r="48" spans="1:249" s="133" customFormat="1" ht="18.75" x14ac:dyDescent="0.25">
      <c r="A48" s="154">
        <v>3</v>
      </c>
      <c r="B48" s="60" t="s">
        <v>30</v>
      </c>
      <c r="C48" s="39" t="s">
        <v>34</v>
      </c>
      <c r="D48" s="40">
        <v>0</v>
      </c>
      <c r="E48" s="41">
        <v>6</v>
      </c>
      <c r="F48" s="42">
        <v>6</v>
      </c>
      <c r="G48" s="154">
        <f t="shared" ref="G48" si="116">SUM(D48:F49)</f>
        <v>28</v>
      </c>
      <c r="H48" s="40">
        <v>0</v>
      </c>
      <c r="I48" s="41">
        <v>10</v>
      </c>
      <c r="J48" s="42">
        <v>6</v>
      </c>
      <c r="K48" s="154">
        <f t="shared" ref="K48" si="117">SUM(H48:J49)</f>
        <v>30</v>
      </c>
      <c r="L48" s="40">
        <v>10</v>
      </c>
      <c r="M48" s="41">
        <v>6</v>
      </c>
      <c r="N48" s="42">
        <v>4</v>
      </c>
      <c r="O48" s="154">
        <f t="shared" ref="O48" si="118">SUM(L48:N49)</f>
        <v>34</v>
      </c>
      <c r="P48" s="40">
        <v>6</v>
      </c>
      <c r="Q48" s="41">
        <v>6</v>
      </c>
      <c r="R48" s="42">
        <v>0</v>
      </c>
      <c r="S48" s="154">
        <f t="shared" ref="S48" si="119">SUM(P48:R49)</f>
        <v>24</v>
      </c>
      <c r="T48" s="40">
        <v>8</v>
      </c>
      <c r="U48" s="41">
        <v>0</v>
      </c>
      <c r="V48" s="42">
        <v>6</v>
      </c>
      <c r="W48" s="154">
        <f t="shared" ref="W48" si="120">SUM(T48:V49)</f>
        <v>28</v>
      </c>
      <c r="X48" s="40">
        <v>6</v>
      </c>
      <c r="Y48" s="41">
        <v>6</v>
      </c>
      <c r="Z48" s="42">
        <v>4</v>
      </c>
      <c r="AA48" s="154">
        <f t="shared" ref="AA48" si="121">SUM(X48:Z49)</f>
        <v>24</v>
      </c>
      <c r="AB48" s="40">
        <v>4</v>
      </c>
      <c r="AC48" s="41">
        <v>0</v>
      </c>
      <c r="AD48" s="42">
        <v>4</v>
      </c>
      <c r="AE48" s="154">
        <f t="shared" ref="AE48" si="122">SUM(AB48:AD49)</f>
        <v>22</v>
      </c>
      <c r="AF48" s="40">
        <v>0</v>
      </c>
      <c r="AG48" s="41">
        <v>10</v>
      </c>
      <c r="AH48" s="42">
        <v>0</v>
      </c>
      <c r="AI48" s="154">
        <f t="shared" ref="AI48" si="123">SUM(AF48:AH49)</f>
        <v>22</v>
      </c>
      <c r="AJ48" s="40">
        <v>4</v>
      </c>
      <c r="AK48" s="41">
        <v>6</v>
      </c>
      <c r="AL48" s="42">
        <v>0</v>
      </c>
      <c r="AM48" s="154">
        <f>SUM(AJ48:AL49)</f>
        <v>34</v>
      </c>
      <c r="AN48" s="40">
        <v>6</v>
      </c>
      <c r="AO48" s="41">
        <v>8</v>
      </c>
      <c r="AP48" s="42">
        <v>6</v>
      </c>
      <c r="AQ48" s="154">
        <f t="shared" ref="AQ48" si="124">SUM(AN48:AP49)</f>
        <v>40</v>
      </c>
      <c r="AR48" s="154">
        <f>COUNTIF(D48:F49,"&gt;=0")+COUNTIF(H48:J49,"&gt;=0")+COUNTIF(L48:N49,"&gt;=0")+COUNTIF(P48:R49,"&gt;=0")+COUNTIF(T48:V49,"&gt;=0")+COUNTIF(X48:Z49,"&gt;=0")+COUNTIF(AB48:AD49,"&gt;=0")+COUNTIF(AF48:AH49,"&gt;=0")+COUNTIF(AJ48:AL49,"&gt;=0")+COUNTIF(AN48:AP49,"&gt;=0")</f>
        <v>57</v>
      </c>
      <c r="AS48" s="154">
        <f t="shared" ref="AS48" si="125">COUNTIF(D48:F49,"=10")+COUNTIF(H48:J49,"=10")+COUNTIF(L48:N49,"=10")+COUNTIF(P48:R49,"=10")+COUNTIF(T48:V49,"=10")+COUNTIF(X48:Z49,"=10")+COUNTIF(AB48:AD49,"=10")+COUNTIF(AF48:AH49,"=10")+COUNTIF(AJ48:AL49,"=10")+COUNTIF(AN48:AP49,"=10")</f>
        <v>7</v>
      </c>
      <c r="AT48" s="154">
        <f t="shared" ref="AT48" si="126">COUNTIF(D48:F49,"=8")+COUNTIF(H48:J49,"=8")+COUNTIF(L48:N49,"=8")+COUNTIF(P48:R49,"=8")+COUNTIF(T48:V49,"=8")+COUNTIF(X48:Z49,"=8")+COUNTIF(AB48:AD49,"=8")+COUNTIF(AF48:AH49,"=8")+COUNTIF(AJ48:AL49,"=8")+COUNTIF(AN48:AP49,"=8")</f>
        <v>9</v>
      </c>
      <c r="AU48" s="154">
        <f t="shared" ref="AU48" si="127">SUM(G48,K48,O48,S48,W48,AA48,AE48,AI48,AM48,AQ48)</f>
        <v>286</v>
      </c>
      <c r="AV48" s="211">
        <v>4</v>
      </c>
    </row>
    <row r="49" spans="1:249" s="133" customFormat="1" ht="19.5" thickBot="1" x14ac:dyDescent="0.3">
      <c r="A49" s="155"/>
      <c r="B49" s="59" t="s">
        <v>51</v>
      </c>
      <c r="C49" s="55" t="s">
        <v>8</v>
      </c>
      <c r="D49" s="44">
        <v>10</v>
      </c>
      <c r="E49" s="45">
        <v>6</v>
      </c>
      <c r="F49" s="46">
        <v>0</v>
      </c>
      <c r="G49" s="155"/>
      <c r="H49" s="44">
        <v>10</v>
      </c>
      <c r="I49" s="45">
        <v>4</v>
      </c>
      <c r="J49" s="46">
        <v>0</v>
      </c>
      <c r="K49" s="155"/>
      <c r="L49" s="44">
        <v>8</v>
      </c>
      <c r="M49" s="45">
        <v>6</v>
      </c>
      <c r="N49" s="46"/>
      <c r="O49" s="155"/>
      <c r="P49" s="44">
        <v>6</v>
      </c>
      <c r="Q49" s="45">
        <v>6</v>
      </c>
      <c r="R49" s="46">
        <v>0</v>
      </c>
      <c r="S49" s="155"/>
      <c r="T49" s="44">
        <v>6</v>
      </c>
      <c r="U49" s="45">
        <v>0</v>
      </c>
      <c r="V49" s="46">
        <v>8</v>
      </c>
      <c r="W49" s="155"/>
      <c r="X49" s="44">
        <v>8</v>
      </c>
      <c r="Y49" s="45">
        <v>0</v>
      </c>
      <c r="Z49" s="46"/>
      <c r="AA49" s="155"/>
      <c r="AB49" s="44">
        <v>10</v>
      </c>
      <c r="AC49" s="45">
        <v>4</v>
      </c>
      <c r="AD49" s="46">
        <v>0</v>
      </c>
      <c r="AE49" s="155"/>
      <c r="AF49" s="44">
        <v>4</v>
      </c>
      <c r="AG49" s="45">
        <v>8</v>
      </c>
      <c r="AH49" s="46"/>
      <c r="AI49" s="155"/>
      <c r="AJ49" s="44">
        <v>6</v>
      </c>
      <c r="AK49" s="45">
        <v>10</v>
      </c>
      <c r="AL49" s="46">
        <v>8</v>
      </c>
      <c r="AM49" s="155"/>
      <c r="AN49" s="44">
        <v>8</v>
      </c>
      <c r="AO49" s="45">
        <v>4</v>
      </c>
      <c r="AP49" s="46">
        <v>8</v>
      </c>
      <c r="AQ49" s="155"/>
      <c r="AR49" s="155"/>
      <c r="AS49" s="155"/>
      <c r="AT49" s="155"/>
      <c r="AU49" s="155"/>
      <c r="AV49" s="212"/>
    </row>
    <row r="50" spans="1:249" s="83" customFormat="1" ht="18.75" x14ac:dyDescent="0.25">
      <c r="A50" s="146">
        <v>4</v>
      </c>
      <c r="B50" s="134" t="s">
        <v>32</v>
      </c>
      <c r="C50" s="135" t="s">
        <v>8</v>
      </c>
      <c r="D50" s="80">
        <v>10</v>
      </c>
      <c r="E50" s="81"/>
      <c r="F50" s="82">
        <v>8</v>
      </c>
      <c r="G50" s="146">
        <f t="shared" ref="G50" si="128">SUM(D50:F51)</f>
        <v>44</v>
      </c>
      <c r="H50" s="80">
        <v>8</v>
      </c>
      <c r="I50" s="81">
        <v>8</v>
      </c>
      <c r="J50" s="82">
        <v>10</v>
      </c>
      <c r="K50" s="146">
        <f t="shared" ref="K50" si="129">SUM(H50:J51)</f>
        <v>46</v>
      </c>
      <c r="L50" s="80">
        <v>6</v>
      </c>
      <c r="M50" s="81">
        <v>10</v>
      </c>
      <c r="N50" s="82"/>
      <c r="O50" s="146">
        <f t="shared" ref="O50" si="130">SUM(L50:N51)</f>
        <v>40</v>
      </c>
      <c r="P50" s="80">
        <v>10</v>
      </c>
      <c r="Q50" s="81">
        <v>6</v>
      </c>
      <c r="R50" s="82">
        <v>6</v>
      </c>
      <c r="S50" s="146">
        <f t="shared" ref="S50" si="131">SUM(P50:R51)</f>
        <v>52</v>
      </c>
      <c r="T50" s="80"/>
      <c r="U50" s="81">
        <v>8</v>
      </c>
      <c r="V50" s="82">
        <v>8</v>
      </c>
      <c r="W50" s="146">
        <f t="shared" ref="W50" si="132">SUM(T50:V51)</f>
        <v>28</v>
      </c>
      <c r="X50" s="80">
        <v>10</v>
      </c>
      <c r="Y50" s="81">
        <v>6</v>
      </c>
      <c r="Z50" s="82">
        <v>10</v>
      </c>
      <c r="AA50" s="146">
        <f t="shared" ref="AA50" si="133">SUM(X50:Z51)</f>
        <v>48</v>
      </c>
      <c r="AB50" s="80">
        <v>8</v>
      </c>
      <c r="AC50" s="81">
        <v>6</v>
      </c>
      <c r="AD50" s="82">
        <v>10</v>
      </c>
      <c r="AE50" s="146">
        <f t="shared" ref="AE50" si="134">SUM(AB50:AD51)</f>
        <v>42</v>
      </c>
      <c r="AF50" s="80">
        <v>10</v>
      </c>
      <c r="AG50" s="81">
        <v>0</v>
      </c>
      <c r="AH50" s="82">
        <v>10</v>
      </c>
      <c r="AI50" s="146">
        <f t="shared" ref="AI50" si="135">SUM(AF50:AH51)</f>
        <v>38</v>
      </c>
      <c r="AJ50" s="80">
        <v>6</v>
      </c>
      <c r="AK50" s="81"/>
      <c r="AL50" s="82">
        <v>4</v>
      </c>
      <c r="AM50" s="146">
        <f t="shared" ref="AM50" si="136">SUM(AJ50:AL51)</f>
        <v>40</v>
      </c>
      <c r="AN50" s="80">
        <v>10</v>
      </c>
      <c r="AO50" s="81">
        <v>10</v>
      </c>
      <c r="AP50" s="82">
        <v>8</v>
      </c>
      <c r="AQ50" s="146">
        <f t="shared" ref="AQ50" si="137">SUM(AN50:AP51)</f>
        <v>48</v>
      </c>
      <c r="AR50" s="146">
        <f>COUNTIF(D50:F51,"&gt;=0")+COUNTIF(H50:J51,"&gt;=0")+COUNTIF(L50:N51,"&gt;=0")+COUNTIF(P50:R51,"&gt;=0")+COUNTIF(T50:V51,"&gt;=0")+COUNTIF(X50:Z51,"&gt;=0")+COUNTIF(AB50:AD51,"&gt;=0")+COUNTIF(AF50:AH51,"&gt;=0")+COUNTIF(AJ50:AL51,"&gt;=0")+COUNTIF(AN50:AP51,"&gt;=0")</f>
        <v>56</v>
      </c>
      <c r="AS50" s="146">
        <f t="shared" ref="AS50" si="138">COUNTIF(D50:F51,"=10")+COUNTIF(H50:J51,"=10")+COUNTIF(L50:N51,"=10")+COUNTIF(P50:R51,"=10")+COUNTIF(T50:V51,"=10")+COUNTIF(X50:Z51,"=10")+COUNTIF(AB50:AD51,"=10")+COUNTIF(AF50:AH51,"=10")+COUNTIF(AJ50:AL51,"=10")+COUNTIF(AN50:AP51,"=10")</f>
        <v>23</v>
      </c>
      <c r="AT50" s="146">
        <f t="shared" ref="AT50" si="139">COUNTIF(D50:F51,"=8")+COUNTIF(H50:J51,"=8")+COUNTIF(L50:N51,"=8")+COUNTIF(P50:R51,"=8")+COUNTIF(T50:V51,"=8")+COUNTIF(X50:Z51,"=8")+COUNTIF(AB50:AD51,"=8")+COUNTIF(AF50:AH51,"=8")+COUNTIF(AJ50:AL51,"=8")+COUNTIF(AN50:AP51,"=8")</f>
        <v>10</v>
      </c>
      <c r="AU50" s="146">
        <f t="shared" ref="AU50" si="140">SUM(G50,K50,O50,S50,W50,AA50,AE50,AI50,AM50,AQ50)</f>
        <v>426</v>
      </c>
      <c r="AV50" s="301">
        <v>1</v>
      </c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</row>
    <row r="51" spans="1:249" s="83" customFormat="1" ht="19.5" thickBot="1" x14ac:dyDescent="0.3">
      <c r="A51" s="147"/>
      <c r="B51" s="84" t="s">
        <v>31</v>
      </c>
      <c r="C51" s="136" t="s">
        <v>36</v>
      </c>
      <c r="D51" s="115">
        <v>10</v>
      </c>
      <c r="E51" s="116">
        <v>10</v>
      </c>
      <c r="F51" s="117">
        <v>6</v>
      </c>
      <c r="G51" s="147"/>
      <c r="H51" s="115">
        <v>10</v>
      </c>
      <c r="I51" s="116">
        <v>6</v>
      </c>
      <c r="J51" s="117">
        <v>4</v>
      </c>
      <c r="K51" s="147"/>
      <c r="L51" s="115">
        <v>10</v>
      </c>
      <c r="M51" s="116">
        <v>8</v>
      </c>
      <c r="N51" s="117">
        <v>6</v>
      </c>
      <c r="O51" s="147"/>
      <c r="P51" s="115">
        <v>10</v>
      </c>
      <c r="Q51" s="116">
        <v>10</v>
      </c>
      <c r="R51" s="117">
        <v>10</v>
      </c>
      <c r="S51" s="147"/>
      <c r="T51" s="115">
        <v>6</v>
      </c>
      <c r="U51" s="116">
        <v>6</v>
      </c>
      <c r="V51" s="117">
        <v>0</v>
      </c>
      <c r="W51" s="147"/>
      <c r="X51" s="115">
        <v>10</v>
      </c>
      <c r="Y51" s="116">
        <v>4</v>
      </c>
      <c r="Z51" s="117">
        <v>8</v>
      </c>
      <c r="AA51" s="147"/>
      <c r="AB51" s="115">
        <v>6</v>
      </c>
      <c r="AC51" s="116">
        <v>6</v>
      </c>
      <c r="AD51" s="117">
        <v>6</v>
      </c>
      <c r="AE51" s="147"/>
      <c r="AF51" s="115">
        <v>6</v>
      </c>
      <c r="AG51" s="116">
        <v>4</v>
      </c>
      <c r="AH51" s="117">
        <v>8</v>
      </c>
      <c r="AI51" s="147"/>
      <c r="AJ51" s="115">
        <v>10</v>
      </c>
      <c r="AK51" s="116">
        <v>10</v>
      </c>
      <c r="AL51" s="117">
        <v>10</v>
      </c>
      <c r="AM51" s="147"/>
      <c r="AN51" s="115">
        <v>10</v>
      </c>
      <c r="AO51" s="116">
        <v>6</v>
      </c>
      <c r="AP51" s="117">
        <v>4</v>
      </c>
      <c r="AQ51" s="147"/>
      <c r="AR51" s="147"/>
      <c r="AS51" s="147"/>
      <c r="AT51" s="147"/>
      <c r="AU51" s="147"/>
      <c r="AV51" s="302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</row>
    <row r="52" spans="1:249" x14ac:dyDescent="0.25"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</row>
    <row r="53" spans="1:249" x14ac:dyDescent="0.25"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</row>
    <row r="54" spans="1:249" ht="15.75" customHeight="1" x14ac:dyDescent="0.25">
      <c r="C54" s="186" t="s">
        <v>43</v>
      </c>
      <c r="H54" s="186" t="s">
        <v>44</v>
      </c>
      <c r="I54" s="186"/>
      <c r="J54" s="186"/>
      <c r="K54" s="186"/>
      <c r="L54" s="186"/>
      <c r="M54" s="186"/>
      <c r="N54" s="186"/>
    </row>
    <row r="55" spans="1:249" ht="15.75" customHeight="1" x14ac:dyDescent="0.25">
      <c r="C55" s="186"/>
      <c r="H55" s="186"/>
      <c r="I55" s="186"/>
      <c r="J55" s="186"/>
      <c r="K55" s="186"/>
      <c r="L55" s="186"/>
      <c r="M55" s="186"/>
      <c r="N55" s="186"/>
    </row>
    <row r="56" spans="1:249" ht="15.75" customHeight="1" x14ac:dyDescent="0.25"/>
    <row r="57" spans="1:249" ht="15.75" customHeight="1" thickBot="1" x14ac:dyDescent="0.3"/>
    <row r="58" spans="1:249" ht="15.75" customHeight="1" x14ac:dyDescent="0.25">
      <c r="C58" s="213" t="s">
        <v>32</v>
      </c>
      <c r="D58" s="199">
        <v>200</v>
      </c>
      <c r="E58" s="200"/>
    </row>
    <row r="59" spans="1:249" ht="15.75" customHeight="1" x14ac:dyDescent="0.25">
      <c r="C59" s="214"/>
      <c r="D59" s="201"/>
      <c r="E59" s="202"/>
      <c r="F59" s="66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49" ht="15.75" customHeight="1" thickBot="1" x14ac:dyDescent="0.3">
      <c r="C60" s="214" t="s">
        <v>31</v>
      </c>
      <c r="D60" s="201"/>
      <c r="E60" s="202"/>
      <c r="F60" s="38"/>
      <c r="G60" s="63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49" ht="15.75" customHeight="1" thickBot="1" x14ac:dyDescent="0.3">
      <c r="C61" s="215"/>
      <c r="D61" s="203"/>
      <c r="E61" s="204"/>
      <c r="F61" s="64"/>
      <c r="G61" s="67"/>
      <c r="H61" s="187" t="s">
        <v>32</v>
      </c>
      <c r="I61" s="188"/>
      <c r="J61" s="188"/>
      <c r="K61" s="188"/>
      <c r="L61" s="188"/>
      <c r="M61" s="188"/>
      <c r="N61" s="189"/>
      <c r="O61" s="199">
        <v>426</v>
      </c>
      <c r="P61" s="200"/>
      <c r="Q61" s="38"/>
      <c r="R61" s="38"/>
      <c r="S61" s="38"/>
      <c r="T61" s="38"/>
      <c r="U61" s="38"/>
    </row>
    <row r="62" spans="1:249" ht="15.75" customHeight="1" x14ac:dyDescent="0.25">
      <c r="D62" s="38"/>
      <c r="E62" s="38"/>
      <c r="F62" s="64"/>
      <c r="G62" s="68"/>
      <c r="H62" s="180"/>
      <c r="I62" s="181"/>
      <c r="J62" s="181"/>
      <c r="K62" s="181"/>
      <c r="L62" s="181"/>
      <c r="M62" s="181"/>
      <c r="N62" s="182"/>
      <c r="O62" s="201"/>
      <c r="P62" s="202"/>
      <c r="Q62" s="66"/>
      <c r="R62" s="38"/>
      <c r="S62" s="38"/>
      <c r="T62" s="38"/>
      <c r="U62" s="38"/>
    </row>
    <row r="63" spans="1:249" ht="15.75" customHeight="1" thickBot="1" x14ac:dyDescent="0.3">
      <c r="D63" s="38"/>
      <c r="E63" s="38"/>
      <c r="F63" s="64"/>
      <c r="G63" s="67"/>
      <c r="H63" s="180" t="s">
        <v>31</v>
      </c>
      <c r="I63" s="181"/>
      <c r="J63" s="181"/>
      <c r="K63" s="181"/>
      <c r="L63" s="181"/>
      <c r="M63" s="181"/>
      <c r="N63" s="182"/>
      <c r="O63" s="201"/>
      <c r="P63" s="202"/>
      <c r="Q63" s="38"/>
      <c r="R63" s="63"/>
      <c r="S63" s="38"/>
      <c r="T63" s="38"/>
      <c r="U63" s="38"/>
    </row>
    <row r="64" spans="1:249" ht="15.75" customHeight="1" thickBot="1" x14ac:dyDescent="0.3">
      <c r="C64" s="192" t="s">
        <v>2</v>
      </c>
      <c r="D64" s="199">
        <v>132</v>
      </c>
      <c r="E64" s="200"/>
      <c r="F64" s="64"/>
      <c r="G64" s="67"/>
      <c r="H64" s="183"/>
      <c r="I64" s="184"/>
      <c r="J64" s="184"/>
      <c r="K64" s="184"/>
      <c r="L64" s="184"/>
      <c r="M64" s="184"/>
      <c r="N64" s="185"/>
      <c r="O64" s="203"/>
      <c r="P64" s="204"/>
      <c r="Q64" s="38"/>
      <c r="R64" s="63"/>
      <c r="S64" s="38"/>
      <c r="T64" s="38"/>
      <c r="U64" s="38"/>
    </row>
    <row r="65" spans="3:25" ht="15.75" customHeight="1" x14ac:dyDescent="0.25">
      <c r="C65" s="190"/>
      <c r="D65" s="201"/>
      <c r="E65" s="202"/>
      <c r="F65" s="66"/>
      <c r="G65" s="63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63"/>
      <c r="S65" s="38"/>
      <c r="T65" s="38"/>
      <c r="U65" s="38"/>
    </row>
    <row r="66" spans="3:25" ht="15.75" customHeight="1" thickBot="1" x14ac:dyDescent="0.3">
      <c r="C66" s="190" t="s">
        <v>1</v>
      </c>
      <c r="D66" s="201"/>
      <c r="E66" s="202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63"/>
      <c r="S66" s="38"/>
      <c r="T66" s="38"/>
      <c r="U66" s="38"/>
    </row>
    <row r="67" spans="3:25" ht="15.75" customHeight="1" thickBot="1" x14ac:dyDescent="0.3">
      <c r="C67" s="191"/>
      <c r="D67" s="203"/>
      <c r="E67" s="204"/>
      <c r="F67" s="38"/>
      <c r="G67" s="38"/>
      <c r="H67" s="38"/>
      <c r="I67" s="38"/>
      <c r="J67" s="38"/>
      <c r="K67" s="38"/>
      <c r="L67" s="38"/>
      <c r="M67" s="38"/>
      <c r="N67" s="38"/>
      <c r="O67" s="64"/>
      <c r="P67" s="64"/>
      <c r="Q67" s="64"/>
      <c r="R67" s="67"/>
      <c r="S67" s="309" t="s">
        <v>32</v>
      </c>
      <c r="T67" s="310"/>
      <c r="U67" s="310"/>
      <c r="V67" s="310"/>
      <c r="W67" s="310"/>
      <c r="X67" s="310"/>
      <c r="Y67" s="311"/>
    </row>
    <row r="68" spans="3:25" ht="15.75" customHeight="1" x14ac:dyDescent="0.25"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64"/>
      <c r="P68" s="64"/>
      <c r="Q68" s="64"/>
      <c r="R68" s="68"/>
      <c r="S68" s="312"/>
      <c r="T68" s="313"/>
      <c r="U68" s="313"/>
      <c r="V68" s="313"/>
      <c r="W68" s="313"/>
      <c r="X68" s="313"/>
      <c r="Y68" s="314"/>
    </row>
    <row r="69" spans="3:25" ht="15.75" customHeight="1" thickBot="1" x14ac:dyDescent="0.3"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64"/>
      <c r="P69" s="64"/>
      <c r="Q69" s="64"/>
      <c r="R69" s="67"/>
      <c r="S69" s="312" t="s">
        <v>31</v>
      </c>
      <c r="T69" s="313"/>
      <c r="U69" s="313"/>
      <c r="V69" s="313"/>
      <c r="W69" s="313"/>
      <c r="X69" s="313"/>
      <c r="Y69" s="314"/>
    </row>
    <row r="70" spans="3:25" ht="15.75" customHeight="1" thickBot="1" x14ac:dyDescent="0.3">
      <c r="C70" s="192" t="s">
        <v>6</v>
      </c>
      <c r="D70" s="199">
        <v>88</v>
      </c>
      <c r="E70" s="200"/>
      <c r="F70" s="38"/>
      <c r="G70" s="38"/>
      <c r="H70" s="38"/>
      <c r="I70" s="38"/>
      <c r="J70" s="38"/>
      <c r="K70" s="38"/>
      <c r="L70" s="38"/>
      <c r="M70" s="38"/>
      <c r="N70" s="38"/>
      <c r="O70" s="64"/>
      <c r="P70" s="64"/>
      <c r="Q70" s="64"/>
      <c r="R70" s="67"/>
      <c r="S70" s="315"/>
      <c r="T70" s="316"/>
      <c r="U70" s="316"/>
      <c r="V70" s="316"/>
      <c r="W70" s="316"/>
      <c r="X70" s="316"/>
      <c r="Y70" s="317"/>
    </row>
    <row r="71" spans="3:25" ht="15.75" customHeight="1" x14ac:dyDescent="0.25">
      <c r="C71" s="190"/>
      <c r="D71" s="201"/>
      <c r="E71" s="202"/>
      <c r="F71" s="66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63"/>
      <c r="S71" s="38"/>
      <c r="T71" s="38"/>
      <c r="U71" s="38"/>
    </row>
    <row r="72" spans="3:25" ht="15.75" customHeight="1" thickBot="1" x14ac:dyDescent="0.3">
      <c r="C72" s="190" t="s">
        <v>5</v>
      </c>
      <c r="D72" s="201"/>
      <c r="E72" s="202"/>
      <c r="F72" s="38"/>
      <c r="G72" s="63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63"/>
      <c r="S72" s="38"/>
      <c r="T72" s="38"/>
      <c r="U72" s="38"/>
    </row>
    <row r="73" spans="3:25" ht="15.75" customHeight="1" thickBot="1" x14ac:dyDescent="0.3">
      <c r="C73" s="191"/>
      <c r="D73" s="203"/>
      <c r="E73" s="204"/>
      <c r="F73" s="64"/>
      <c r="G73" s="67"/>
      <c r="H73" s="318" t="s">
        <v>30</v>
      </c>
      <c r="I73" s="319"/>
      <c r="J73" s="319"/>
      <c r="K73" s="319"/>
      <c r="L73" s="319"/>
      <c r="M73" s="319"/>
      <c r="N73" s="320"/>
      <c r="O73" s="321">
        <v>286</v>
      </c>
      <c r="P73" s="322"/>
      <c r="Q73" s="38"/>
      <c r="R73" s="63"/>
      <c r="S73" s="38"/>
      <c r="T73" s="38"/>
      <c r="U73" s="38"/>
    </row>
    <row r="74" spans="3:25" ht="15.75" customHeight="1" x14ac:dyDescent="0.25">
      <c r="D74" s="38"/>
      <c r="E74" s="38"/>
      <c r="F74" s="64"/>
      <c r="G74" s="68"/>
      <c r="H74" s="323"/>
      <c r="I74" s="324"/>
      <c r="J74" s="324"/>
      <c r="K74" s="324"/>
      <c r="L74" s="324"/>
      <c r="M74" s="324"/>
      <c r="N74" s="325"/>
      <c r="O74" s="326"/>
      <c r="P74" s="327"/>
      <c r="Q74" s="66"/>
      <c r="R74" s="63"/>
      <c r="S74" s="38"/>
      <c r="T74" s="38"/>
      <c r="U74" s="38"/>
    </row>
    <row r="75" spans="3:25" ht="15.75" customHeight="1" thickBot="1" x14ac:dyDescent="0.3">
      <c r="D75" s="38"/>
      <c r="E75" s="38"/>
      <c r="F75" s="64"/>
      <c r="G75" s="67"/>
      <c r="H75" s="323" t="s">
        <v>51</v>
      </c>
      <c r="I75" s="324"/>
      <c r="J75" s="324"/>
      <c r="K75" s="324"/>
      <c r="L75" s="324"/>
      <c r="M75" s="324"/>
      <c r="N75" s="325"/>
      <c r="O75" s="326"/>
      <c r="P75" s="327"/>
      <c r="Q75" s="38"/>
      <c r="R75" s="38"/>
      <c r="S75" s="38"/>
      <c r="T75" s="38"/>
      <c r="U75" s="38"/>
    </row>
    <row r="76" spans="3:25" ht="15.75" customHeight="1" thickBot="1" x14ac:dyDescent="0.3">
      <c r="C76" s="192" t="s">
        <v>30</v>
      </c>
      <c r="D76" s="199">
        <v>168</v>
      </c>
      <c r="E76" s="200"/>
      <c r="F76" s="64"/>
      <c r="G76" s="67"/>
      <c r="H76" s="328"/>
      <c r="I76" s="329"/>
      <c r="J76" s="329"/>
      <c r="K76" s="329"/>
      <c r="L76" s="329"/>
      <c r="M76" s="329"/>
      <c r="N76" s="330"/>
      <c r="O76" s="331"/>
      <c r="P76" s="332"/>
      <c r="Q76" s="38"/>
      <c r="R76" s="38"/>
      <c r="S76" s="38"/>
      <c r="T76" s="38"/>
      <c r="U76" s="38"/>
    </row>
    <row r="77" spans="3:25" ht="15.75" customHeight="1" x14ac:dyDescent="0.25">
      <c r="C77" s="190"/>
      <c r="D77" s="201"/>
      <c r="E77" s="202"/>
      <c r="F77" s="66"/>
      <c r="G77" s="63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spans="3:25" ht="15.75" customHeight="1" x14ac:dyDescent="0.25">
      <c r="C78" s="190" t="s">
        <v>51</v>
      </c>
      <c r="D78" s="201"/>
      <c r="E78" s="202"/>
    </row>
    <row r="79" spans="3:25" ht="15.75" customHeight="1" thickBot="1" x14ac:dyDescent="0.3">
      <c r="C79" s="191"/>
      <c r="D79" s="203"/>
      <c r="E79" s="204"/>
    </row>
    <row r="80" spans="3:25" ht="15.75" customHeight="1" x14ac:dyDescent="0.25"/>
    <row r="81" spans="8:25" ht="15.75" customHeight="1" thickBot="1" x14ac:dyDescent="0.3">
      <c r="H81" s="65"/>
      <c r="I81" s="65"/>
      <c r="J81" s="65"/>
      <c r="K81" s="65"/>
      <c r="L81" s="65"/>
      <c r="M81" s="65"/>
      <c r="N81" s="65"/>
    </row>
    <row r="82" spans="8:25" ht="15.75" customHeight="1" x14ac:dyDescent="0.25">
      <c r="H82" s="187" t="s">
        <v>2</v>
      </c>
      <c r="I82" s="188"/>
      <c r="J82" s="188"/>
      <c r="K82" s="188"/>
      <c r="L82" s="188"/>
      <c r="M82" s="188"/>
      <c r="N82" s="189"/>
      <c r="O82" s="199">
        <v>292</v>
      </c>
      <c r="P82" s="200"/>
    </row>
    <row r="83" spans="8:25" ht="15.75" customHeight="1" x14ac:dyDescent="0.25">
      <c r="H83" s="180"/>
      <c r="I83" s="181"/>
      <c r="J83" s="181"/>
      <c r="K83" s="181"/>
      <c r="L83" s="181"/>
      <c r="M83" s="181"/>
      <c r="N83" s="182"/>
      <c r="O83" s="201"/>
      <c r="P83" s="202"/>
      <c r="Q83" s="66"/>
    </row>
    <row r="84" spans="8:25" ht="15.75" customHeight="1" thickBot="1" x14ac:dyDescent="0.3">
      <c r="H84" s="180" t="s">
        <v>1</v>
      </c>
      <c r="I84" s="181"/>
      <c r="J84" s="181"/>
      <c r="K84" s="181"/>
      <c r="L84" s="181"/>
      <c r="M84" s="181"/>
      <c r="N84" s="182"/>
      <c r="O84" s="201"/>
      <c r="P84" s="202"/>
      <c r="R84" s="63"/>
    </row>
    <row r="85" spans="8:25" ht="15.75" customHeight="1" thickBot="1" x14ac:dyDescent="0.3">
      <c r="H85" s="183"/>
      <c r="I85" s="184"/>
      <c r="J85" s="184"/>
      <c r="K85" s="184"/>
      <c r="L85" s="184"/>
      <c r="M85" s="184"/>
      <c r="N85" s="185"/>
      <c r="O85" s="203"/>
      <c r="P85" s="204"/>
      <c r="R85" s="63"/>
      <c r="S85" s="333" t="s">
        <v>6</v>
      </c>
      <c r="T85" s="334"/>
      <c r="U85" s="334"/>
      <c r="V85" s="334"/>
      <c r="W85" s="334"/>
      <c r="X85" s="334"/>
      <c r="Y85" s="335"/>
    </row>
    <row r="86" spans="8:25" ht="15.75" customHeight="1" x14ac:dyDescent="0.25">
      <c r="R86" s="69"/>
      <c r="S86" s="336"/>
      <c r="T86" s="337"/>
      <c r="U86" s="337"/>
      <c r="V86" s="337"/>
      <c r="W86" s="337"/>
      <c r="X86" s="337"/>
      <c r="Y86" s="338"/>
    </row>
    <row r="87" spans="8:25" ht="15.75" customHeight="1" thickBot="1" x14ac:dyDescent="0.3">
      <c r="R87" s="63"/>
      <c r="S87" s="336" t="s">
        <v>5</v>
      </c>
      <c r="T87" s="337"/>
      <c r="U87" s="337"/>
      <c r="V87" s="337"/>
      <c r="W87" s="337"/>
      <c r="X87" s="337"/>
      <c r="Y87" s="338"/>
    </row>
    <row r="88" spans="8:25" ht="15.75" customHeight="1" thickBot="1" x14ac:dyDescent="0.3">
      <c r="H88" s="187" t="s">
        <v>6</v>
      </c>
      <c r="I88" s="188"/>
      <c r="J88" s="188"/>
      <c r="K88" s="188"/>
      <c r="L88" s="188"/>
      <c r="M88" s="188"/>
      <c r="N88" s="189"/>
      <c r="O88" s="199">
        <v>334</v>
      </c>
      <c r="P88" s="200"/>
      <c r="R88" s="63"/>
      <c r="S88" s="339"/>
      <c r="T88" s="340"/>
      <c r="U88" s="340"/>
      <c r="V88" s="340"/>
      <c r="W88" s="340"/>
      <c r="X88" s="340"/>
      <c r="Y88" s="341"/>
    </row>
    <row r="89" spans="8:25" ht="15.75" customHeight="1" x14ac:dyDescent="0.25">
      <c r="H89" s="180"/>
      <c r="I89" s="181"/>
      <c r="J89" s="181"/>
      <c r="K89" s="181"/>
      <c r="L89" s="181"/>
      <c r="M89" s="181"/>
      <c r="N89" s="182"/>
      <c r="O89" s="201"/>
      <c r="P89" s="202"/>
      <c r="Q89" s="66"/>
      <c r="R89" s="63"/>
    </row>
    <row r="90" spans="8:25" ht="15.75" customHeight="1" x14ac:dyDescent="0.25">
      <c r="H90" s="180" t="s">
        <v>5</v>
      </c>
      <c r="I90" s="181"/>
      <c r="J90" s="181"/>
      <c r="K90" s="181"/>
      <c r="L90" s="181"/>
      <c r="M90" s="181"/>
      <c r="N90" s="182"/>
      <c r="O90" s="201"/>
      <c r="P90" s="202"/>
    </row>
    <row r="91" spans="8:25" ht="15.75" customHeight="1" thickBot="1" x14ac:dyDescent="0.3">
      <c r="H91" s="183"/>
      <c r="I91" s="184"/>
      <c r="J91" s="184"/>
      <c r="K91" s="184"/>
      <c r="L91" s="184"/>
      <c r="M91" s="184"/>
      <c r="N91" s="185"/>
      <c r="O91" s="203"/>
      <c r="P91" s="204"/>
    </row>
    <row r="92" spans="8:25" ht="15.75" customHeight="1" x14ac:dyDescent="0.25"/>
    <row r="93" spans="8:25" ht="15.75" customHeight="1" x14ac:dyDescent="0.25"/>
    <row r="94" spans="8:25" ht="15.75" customHeight="1" x14ac:dyDescent="0.25"/>
    <row r="95" spans="8:25" ht="15.75" customHeight="1" x14ac:dyDescent="0.25"/>
  </sheetData>
  <mergeCells count="368">
    <mergeCell ref="AF29:AG30"/>
    <mergeCell ref="AF31:AG32"/>
    <mergeCell ref="AF33:AG34"/>
    <mergeCell ref="AF35:AG36"/>
    <mergeCell ref="AB29:AC30"/>
    <mergeCell ref="AB31:AC32"/>
    <mergeCell ref="AB33:AC34"/>
    <mergeCell ref="AB35:AC36"/>
    <mergeCell ref="AD27:AE28"/>
    <mergeCell ref="AD29:AE30"/>
    <mergeCell ref="AD31:AE32"/>
    <mergeCell ref="AD33:AE34"/>
    <mergeCell ref="AD35:AE36"/>
    <mergeCell ref="X29:Y30"/>
    <mergeCell ref="X31:Y32"/>
    <mergeCell ref="X33:Y34"/>
    <mergeCell ref="X35:Y36"/>
    <mergeCell ref="Z27:AA28"/>
    <mergeCell ref="Z29:AA30"/>
    <mergeCell ref="Z31:AA32"/>
    <mergeCell ref="Z33:AA34"/>
    <mergeCell ref="Z35:AA36"/>
    <mergeCell ref="T6:V6"/>
    <mergeCell ref="W6:W7"/>
    <mergeCell ref="X6:Z6"/>
    <mergeCell ref="AA6:AA7"/>
    <mergeCell ref="X5:AQ5"/>
    <mergeCell ref="A6:A7"/>
    <mergeCell ref="B6:B7"/>
    <mergeCell ref="C6:C7"/>
    <mergeCell ref="D6:F6"/>
    <mergeCell ref="G6:G7"/>
    <mergeCell ref="H6:J6"/>
    <mergeCell ref="K6:K7"/>
    <mergeCell ref="L6:N6"/>
    <mergeCell ref="O6:O7"/>
    <mergeCell ref="AV6:AV7"/>
    <mergeCell ref="A8:A9"/>
    <mergeCell ref="G8:G9"/>
    <mergeCell ref="K8:K9"/>
    <mergeCell ref="O8:O9"/>
    <mergeCell ref="S8:S9"/>
    <mergeCell ref="W8:W9"/>
    <mergeCell ref="AA8:AA9"/>
    <mergeCell ref="AE8:AE9"/>
    <mergeCell ref="AI8:AI9"/>
    <mergeCell ref="AN6:AP6"/>
    <mergeCell ref="AQ6:AQ7"/>
    <mergeCell ref="AR6:AR7"/>
    <mergeCell ref="AS6:AS7"/>
    <mergeCell ref="AT6:AT7"/>
    <mergeCell ref="AU6:AU7"/>
    <mergeCell ref="AB6:AD6"/>
    <mergeCell ref="AE6:AE7"/>
    <mergeCell ref="AF6:AH6"/>
    <mergeCell ref="AI6:AI7"/>
    <mergeCell ref="AJ6:AL6"/>
    <mergeCell ref="AM6:AM7"/>
    <mergeCell ref="P6:R6"/>
    <mergeCell ref="S6:S7"/>
    <mergeCell ref="AV8:AV9"/>
    <mergeCell ref="A10:A11"/>
    <mergeCell ref="G10:G11"/>
    <mergeCell ref="K10:K11"/>
    <mergeCell ref="O10:O11"/>
    <mergeCell ref="S10:S11"/>
    <mergeCell ref="W10:W11"/>
    <mergeCell ref="AA10:AA11"/>
    <mergeCell ref="AE10:AE11"/>
    <mergeCell ref="AI10:AI11"/>
    <mergeCell ref="AM8:AM9"/>
    <mergeCell ref="AQ8:AQ9"/>
    <mergeCell ref="AR8:AR9"/>
    <mergeCell ref="AS8:AS9"/>
    <mergeCell ref="AT8:AT9"/>
    <mergeCell ref="AU8:AU9"/>
    <mergeCell ref="AV10:AV11"/>
    <mergeCell ref="AM10:AM11"/>
    <mergeCell ref="AQ10:AQ11"/>
    <mergeCell ref="AR10:AR11"/>
    <mergeCell ref="AS10:AS11"/>
    <mergeCell ref="AT10:AT11"/>
    <mergeCell ref="AU10:AU11"/>
    <mergeCell ref="A12:A13"/>
    <mergeCell ref="G12:G13"/>
    <mergeCell ref="K12:K13"/>
    <mergeCell ref="O12:O13"/>
    <mergeCell ref="S12:S13"/>
    <mergeCell ref="W12:W13"/>
    <mergeCell ref="AA12:AA13"/>
    <mergeCell ref="AE12:AE13"/>
    <mergeCell ref="AI12:AI13"/>
    <mergeCell ref="A14:A15"/>
    <mergeCell ref="G14:G15"/>
    <mergeCell ref="K14:K15"/>
    <mergeCell ref="O14:O15"/>
    <mergeCell ref="S14:S15"/>
    <mergeCell ref="W14:W15"/>
    <mergeCell ref="AA14:AA15"/>
    <mergeCell ref="AE14:AE15"/>
    <mergeCell ref="AI14:AI15"/>
    <mergeCell ref="G16:G17"/>
    <mergeCell ref="K16:K17"/>
    <mergeCell ref="O16:O17"/>
    <mergeCell ref="S16:S17"/>
    <mergeCell ref="W16:W17"/>
    <mergeCell ref="AA16:AA17"/>
    <mergeCell ref="AE16:AE17"/>
    <mergeCell ref="AI16:AI17"/>
    <mergeCell ref="AV12:AV13"/>
    <mergeCell ref="AM12:AM13"/>
    <mergeCell ref="AQ12:AQ13"/>
    <mergeCell ref="AR12:AR13"/>
    <mergeCell ref="AS12:AS13"/>
    <mergeCell ref="AT12:AT13"/>
    <mergeCell ref="AU12:AU13"/>
    <mergeCell ref="AV14:AV15"/>
    <mergeCell ref="AM14:AM15"/>
    <mergeCell ref="AQ14:AQ15"/>
    <mergeCell ref="AR14:AR15"/>
    <mergeCell ref="AS14:AS15"/>
    <mergeCell ref="AT14:AT15"/>
    <mergeCell ref="AU14:AU15"/>
    <mergeCell ref="AV16:AV17"/>
    <mergeCell ref="A18:A19"/>
    <mergeCell ref="G18:G19"/>
    <mergeCell ref="K18:K19"/>
    <mergeCell ref="O18:O19"/>
    <mergeCell ref="S18:S19"/>
    <mergeCell ref="W18:W19"/>
    <mergeCell ref="AA18:AA19"/>
    <mergeCell ref="AE18:AE19"/>
    <mergeCell ref="AI18:AI19"/>
    <mergeCell ref="AM16:AM17"/>
    <mergeCell ref="AQ16:AQ17"/>
    <mergeCell ref="AR16:AR17"/>
    <mergeCell ref="AS16:AS17"/>
    <mergeCell ref="AT16:AT17"/>
    <mergeCell ref="AU16:AU17"/>
    <mergeCell ref="AV18:AV19"/>
    <mergeCell ref="AM18:AM19"/>
    <mergeCell ref="AQ18:AQ19"/>
    <mergeCell ref="AR18:AR19"/>
    <mergeCell ref="AS18:AS19"/>
    <mergeCell ref="AT18:AT19"/>
    <mergeCell ref="AU18:AU19"/>
    <mergeCell ref="A16:A17"/>
    <mergeCell ref="AV20:AV21"/>
    <mergeCell ref="AM20:AM21"/>
    <mergeCell ref="AQ20:AQ21"/>
    <mergeCell ref="AR20:AR21"/>
    <mergeCell ref="AS20:AS21"/>
    <mergeCell ref="AT20:AT21"/>
    <mergeCell ref="AU20:AU21"/>
    <mergeCell ref="A20:A21"/>
    <mergeCell ref="G20:G21"/>
    <mergeCell ref="K20:K21"/>
    <mergeCell ref="O20:O21"/>
    <mergeCell ref="S20:S21"/>
    <mergeCell ref="W20:W21"/>
    <mergeCell ref="AA20:AA21"/>
    <mergeCell ref="AE20:AE21"/>
    <mergeCell ref="AI20:AI21"/>
    <mergeCell ref="O73:P76"/>
    <mergeCell ref="H75:N76"/>
    <mergeCell ref="C54:C55"/>
    <mergeCell ref="H54:N55"/>
    <mergeCell ref="C58:C59"/>
    <mergeCell ref="D58:E61"/>
    <mergeCell ref="C60:C61"/>
    <mergeCell ref="H61:N62"/>
    <mergeCell ref="O61:P64"/>
    <mergeCell ref="H63:N64"/>
    <mergeCell ref="C64:C65"/>
    <mergeCell ref="S85:Y86"/>
    <mergeCell ref="S87:Y88"/>
    <mergeCell ref="H88:N89"/>
    <mergeCell ref="O88:P91"/>
    <mergeCell ref="H90:N91"/>
    <mergeCell ref="C24:N25"/>
    <mergeCell ref="K27:K28"/>
    <mergeCell ref="L27:N27"/>
    <mergeCell ref="O27:O28"/>
    <mergeCell ref="P27:R27"/>
    <mergeCell ref="C76:C77"/>
    <mergeCell ref="D76:E79"/>
    <mergeCell ref="C78:C79"/>
    <mergeCell ref="H82:N83"/>
    <mergeCell ref="O82:P85"/>
    <mergeCell ref="H84:N85"/>
    <mergeCell ref="D64:E67"/>
    <mergeCell ref="C66:C67"/>
    <mergeCell ref="S67:Y68"/>
    <mergeCell ref="S69:Y70"/>
    <mergeCell ref="C70:C71"/>
    <mergeCell ref="D70:E73"/>
    <mergeCell ref="C72:C73"/>
    <mergeCell ref="H73:N74"/>
    <mergeCell ref="A27:A28"/>
    <mergeCell ref="B27:B28"/>
    <mergeCell ref="C27:C28"/>
    <mergeCell ref="D27:F27"/>
    <mergeCell ref="G27:G28"/>
    <mergeCell ref="H27:J27"/>
    <mergeCell ref="AQ27:AQ28"/>
    <mergeCell ref="AR27:AR28"/>
    <mergeCell ref="AS27:AS28"/>
    <mergeCell ref="S27:S28"/>
    <mergeCell ref="T27:V27"/>
    <mergeCell ref="W27:W28"/>
    <mergeCell ref="X27:Y28"/>
    <mergeCell ref="AB27:AC28"/>
    <mergeCell ref="AF27:AG28"/>
    <mergeCell ref="AT27:AT28"/>
    <mergeCell ref="AU27:AU28"/>
    <mergeCell ref="AV27:AV28"/>
    <mergeCell ref="AM27:AM28"/>
    <mergeCell ref="AN27:AP27"/>
    <mergeCell ref="AS29:AS30"/>
    <mergeCell ref="AT29:AT30"/>
    <mergeCell ref="AU29:AU30"/>
    <mergeCell ref="AV29:AV30"/>
    <mergeCell ref="A31:A32"/>
    <mergeCell ref="G31:G32"/>
    <mergeCell ref="K31:K32"/>
    <mergeCell ref="O31:O32"/>
    <mergeCell ref="S31:S32"/>
    <mergeCell ref="W31:W32"/>
    <mergeCell ref="AI29:AI30"/>
    <mergeCell ref="AM29:AM30"/>
    <mergeCell ref="AQ29:AQ30"/>
    <mergeCell ref="AR29:AR30"/>
    <mergeCell ref="A29:A30"/>
    <mergeCell ref="G29:G30"/>
    <mergeCell ref="K29:K30"/>
    <mergeCell ref="O29:O30"/>
    <mergeCell ref="S29:S30"/>
    <mergeCell ref="W29:W30"/>
    <mergeCell ref="AS31:AS32"/>
    <mergeCell ref="AT31:AT32"/>
    <mergeCell ref="AI33:AI34"/>
    <mergeCell ref="AU31:AU32"/>
    <mergeCell ref="AV31:AV32"/>
    <mergeCell ref="A33:A34"/>
    <mergeCell ref="G33:G34"/>
    <mergeCell ref="K33:K34"/>
    <mergeCell ref="O33:O34"/>
    <mergeCell ref="S33:S34"/>
    <mergeCell ref="W33:W34"/>
    <mergeCell ref="AI31:AI32"/>
    <mergeCell ref="AM31:AM32"/>
    <mergeCell ref="AQ31:AQ32"/>
    <mergeCell ref="AR31:AR32"/>
    <mergeCell ref="AS33:AS34"/>
    <mergeCell ref="AT33:AT34"/>
    <mergeCell ref="AU33:AU34"/>
    <mergeCell ref="AV33:AV34"/>
    <mergeCell ref="AM33:AM34"/>
    <mergeCell ref="AQ33:AQ34"/>
    <mergeCell ref="AR33:AR34"/>
    <mergeCell ref="A42:A43"/>
    <mergeCell ref="B42:B43"/>
    <mergeCell ref="C42:C43"/>
    <mergeCell ref="D42:F42"/>
    <mergeCell ref="G42:G43"/>
    <mergeCell ref="AI35:AI36"/>
    <mergeCell ref="AM35:AM36"/>
    <mergeCell ref="L42:N42"/>
    <mergeCell ref="O42:O43"/>
    <mergeCell ref="P42:R42"/>
    <mergeCell ref="S42:S43"/>
    <mergeCell ref="A35:A36"/>
    <mergeCell ref="G35:G36"/>
    <mergeCell ref="K35:K36"/>
    <mergeCell ref="O35:O36"/>
    <mergeCell ref="S35:S36"/>
    <mergeCell ref="W35:W36"/>
    <mergeCell ref="H42:J42"/>
    <mergeCell ref="K42:K43"/>
    <mergeCell ref="AS35:AS36"/>
    <mergeCell ref="AT35:AT36"/>
    <mergeCell ref="AU35:AU36"/>
    <mergeCell ref="AV35:AV36"/>
    <mergeCell ref="C39:N40"/>
    <mergeCell ref="AQ35:AQ36"/>
    <mergeCell ref="AR35:AR36"/>
    <mergeCell ref="AR42:AR43"/>
    <mergeCell ref="AS42:AS43"/>
    <mergeCell ref="AT42:AT43"/>
    <mergeCell ref="AU42:AU43"/>
    <mergeCell ref="AV42:AV43"/>
    <mergeCell ref="AN42:AP42"/>
    <mergeCell ref="AQ42:AQ43"/>
    <mergeCell ref="K44:K45"/>
    <mergeCell ref="O44:O45"/>
    <mergeCell ref="S44:S45"/>
    <mergeCell ref="AF42:AH42"/>
    <mergeCell ref="AI42:AI43"/>
    <mergeCell ref="AJ42:AL42"/>
    <mergeCell ref="AM42:AM43"/>
    <mergeCell ref="T42:V42"/>
    <mergeCell ref="W42:W43"/>
    <mergeCell ref="X42:Z42"/>
    <mergeCell ref="AA42:AA43"/>
    <mergeCell ref="AB42:AD42"/>
    <mergeCell ref="AE42:AE43"/>
    <mergeCell ref="AU44:AU45"/>
    <mergeCell ref="AV44:AV45"/>
    <mergeCell ref="A46:A47"/>
    <mergeCell ref="G46:G47"/>
    <mergeCell ref="K46:K47"/>
    <mergeCell ref="O46:O47"/>
    <mergeCell ref="S46:S47"/>
    <mergeCell ref="W44:W45"/>
    <mergeCell ref="AA44:AA45"/>
    <mergeCell ref="AE44:AE45"/>
    <mergeCell ref="AI44:AI45"/>
    <mergeCell ref="AM44:AM45"/>
    <mergeCell ref="AQ44:AQ45"/>
    <mergeCell ref="W46:W47"/>
    <mergeCell ref="AA46:AA47"/>
    <mergeCell ref="AE46:AE47"/>
    <mergeCell ref="AI46:AI47"/>
    <mergeCell ref="AM46:AM47"/>
    <mergeCell ref="AQ46:AQ47"/>
    <mergeCell ref="AR44:AR45"/>
    <mergeCell ref="AS44:AS45"/>
    <mergeCell ref="AT44:AT45"/>
    <mergeCell ref="A44:A45"/>
    <mergeCell ref="G44:G45"/>
    <mergeCell ref="A50:A51"/>
    <mergeCell ref="G50:G51"/>
    <mergeCell ref="K50:K51"/>
    <mergeCell ref="O50:O51"/>
    <mergeCell ref="S50:S51"/>
    <mergeCell ref="W48:W49"/>
    <mergeCell ref="AA48:AA49"/>
    <mergeCell ref="AE48:AE49"/>
    <mergeCell ref="AI48:AI49"/>
    <mergeCell ref="A48:A49"/>
    <mergeCell ref="G48:G49"/>
    <mergeCell ref="K48:K49"/>
    <mergeCell ref="O48:O49"/>
    <mergeCell ref="S48:S49"/>
    <mergeCell ref="AR50:AR51"/>
    <mergeCell ref="AS50:AS51"/>
    <mergeCell ref="AT50:AT51"/>
    <mergeCell ref="AU50:AU51"/>
    <mergeCell ref="AV50:AV51"/>
    <mergeCell ref="C3:N4"/>
    <mergeCell ref="W50:W51"/>
    <mergeCell ref="AA50:AA51"/>
    <mergeCell ref="AE50:AE51"/>
    <mergeCell ref="AI50:AI51"/>
    <mergeCell ref="AM50:AM51"/>
    <mergeCell ref="AQ50:AQ51"/>
    <mergeCell ref="AR48:AR49"/>
    <mergeCell ref="AS48:AS49"/>
    <mergeCell ref="AT48:AT49"/>
    <mergeCell ref="AU48:AU49"/>
    <mergeCell ref="AV48:AV49"/>
    <mergeCell ref="AM48:AM49"/>
    <mergeCell ref="AQ48:AQ49"/>
    <mergeCell ref="AR46:AR47"/>
    <mergeCell ref="AS46:AS47"/>
    <mergeCell ref="AT46:AT47"/>
    <mergeCell ref="AU46:AU47"/>
    <mergeCell ref="AV46:AV4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Список участников</vt:lpstr>
      <vt:lpstr>Метание НОЖА</vt:lpstr>
      <vt:lpstr>Метание ТОПОРА</vt:lpstr>
      <vt:lpstr>'Метание НОЖА'!Область_печати</vt:lpstr>
      <vt:lpstr>'Метание ТОПОРА'!Область_печати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2021-09-25T13:21:41Z</cp:lastPrinted>
  <dcterms:created xsi:type="dcterms:W3CDTF">2021-09-20T16:42:20Z</dcterms:created>
  <dcterms:modified xsi:type="dcterms:W3CDTF">2021-09-27T15:18:30Z</dcterms:modified>
</cp:coreProperties>
</file>