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800" activeTab="5"/>
  </bookViews>
  <sheets>
    <sheet name="Список участников" sheetId="3" r:id="rId1"/>
    <sheet name="Отборочные Ж" sheetId="4" r:id="rId2"/>
    <sheet name="Отборочные М" sheetId="6" r:id="rId3"/>
    <sheet name="Финалы Ж" sheetId="2" r:id="rId4"/>
    <sheet name="Финалы М" sheetId="1" r:id="rId5"/>
    <sheet name="Топор" sheetId="7" r:id="rId6"/>
  </sheets>
  <calcPr calcId="145621"/>
</workbook>
</file>

<file path=xl/calcChain.xml><?xml version="1.0" encoding="utf-8"?>
<calcChain xmlns="http://schemas.openxmlformats.org/spreadsheetml/2006/main">
  <c r="U45" i="7" l="1"/>
  <c r="T45" i="7"/>
  <c r="S45" i="7"/>
  <c r="U48" i="7"/>
  <c r="T48" i="7"/>
  <c r="S48" i="7"/>
  <c r="U46" i="7"/>
  <c r="T46" i="7"/>
  <c r="S46" i="7"/>
  <c r="U47" i="7"/>
  <c r="T47" i="7"/>
  <c r="S47" i="7"/>
  <c r="U30" i="7"/>
  <c r="T30" i="7"/>
  <c r="S30" i="7"/>
  <c r="U31" i="7"/>
  <c r="T31" i="7"/>
  <c r="S31" i="7"/>
  <c r="U28" i="7"/>
  <c r="T28" i="7"/>
  <c r="S28" i="7"/>
  <c r="U29" i="7"/>
  <c r="T29" i="7"/>
  <c r="S29" i="7"/>
  <c r="D15" i="4"/>
  <c r="D13" i="4"/>
  <c r="D11" i="4"/>
  <c r="D9" i="4"/>
  <c r="D7" i="4"/>
  <c r="G12" i="6"/>
  <c r="AR12" i="6"/>
  <c r="AS12" i="6"/>
  <c r="AT12" i="6"/>
  <c r="D13" i="6"/>
  <c r="H13" i="6"/>
  <c r="L13" i="6"/>
  <c r="P13" i="6"/>
  <c r="T13" i="6"/>
  <c r="X13" i="6"/>
  <c r="AB13" i="6"/>
  <c r="AF13" i="6"/>
  <c r="AJ13" i="6"/>
  <c r="AN13" i="6"/>
  <c r="U39" i="7"/>
  <c r="T39" i="7"/>
  <c r="S39" i="7"/>
  <c r="U38" i="7"/>
  <c r="T38" i="7"/>
  <c r="S38" i="7"/>
  <c r="U37" i="7"/>
  <c r="T37" i="7"/>
  <c r="S37" i="7"/>
  <c r="U36" i="7"/>
  <c r="T36" i="7"/>
  <c r="S36" i="7"/>
  <c r="U21" i="7"/>
  <c r="U22" i="7"/>
  <c r="U23" i="7"/>
  <c r="U20" i="7"/>
  <c r="T21" i="7"/>
  <c r="T22" i="7"/>
  <c r="T23" i="7"/>
  <c r="T20" i="7"/>
  <c r="S20" i="7"/>
  <c r="S21" i="7"/>
  <c r="S22" i="7"/>
  <c r="S23" i="7"/>
  <c r="K12" i="6" l="1"/>
  <c r="O12" i="6" s="1"/>
  <c r="S12" i="6" s="1"/>
  <c r="W12" i="6" s="1"/>
  <c r="AA12" i="6" s="1"/>
  <c r="AE12" i="6" s="1"/>
  <c r="AI12" i="6" s="1"/>
  <c r="AM12" i="6" s="1"/>
  <c r="AQ12" i="6" s="1"/>
  <c r="AU12" i="6" s="1"/>
  <c r="M8" i="7"/>
  <c r="M9" i="7"/>
  <c r="M6" i="7"/>
  <c r="M7" i="7"/>
  <c r="M11" i="7"/>
  <c r="M12" i="7"/>
  <c r="M13" i="7"/>
  <c r="M14" i="7"/>
  <c r="M10" i="7"/>
  <c r="N8" i="7"/>
  <c r="N9" i="7"/>
  <c r="N6" i="7"/>
  <c r="N7" i="7"/>
  <c r="N11" i="7"/>
  <c r="N12" i="7"/>
  <c r="N13" i="7"/>
  <c r="N14" i="7"/>
  <c r="N10" i="7"/>
  <c r="AN38" i="1"/>
  <c r="AJ38" i="1"/>
  <c r="AF38" i="1"/>
  <c r="AB38" i="1"/>
  <c r="X38" i="1"/>
  <c r="T38" i="1"/>
  <c r="P38" i="1"/>
  <c r="L38" i="1"/>
  <c r="H38" i="1"/>
  <c r="D38" i="1"/>
  <c r="AT37" i="1"/>
  <c r="AS37" i="1"/>
  <c r="AR37" i="1"/>
  <c r="G37" i="1"/>
  <c r="AN36" i="1"/>
  <c r="AJ36" i="1"/>
  <c r="AF36" i="1"/>
  <c r="AB36" i="1"/>
  <c r="X36" i="1"/>
  <c r="T36" i="1"/>
  <c r="P36" i="1"/>
  <c r="L36" i="1"/>
  <c r="H36" i="1"/>
  <c r="D36" i="1"/>
  <c r="AT35" i="1"/>
  <c r="AS35" i="1"/>
  <c r="AR35" i="1"/>
  <c r="G35" i="1"/>
  <c r="AN34" i="1"/>
  <c r="AJ34" i="1"/>
  <c r="AF34" i="1"/>
  <c r="AB34" i="1"/>
  <c r="X34" i="1"/>
  <c r="T34" i="1"/>
  <c r="P34" i="1"/>
  <c r="L34" i="1"/>
  <c r="H34" i="1"/>
  <c r="D34" i="1"/>
  <c r="AT33" i="1"/>
  <c r="AS33" i="1"/>
  <c r="AR33" i="1"/>
  <c r="G33" i="1"/>
  <c r="AN32" i="1"/>
  <c r="AJ32" i="1"/>
  <c r="AF32" i="1"/>
  <c r="AB32" i="1"/>
  <c r="X32" i="1"/>
  <c r="T32" i="1"/>
  <c r="P32" i="1"/>
  <c r="L32" i="1"/>
  <c r="H32" i="1"/>
  <c r="D32" i="1"/>
  <c r="AT31" i="1"/>
  <c r="AS31" i="1"/>
  <c r="AR31" i="1"/>
  <c r="G31" i="1"/>
  <c r="K31" i="1" s="1"/>
  <c r="AN38" i="2"/>
  <c r="AJ38" i="2"/>
  <c r="AF38" i="2"/>
  <c r="AB38" i="2"/>
  <c r="X38" i="2"/>
  <c r="T38" i="2"/>
  <c r="P38" i="2"/>
  <c r="L38" i="2"/>
  <c r="H38" i="2"/>
  <c r="D38" i="2"/>
  <c r="AT37" i="2"/>
  <c r="AS37" i="2"/>
  <c r="AR37" i="2"/>
  <c r="G37" i="2"/>
  <c r="AN36" i="2"/>
  <c r="AJ36" i="2"/>
  <c r="AF36" i="2"/>
  <c r="AB36" i="2"/>
  <c r="X36" i="2"/>
  <c r="T36" i="2"/>
  <c r="P36" i="2"/>
  <c r="L36" i="2"/>
  <c r="H36" i="2"/>
  <c r="D36" i="2"/>
  <c r="AT35" i="2"/>
  <c r="AS35" i="2"/>
  <c r="AR35" i="2"/>
  <c r="G35" i="2"/>
  <c r="K35" i="2" s="1"/>
  <c r="O35" i="2" s="1"/>
  <c r="AN34" i="2"/>
  <c r="AJ34" i="2"/>
  <c r="AF34" i="2"/>
  <c r="AB34" i="2"/>
  <c r="X34" i="2"/>
  <c r="T34" i="2"/>
  <c r="P34" i="2"/>
  <c r="L34" i="2"/>
  <c r="H34" i="2"/>
  <c r="D34" i="2"/>
  <c r="AT33" i="2"/>
  <c r="AS33" i="2"/>
  <c r="AR33" i="2"/>
  <c r="G33" i="2"/>
  <c r="AN32" i="2"/>
  <c r="AJ32" i="2"/>
  <c r="AF32" i="2"/>
  <c r="AB32" i="2"/>
  <c r="X32" i="2"/>
  <c r="T32" i="2"/>
  <c r="P32" i="2"/>
  <c r="L32" i="2"/>
  <c r="H32" i="2"/>
  <c r="D32" i="2"/>
  <c r="AT31" i="2"/>
  <c r="AS31" i="2"/>
  <c r="AR31" i="2"/>
  <c r="G31" i="2"/>
  <c r="K31" i="2" s="1"/>
  <c r="O31" i="2" s="1"/>
  <c r="O31" i="1" l="1"/>
  <c r="K33" i="1"/>
  <c r="O33" i="1" s="1"/>
  <c r="S33" i="1" s="1"/>
  <c r="W33" i="1" s="1"/>
  <c r="AA33" i="1" s="1"/>
  <c r="AE33" i="1" s="1"/>
  <c r="AI33" i="1" s="1"/>
  <c r="AM33" i="1" s="1"/>
  <c r="AQ33" i="1" s="1"/>
  <c r="AU33" i="1" s="1"/>
  <c r="S35" i="2"/>
  <c r="W35" i="2" s="1"/>
  <c r="AA35" i="2" s="1"/>
  <c r="AE35" i="2" s="1"/>
  <c r="AI35" i="2" s="1"/>
  <c r="AM35" i="2" s="1"/>
  <c r="AQ35" i="2" s="1"/>
  <c r="AU35" i="2" s="1"/>
  <c r="K37" i="1"/>
  <c r="O37" i="1" s="1"/>
  <c r="S37" i="1" s="1"/>
  <c r="W37" i="1" s="1"/>
  <c r="AA37" i="1" s="1"/>
  <c r="AE37" i="1" s="1"/>
  <c r="AI37" i="1" s="1"/>
  <c r="AM37" i="1" s="1"/>
  <c r="AQ37" i="1" s="1"/>
  <c r="AU37" i="1" s="1"/>
  <c r="K35" i="1"/>
  <c r="O35" i="1" s="1"/>
  <c r="S35" i="1" s="1"/>
  <c r="W35" i="1" s="1"/>
  <c r="AA35" i="1" s="1"/>
  <c r="AE35" i="1" s="1"/>
  <c r="AI35" i="1" s="1"/>
  <c r="AM35" i="1" s="1"/>
  <c r="AQ35" i="1" s="1"/>
  <c r="AU35" i="1" s="1"/>
  <c r="S31" i="1"/>
  <c r="W31" i="1" s="1"/>
  <c r="AA31" i="1" s="1"/>
  <c r="AE31" i="1" s="1"/>
  <c r="AI31" i="1" s="1"/>
  <c r="AM31" i="1" s="1"/>
  <c r="AQ31" i="1" s="1"/>
  <c r="AU31" i="1" s="1"/>
  <c r="K37" i="2"/>
  <c r="O37" i="2" s="1"/>
  <c r="S37" i="2" s="1"/>
  <c r="W37" i="2" s="1"/>
  <c r="AA37" i="2" s="1"/>
  <c r="AE37" i="2" s="1"/>
  <c r="AI37" i="2" s="1"/>
  <c r="AM37" i="2" s="1"/>
  <c r="AQ37" i="2" s="1"/>
  <c r="AU37" i="2" s="1"/>
  <c r="K33" i="2"/>
  <c r="O33" i="2" s="1"/>
  <c r="S33" i="2" s="1"/>
  <c r="W33" i="2" s="1"/>
  <c r="AA33" i="2" s="1"/>
  <c r="AE33" i="2" s="1"/>
  <c r="AI33" i="2" s="1"/>
  <c r="AM33" i="2" s="1"/>
  <c r="AQ33" i="2" s="1"/>
  <c r="AU33" i="2" s="1"/>
  <c r="S31" i="2"/>
  <c r="W31" i="2" s="1"/>
  <c r="AA31" i="2" s="1"/>
  <c r="AE31" i="2" s="1"/>
  <c r="AI31" i="2" s="1"/>
  <c r="AM31" i="2" s="1"/>
  <c r="AQ31" i="2" s="1"/>
  <c r="AU31" i="2" s="1"/>
  <c r="O14" i="7" l="1"/>
  <c r="O13" i="7"/>
  <c r="O12" i="7"/>
  <c r="O11" i="7"/>
  <c r="O7" i="7"/>
  <c r="O6" i="7"/>
  <c r="O9" i="7"/>
  <c r="O8" i="7"/>
  <c r="O10" i="7"/>
  <c r="AN51" i="1" l="1"/>
  <c r="AJ51" i="1"/>
  <c r="AF51" i="1"/>
  <c r="AB51" i="1"/>
  <c r="X51" i="1"/>
  <c r="T51" i="1"/>
  <c r="P51" i="1"/>
  <c r="L51" i="1"/>
  <c r="H51" i="1"/>
  <c r="D51" i="1"/>
  <c r="AT50" i="1"/>
  <c r="AS50" i="1"/>
  <c r="AR50" i="1"/>
  <c r="G50" i="1"/>
  <c r="K50" i="1" s="1"/>
  <c r="O50" i="1" s="1"/>
  <c r="AN49" i="1"/>
  <c r="AJ49" i="1"/>
  <c r="AF49" i="1"/>
  <c r="AB49" i="1"/>
  <c r="X49" i="1"/>
  <c r="T49" i="1"/>
  <c r="P49" i="1"/>
  <c r="L49" i="1"/>
  <c r="H49" i="1"/>
  <c r="D49" i="1"/>
  <c r="AT48" i="1"/>
  <c r="AS48" i="1"/>
  <c r="AR48" i="1"/>
  <c r="G48" i="1"/>
  <c r="AN47" i="1"/>
  <c r="AJ47" i="1"/>
  <c r="AF47" i="1"/>
  <c r="AB47" i="1"/>
  <c r="X47" i="1"/>
  <c r="T47" i="1"/>
  <c r="P47" i="1"/>
  <c r="L47" i="1"/>
  <c r="H47" i="1"/>
  <c r="D47" i="1"/>
  <c r="AT46" i="1"/>
  <c r="AS46" i="1"/>
  <c r="AR46" i="1"/>
  <c r="G46" i="1"/>
  <c r="K46" i="1" s="1"/>
  <c r="AN45" i="1"/>
  <c r="AJ45" i="1"/>
  <c r="AF45" i="1"/>
  <c r="AB45" i="1"/>
  <c r="X45" i="1"/>
  <c r="T45" i="1"/>
  <c r="P45" i="1"/>
  <c r="L45" i="1"/>
  <c r="H45" i="1"/>
  <c r="D45" i="1"/>
  <c r="AT44" i="1"/>
  <c r="AS44" i="1"/>
  <c r="AR44" i="1"/>
  <c r="G44" i="1"/>
  <c r="AN50" i="2"/>
  <c r="AJ50" i="2"/>
  <c r="AF50" i="2"/>
  <c r="AB50" i="2"/>
  <c r="X50" i="2"/>
  <c r="T50" i="2"/>
  <c r="P50" i="2"/>
  <c r="L50" i="2"/>
  <c r="H50" i="2"/>
  <c r="D50" i="2"/>
  <c r="AT49" i="2"/>
  <c r="AS49" i="2"/>
  <c r="AR49" i="2"/>
  <c r="G49" i="2"/>
  <c r="AN48" i="2"/>
  <c r="AJ48" i="2"/>
  <c r="AF48" i="2"/>
  <c r="AB48" i="2"/>
  <c r="X48" i="2"/>
  <c r="T48" i="2"/>
  <c r="P48" i="2"/>
  <c r="L48" i="2"/>
  <c r="H48" i="2"/>
  <c r="D48" i="2"/>
  <c r="AT47" i="2"/>
  <c r="AS47" i="2"/>
  <c r="AR47" i="2"/>
  <c r="G47" i="2"/>
  <c r="AN46" i="2"/>
  <c r="AJ46" i="2"/>
  <c r="AF46" i="2"/>
  <c r="AB46" i="2"/>
  <c r="X46" i="2"/>
  <c r="T46" i="2"/>
  <c r="P46" i="2"/>
  <c r="L46" i="2"/>
  <c r="H46" i="2"/>
  <c r="D46" i="2"/>
  <c r="AT45" i="2"/>
  <c r="AS45" i="2"/>
  <c r="AR45" i="2"/>
  <c r="G45" i="2"/>
  <c r="AN44" i="2"/>
  <c r="AJ44" i="2"/>
  <c r="AF44" i="2"/>
  <c r="AB44" i="2"/>
  <c r="X44" i="2"/>
  <c r="T44" i="2"/>
  <c r="P44" i="2"/>
  <c r="L44" i="2"/>
  <c r="H44" i="2"/>
  <c r="D44" i="2"/>
  <c r="AT43" i="2"/>
  <c r="AS43" i="2"/>
  <c r="AR43" i="2"/>
  <c r="G43" i="2"/>
  <c r="AN11" i="6"/>
  <c r="AJ11" i="6"/>
  <c r="AF11" i="6"/>
  <c r="AB11" i="6"/>
  <c r="X11" i="6"/>
  <c r="T11" i="6"/>
  <c r="P11" i="6"/>
  <c r="L11" i="6"/>
  <c r="H11" i="6"/>
  <c r="D11" i="6"/>
  <c r="AT10" i="6"/>
  <c r="AS10" i="6"/>
  <c r="AR10" i="6"/>
  <c r="G10" i="6"/>
  <c r="AN9" i="6"/>
  <c r="AJ9" i="6"/>
  <c r="AF9" i="6"/>
  <c r="AB9" i="6"/>
  <c r="X9" i="6"/>
  <c r="T9" i="6"/>
  <c r="P9" i="6"/>
  <c r="L9" i="6"/>
  <c r="H9" i="6"/>
  <c r="D9" i="6"/>
  <c r="AT8" i="6"/>
  <c r="AS8" i="6"/>
  <c r="AR8" i="6"/>
  <c r="G8" i="6"/>
  <c r="AN7" i="6"/>
  <c r="AJ7" i="6"/>
  <c r="AF7" i="6"/>
  <c r="AB7" i="6"/>
  <c r="X7" i="6"/>
  <c r="T7" i="6"/>
  <c r="P7" i="6"/>
  <c r="L7" i="6"/>
  <c r="H7" i="6"/>
  <c r="D7" i="6"/>
  <c r="AT6" i="6"/>
  <c r="AS6" i="6"/>
  <c r="AR6" i="6"/>
  <c r="G6" i="6"/>
  <c r="AN15" i="4"/>
  <c r="AJ15" i="4"/>
  <c r="AF15" i="4"/>
  <c r="AB15" i="4"/>
  <c r="X15" i="4"/>
  <c r="T15" i="4"/>
  <c r="P15" i="4"/>
  <c r="L15" i="4"/>
  <c r="H15" i="4"/>
  <c r="AT14" i="4"/>
  <c r="AS14" i="4"/>
  <c r="AR14" i="4"/>
  <c r="G14" i="4"/>
  <c r="K14" i="4" s="1"/>
  <c r="AN13" i="4"/>
  <c r="AJ13" i="4"/>
  <c r="AF13" i="4"/>
  <c r="AB13" i="4"/>
  <c r="X13" i="4"/>
  <c r="T13" i="4"/>
  <c r="P13" i="4"/>
  <c r="L13" i="4"/>
  <c r="H13" i="4"/>
  <c r="AT12" i="4"/>
  <c r="AS12" i="4"/>
  <c r="AR12" i="4"/>
  <c r="G12" i="4"/>
  <c r="K12" i="4" s="1"/>
  <c r="AN11" i="4"/>
  <c r="AJ11" i="4"/>
  <c r="AF11" i="4"/>
  <c r="AB11" i="4"/>
  <c r="X11" i="4"/>
  <c r="T11" i="4"/>
  <c r="P11" i="4"/>
  <c r="L11" i="4"/>
  <c r="H11" i="4"/>
  <c r="AT10" i="4"/>
  <c r="AS10" i="4"/>
  <c r="AR10" i="4"/>
  <c r="G10" i="4"/>
  <c r="K10" i="4" s="1"/>
  <c r="AN9" i="4"/>
  <c r="AJ9" i="4"/>
  <c r="AF9" i="4"/>
  <c r="AB9" i="4"/>
  <c r="X9" i="4"/>
  <c r="T9" i="4"/>
  <c r="P9" i="4"/>
  <c r="L9" i="4"/>
  <c r="H9" i="4"/>
  <c r="AT8" i="4"/>
  <c r="AS8" i="4"/>
  <c r="AR8" i="4"/>
  <c r="G8" i="4"/>
  <c r="K8" i="4" s="1"/>
  <c r="O8" i="4" s="1"/>
  <c r="S8" i="4" s="1"/>
  <c r="AN7" i="4"/>
  <c r="AJ7" i="4"/>
  <c r="AF7" i="4"/>
  <c r="AB7" i="4"/>
  <c r="X7" i="4"/>
  <c r="T7" i="4"/>
  <c r="P7" i="4"/>
  <c r="L7" i="4"/>
  <c r="H7" i="4"/>
  <c r="AT6" i="4"/>
  <c r="AS6" i="4"/>
  <c r="AR6" i="4"/>
  <c r="G6" i="4"/>
  <c r="K6" i="4" s="1"/>
  <c r="J15" i="3"/>
  <c r="I15" i="3"/>
  <c r="H15" i="3"/>
  <c r="G15" i="3"/>
  <c r="F15" i="3"/>
  <c r="O46" i="1" l="1"/>
  <c r="S46" i="1" s="1"/>
  <c r="W46" i="1" s="1"/>
  <c r="AA46" i="1" s="1"/>
  <c r="AE46" i="1" s="1"/>
  <c r="AI46" i="1" s="1"/>
  <c r="AM46" i="1" s="1"/>
  <c r="AQ46" i="1" s="1"/>
  <c r="AU46" i="1" s="1"/>
  <c r="K6" i="6"/>
  <c r="K10" i="6"/>
  <c r="O10" i="6" s="1"/>
  <c r="S10" i="6" s="1"/>
  <c r="W10" i="6" s="1"/>
  <c r="AA10" i="6" s="1"/>
  <c r="AE10" i="6" s="1"/>
  <c r="AI10" i="6" s="1"/>
  <c r="AM10" i="6" s="1"/>
  <c r="AQ10" i="6" s="1"/>
  <c r="AU10" i="6" s="1"/>
  <c r="O6" i="6"/>
  <c r="S6" i="6" s="1"/>
  <c r="W6" i="6" s="1"/>
  <c r="AA6" i="6" s="1"/>
  <c r="AE6" i="6" s="1"/>
  <c r="AI6" i="6" s="1"/>
  <c r="AM6" i="6" s="1"/>
  <c r="AQ6" i="6" s="1"/>
  <c r="AU6" i="6" s="1"/>
  <c r="K8" i="6"/>
  <c r="O8" i="6" s="1"/>
  <c r="S8" i="6" s="1"/>
  <c r="W8" i="6" s="1"/>
  <c r="AA8" i="6" s="1"/>
  <c r="AE8" i="6" s="1"/>
  <c r="AI8" i="6" s="1"/>
  <c r="AM8" i="6" s="1"/>
  <c r="AQ8" i="6" s="1"/>
  <c r="AU8" i="6" s="1"/>
  <c r="O10" i="4"/>
  <c r="S10" i="4" s="1"/>
  <c r="W8" i="4"/>
  <c r="AA8" i="4" s="1"/>
  <c r="AE8" i="4" s="1"/>
  <c r="AI8" i="4" s="1"/>
  <c r="AM8" i="4" s="1"/>
  <c r="AQ8" i="4" s="1"/>
  <c r="AU8" i="4" s="1"/>
  <c r="O12" i="4"/>
  <c r="S12" i="4" s="1"/>
  <c r="W12" i="4" s="1"/>
  <c r="AA12" i="4" s="1"/>
  <c r="AE12" i="4" s="1"/>
  <c r="AI12" i="4" s="1"/>
  <c r="AM12" i="4" s="1"/>
  <c r="AQ12" i="4" s="1"/>
  <c r="AU12" i="4" s="1"/>
  <c r="W10" i="4"/>
  <c r="AA10" i="4" s="1"/>
  <c r="AE10" i="4" s="1"/>
  <c r="AI10" i="4" s="1"/>
  <c r="AM10" i="4" s="1"/>
  <c r="AQ10" i="4" s="1"/>
  <c r="AU10" i="4" s="1"/>
  <c r="O14" i="4"/>
  <c r="S14" i="4" s="1"/>
  <c r="W14" i="4" s="1"/>
  <c r="AA14" i="4" s="1"/>
  <c r="AE14" i="4" s="1"/>
  <c r="AI14" i="4" s="1"/>
  <c r="AM14" i="4" s="1"/>
  <c r="AQ14" i="4" s="1"/>
  <c r="AU14" i="4" s="1"/>
  <c r="O6" i="4"/>
  <c r="S6" i="4" s="1"/>
  <c r="W6" i="4" s="1"/>
  <c r="AA6" i="4" s="1"/>
  <c r="AE6" i="4" s="1"/>
  <c r="AI6" i="4" s="1"/>
  <c r="AM6" i="4" s="1"/>
  <c r="AQ6" i="4" s="1"/>
  <c r="AU6" i="4" s="1"/>
  <c r="K44" i="1"/>
  <c r="O44" i="1" s="1"/>
  <c r="S44" i="1" s="1"/>
  <c r="W44" i="1" s="1"/>
  <c r="AA44" i="1" s="1"/>
  <c r="AE44" i="1" s="1"/>
  <c r="AI44" i="1" s="1"/>
  <c r="AM44" i="1" s="1"/>
  <c r="AQ44" i="1" s="1"/>
  <c r="AU44" i="1" s="1"/>
  <c r="K43" i="2"/>
  <c r="O43" i="2" s="1"/>
  <c r="S43" i="2" s="1"/>
  <c r="W43" i="2" s="1"/>
  <c r="AA43" i="2" s="1"/>
  <c r="AE43" i="2" s="1"/>
  <c r="AI43" i="2" s="1"/>
  <c r="AM43" i="2" s="1"/>
  <c r="AQ43" i="2" s="1"/>
  <c r="AU43" i="2" s="1"/>
  <c r="K45" i="2"/>
  <c r="O45" i="2" s="1"/>
  <c r="S45" i="2" s="1"/>
  <c r="W45" i="2" s="1"/>
  <c r="AA45" i="2" s="1"/>
  <c r="AE45" i="2" s="1"/>
  <c r="AI45" i="2" s="1"/>
  <c r="AM45" i="2" s="1"/>
  <c r="AQ45" i="2" s="1"/>
  <c r="AU45" i="2" s="1"/>
  <c r="K49" i="2"/>
  <c r="O49" i="2" s="1"/>
  <c r="S49" i="2" s="1"/>
  <c r="W49" i="2" s="1"/>
  <c r="AA49" i="2" s="1"/>
  <c r="AE49" i="2" s="1"/>
  <c r="AI49" i="2" s="1"/>
  <c r="AM49" i="2" s="1"/>
  <c r="AQ49" i="2" s="1"/>
  <c r="AU49" i="2" s="1"/>
  <c r="K47" i="2"/>
  <c r="O47" i="2" s="1"/>
  <c r="S47" i="2" s="1"/>
  <c r="W47" i="2" s="1"/>
  <c r="AA47" i="2" s="1"/>
  <c r="AE47" i="2" s="1"/>
  <c r="AI47" i="2" s="1"/>
  <c r="AM47" i="2" s="1"/>
  <c r="AQ47" i="2" s="1"/>
  <c r="AU47" i="2" s="1"/>
  <c r="K48" i="1"/>
  <c r="O48" i="1" s="1"/>
  <c r="S48" i="1" s="1"/>
  <c r="W48" i="1" s="1"/>
  <c r="AA48" i="1" s="1"/>
  <c r="AE48" i="1" s="1"/>
  <c r="AI48" i="1" s="1"/>
  <c r="AM48" i="1" s="1"/>
  <c r="AQ48" i="1" s="1"/>
  <c r="AU48" i="1" s="1"/>
  <c r="S50" i="1"/>
  <c r="W50" i="1" s="1"/>
  <c r="AA50" i="1" s="1"/>
  <c r="AE50" i="1" s="1"/>
  <c r="AI50" i="1" s="1"/>
  <c r="AM50" i="1" s="1"/>
  <c r="AQ50" i="1" s="1"/>
  <c r="AU50" i="1" s="1"/>
</calcChain>
</file>

<file path=xl/sharedStrings.xml><?xml version="1.0" encoding="utf-8"?>
<sst xmlns="http://schemas.openxmlformats.org/spreadsheetml/2006/main" count="668" uniqueCount="78">
  <si>
    <t xml:space="preserve"> 1/2 ФИНАЛА</t>
  </si>
  <si>
    <t>№</t>
  </si>
  <si>
    <t>Фамилия Имя</t>
  </si>
  <si>
    <t>Регион/Клуб</t>
  </si>
  <si>
    <t>1 серия</t>
  </si>
  <si>
    <t>∑</t>
  </si>
  <si>
    <t>2 серия</t>
  </si>
  <si>
    <t>3 серия</t>
  </si>
  <si>
    <t>4 серия</t>
  </si>
  <si>
    <t>5 серия</t>
  </si>
  <si>
    <t>"0"</t>
  </si>
  <si>
    <t>"10"</t>
  </si>
  <si>
    <t>"8"</t>
  </si>
  <si>
    <t>Итог</t>
  </si>
  <si>
    <t>Есаулов Александр</t>
  </si>
  <si>
    <t>Минин Антон</t>
  </si>
  <si>
    <t>3м</t>
  </si>
  <si>
    <t>5м</t>
  </si>
  <si>
    <t>7м</t>
  </si>
  <si>
    <t>Тренер</t>
  </si>
  <si>
    <t>Нож</t>
  </si>
  <si>
    <t>1 Лига</t>
  </si>
  <si>
    <t>9м</t>
  </si>
  <si>
    <t>Головкин</t>
  </si>
  <si>
    <t>Крыло</t>
  </si>
  <si>
    <t>Коток Елена</t>
  </si>
  <si>
    <t>Принц</t>
  </si>
  <si>
    <t>Лебедева Ольга</t>
  </si>
  <si>
    <t>Лебедева</t>
  </si>
  <si>
    <t>Матевосян Ашот</t>
  </si>
  <si>
    <t>Ердяков</t>
  </si>
  <si>
    <t>Скляревская Евгения</t>
  </si>
  <si>
    <t>Москва, «Лабиринт»</t>
  </si>
  <si>
    <t>Большов</t>
  </si>
  <si>
    <t>Храбрец</t>
  </si>
  <si>
    <t xml:space="preserve"> "Кубок Александра Невского по спортивному метанию ножа 2021 года"</t>
  </si>
  <si>
    <t>ОТБОРОЧНЫЕ</t>
  </si>
  <si>
    <t>Финалы</t>
  </si>
  <si>
    <t>6 серия</t>
  </si>
  <si>
    <t>7 серия</t>
  </si>
  <si>
    <t>8 серия</t>
  </si>
  <si>
    <t>9 серия</t>
  </si>
  <si>
    <t>10 серия</t>
  </si>
  <si>
    <t>Место</t>
  </si>
  <si>
    <t>нож не воткнулся в стенд</t>
  </si>
  <si>
    <t>нож воткнулся в стенд, но мимо мишени</t>
  </si>
  <si>
    <t>Метание Топора</t>
  </si>
  <si>
    <t>Чепурнов Василий</t>
  </si>
  <si>
    <t>Выборг</t>
  </si>
  <si>
    <t>СПб, "78 Легион"</t>
  </si>
  <si>
    <t>СПб, "Злая пчела"</t>
  </si>
  <si>
    <t>Соломина Ольга</t>
  </si>
  <si>
    <t xml:space="preserve">3м </t>
  </si>
  <si>
    <t>Нож Ж</t>
  </si>
  <si>
    <t>Нож М</t>
  </si>
  <si>
    <t>Топор Ж</t>
  </si>
  <si>
    <t>Топор М</t>
  </si>
  <si>
    <t>Махо</t>
  </si>
  <si>
    <t>Громова Ева</t>
  </si>
  <si>
    <t>1/2</t>
  </si>
  <si>
    <t>Финал</t>
  </si>
  <si>
    <t>итог</t>
  </si>
  <si>
    <t>Дельфин</t>
  </si>
  <si>
    <t>СПб, "Стриж"</t>
  </si>
  <si>
    <t>СПб, "Молния"</t>
  </si>
  <si>
    <t xml:space="preserve">Финалы Мужчины </t>
  </si>
  <si>
    <t>Лефукс Сторк</t>
  </si>
  <si>
    <t>3 метра</t>
  </si>
  <si>
    <t>5 метров</t>
  </si>
  <si>
    <t>7 метров</t>
  </si>
  <si>
    <t>Финалы 1/2  Женщины</t>
  </si>
  <si>
    <t>Финалы   Женщины</t>
  </si>
  <si>
    <t xml:space="preserve">Финалы 1/2 Мужчины </t>
  </si>
  <si>
    <t>Отборочные</t>
  </si>
  <si>
    <t>Женщины матание ножа</t>
  </si>
  <si>
    <t>Мужчины метание ножа</t>
  </si>
  <si>
    <t>Женщины метание ножа финал</t>
  </si>
  <si>
    <t>Мужчины метание ножа финал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</si>
</sst>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b/>
      <sz val="16"/>
      <color theme="1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rgb="FF000000"/>
      <name val="Calibri"/>
      <family val="2"/>
    </font>
    <font>
      <b/>
      <sz val="12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02">
    <xf numFmtId="0" fontId="0" fillId="0" borderId="0" xfId="0"/>
    <xf numFmtId="0" fontId="1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0" fillId="2" borderId="0" xfId="0" applyFill="1"/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/>
    <xf numFmtId="0" fontId="0" fillId="2" borderId="5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0" borderId="33" xfId="0" applyBorder="1"/>
    <xf numFmtId="0" fontId="0" fillId="2" borderId="34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3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2" borderId="33" xfId="0" applyFill="1" applyBorder="1"/>
    <xf numFmtId="0" fontId="0" fillId="0" borderId="36" xfId="0" applyBorder="1"/>
    <xf numFmtId="0" fontId="0" fillId="2" borderId="27" xfId="0" applyFill="1" applyBorder="1" applyAlignment="1">
      <alignment horizontal="left"/>
    </xf>
    <xf numFmtId="0" fontId="0" fillId="2" borderId="36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1" applyFont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0" fillId="2" borderId="33" xfId="0" applyFont="1" applyFill="1" applyBorder="1"/>
    <xf numFmtId="0" fontId="14" fillId="2" borderId="26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12" fillId="2" borderId="4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0" borderId="35" xfId="0" applyBorder="1"/>
    <xf numFmtId="0" fontId="0" fillId="2" borderId="0" xfId="0" applyFill="1" applyBorder="1" applyAlignment="1"/>
    <xf numFmtId="0" fontId="0" fillId="2" borderId="0" xfId="0" applyFill="1" applyBorder="1"/>
    <xf numFmtId="0" fontId="1" fillId="2" borderId="30" xfId="0" applyFont="1" applyFill="1" applyBorder="1" applyAlignment="1">
      <alignment horizontal="center" vertical="center"/>
    </xf>
    <xf numFmtId="0" fontId="0" fillId="2" borderId="24" xfId="0" applyFill="1" applyBorder="1"/>
    <xf numFmtId="0" fontId="0" fillId="2" borderId="34" xfId="0" applyFill="1" applyBorder="1"/>
    <xf numFmtId="0" fontId="0" fillId="2" borderId="30" xfId="0" applyFill="1" applyBorder="1" applyAlignment="1">
      <alignment horizontal="center" vertical="center"/>
    </xf>
    <xf numFmtId="0" fontId="0" fillId="2" borderId="40" xfId="0" applyFill="1" applyBorder="1"/>
    <xf numFmtId="0" fontId="2" fillId="2" borderId="30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2" fillId="2" borderId="4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2" fillId="2" borderId="47" xfId="0" applyFont="1" applyFill="1" applyBorder="1"/>
    <xf numFmtId="0" fontId="2" fillId="4" borderId="30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0" fillId="2" borderId="48" xfId="0" applyFill="1" applyBorder="1"/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0" fontId="19" fillId="5" borderId="4" xfId="1" applyFont="1" applyFill="1" applyBorder="1" applyAlignment="1">
      <alignment horizontal="left"/>
    </xf>
    <xf numFmtId="0" fontId="19" fillId="5" borderId="32" xfId="1" applyFont="1" applyFill="1" applyBorder="1" applyAlignment="1">
      <alignment horizontal="left"/>
    </xf>
    <xf numFmtId="0" fontId="19" fillId="4" borderId="18" xfId="1" applyFont="1" applyFill="1" applyBorder="1" applyAlignment="1">
      <alignment horizontal="left"/>
    </xf>
    <xf numFmtId="0" fontId="19" fillId="4" borderId="33" xfId="1" applyFont="1" applyFill="1" applyBorder="1" applyAlignment="1">
      <alignment horizontal="left"/>
    </xf>
    <xf numFmtId="0" fontId="19" fillId="2" borderId="18" xfId="1" applyFont="1" applyFill="1" applyBorder="1" applyAlignment="1">
      <alignment horizontal="left"/>
    </xf>
    <xf numFmtId="0" fontId="19" fillId="2" borderId="33" xfId="1" applyFont="1" applyFill="1" applyBorder="1" applyAlignment="1">
      <alignment horizontal="left"/>
    </xf>
    <xf numFmtId="0" fontId="14" fillId="2" borderId="33" xfId="0" applyFont="1" applyFill="1" applyBorder="1" applyAlignment="1">
      <alignment horizontal="center" vertical="center"/>
    </xf>
    <xf numFmtId="0" fontId="19" fillId="2" borderId="26" xfId="1" applyFont="1" applyFill="1" applyBorder="1" applyAlignment="1">
      <alignment horizontal="left"/>
    </xf>
    <xf numFmtId="0" fontId="19" fillId="2" borderId="36" xfId="1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19" fillId="2" borderId="4" xfId="1" applyFont="1" applyFill="1" applyBorder="1" applyAlignment="1">
      <alignment horizontal="left"/>
    </xf>
    <xf numFmtId="0" fontId="19" fillId="2" borderId="32" xfId="1" applyFont="1" applyFill="1" applyBorder="1" applyAlignment="1">
      <alignment horizontal="left"/>
    </xf>
    <xf numFmtId="0" fontId="20" fillId="2" borderId="18" xfId="1" applyFont="1" applyFill="1" applyBorder="1" applyAlignment="1">
      <alignment horizontal="left"/>
    </xf>
    <xf numFmtId="0" fontId="0" fillId="2" borderId="32" xfId="0" applyFill="1" applyBorder="1" applyAlignment="1">
      <alignment horizontal="center"/>
    </xf>
    <xf numFmtId="0" fontId="0" fillId="2" borderId="0" xfId="0" applyFont="1" applyFill="1"/>
    <xf numFmtId="0" fontId="0" fillId="2" borderId="17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21" fillId="0" borderId="0" xfId="0" applyFont="1"/>
    <xf numFmtId="0" fontId="21" fillId="0" borderId="0" xfId="1" applyFont="1" applyAlignment="1">
      <alignment horizontal="center" vertical="center"/>
    </xf>
    <xf numFmtId="0" fontId="14" fillId="0" borderId="0" xfId="0" applyFont="1"/>
    <xf numFmtId="0" fontId="22" fillId="2" borderId="0" xfId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24" xfId="0" applyFont="1" applyFill="1" applyBorder="1"/>
    <xf numFmtId="0" fontId="14" fillId="2" borderId="0" xfId="0" applyFont="1" applyFill="1" applyBorder="1"/>
    <xf numFmtId="0" fontId="14" fillId="2" borderId="34" xfId="0" applyFont="1" applyFill="1" applyBorder="1"/>
    <xf numFmtId="0" fontId="14" fillId="2" borderId="40" xfId="0" applyFont="1" applyFill="1" applyBorder="1"/>
    <xf numFmtId="0" fontId="15" fillId="5" borderId="30" xfId="0" applyFont="1" applyFill="1" applyBorder="1" applyAlignment="1">
      <alignment horizontal="center" vertical="center"/>
    </xf>
    <xf numFmtId="0" fontId="15" fillId="2" borderId="40" xfId="0" applyFont="1" applyFill="1" applyBorder="1"/>
    <xf numFmtId="0" fontId="15" fillId="2" borderId="0" xfId="0" applyFont="1" applyFill="1"/>
    <xf numFmtId="0" fontId="15" fillId="2" borderId="0" xfId="0" applyFont="1" applyFill="1" applyBorder="1"/>
    <xf numFmtId="0" fontId="15" fillId="2" borderId="47" xfId="0" applyFont="1" applyFill="1" applyBorder="1"/>
    <xf numFmtId="0" fontId="15" fillId="4" borderId="3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4" fillId="2" borderId="48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vertical="center"/>
    </xf>
    <xf numFmtId="0" fontId="0" fillId="0" borderId="21" xfId="0" applyBorder="1"/>
    <xf numFmtId="0" fontId="14" fillId="2" borderId="0" xfId="0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0" fillId="7" borderId="3" xfId="0" applyFill="1" applyBorder="1"/>
    <xf numFmtId="0" fontId="0" fillId="7" borderId="32" xfId="0" applyFill="1" applyBorder="1"/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0" fillId="7" borderId="33" xfId="0" applyFill="1" applyBorder="1"/>
    <xf numFmtId="0" fontId="0" fillId="7" borderId="20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0" fontId="0" fillId="7" borderId="21" xfId="0" applyFill="1" applyBorder="1"/>
    <xf numFmtId="0" fontId="14" fillId="8" borderId="18" xfId="0" applyFont="1" applyFill="1" applyBorder="1" applyAlignment="1">
      <alignment horizontal="center" vertical="center"/>
    </xf>
    <xf numFmtId="0" fontId="0" fillId="8" borderId="33" xfId="0" applyFill="1" applyBorder="1"/>
    <xf numFmtId="0" fontId="0" fillId="8" borderId="20" xfId="0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33" xfId="0" applyFont="1" applyFill="1" applyBorder="1" applyAlignment="1">
      <alignment horizontal="center" vertical="center"/>
    </xf>
    <xf numFmtId="0" fontId="0" fillId="8" borderId="18" xfId="0" applyFont="1" applyFill="1" applyBorder="1" applyAlignment="1">
      <alignment horizontal="center" vertical="center"/>
    </xf>
    <xf numFmtId="0" fontId="15" fillId="8" borderId="33" xfId="0" applyFont="1" applyFill="1" applyBorder="1" applyAlignment="1">
      <alignment horizontal="center" vertical="center"/>
    </xf>
    <xf numFmtId="0" fontId="0" fillId="8" borderId="35" xfId="0" applyFill="1" applyBorder="1"/>
    <xf numFmtId="0" fontId="0" fillId="8" borderId="33" xfId="0" applyFont="1" applyFill="1" applyBorder="1"/>
    <xf numFmtId="0" fontId="14" fillId="8" borderId="26" xfId="0" applyFont="1" applyFill="1" applyBorder="1" applyAlignment="1">
      <alignment horizontal="center" vertical="center"/>
    </xf>
    <xf numFmtId="0" fontId="0" fillId="8" borderId="7" xfId="0" applyFill="1" applyBorder="1"/>
    <xf numFmtId="0" fontId="0" fillId="8" borderId="36" xfId="0" applyFont="1" applyFill="1" applyBorder="1"/>
    <xf numFmtId="0" fontId="0" fillId="8" borderId="2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36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15" fillId="8" borderId="36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/>
    </xf>
    <xf numFmtId="0" fontId="15" fillId="8" borderId="33" xfId="0" applyFont="1" applyFill="1" applyBorder="1" applyAlignment="1">
      <alignment horizontal="center"/>
    </xf>
    <xf numFmtId="0" fontId="15" fillId="8" borderId="36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9" fillId="3" borderId="18" xfId="1" applyFont="1" applyFill="1" applyBorder="1" applyAlignment="1">
      <alignment horizontal="left"/>
    </xf>
    <xf numFmtId="0" fontId="19" fillId="3" borderId="33" xfId="1" applyFont="1" applyFill="1" applyBorder="1" applyAlignment="1">
      <alignment horizontal="left"/>
    </xf>
    <xf numFmtId="0" fontId="15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left"/>
    </xf>
    <xf numFmtId="0" fontId="19" fillId="3" borderId="32" xfId="1" applyFont="1" applyFill="1" applyBorder="1" applyAlignment="1">
      <alignment horizontal="left"/>
    </xf>
    <xf numFmtId="0" fontId="15" fillId="3" borderId="32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0" fillId="5" borderId="35" xfId="0" applyFill="1" applyBorder="1"/>
    <xf numFmtId="0" fontId="2" fillId="4" borderId="3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2" fillId="2" borderId="21" xfId="1" applyFont="1" applyFill="1" applyBorder="1" applyAlignment="1">
      <alignment horizontal="center" vertical="center"/>
    </xf>
    <xf numFmtId="0" fontId="22" fillId="2" borderId="7" xfId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2" borderId="3" xfId="1" applyFont="1" applyFill="1" applyBorder="1" applyAlignment="1">
      <alignment horizontal="center" vertical="center"/>
    </xf>
    <xf numFmtId="0" fontId="17" fillId="6" borderId="1" xfId="1" applyFont="1" applyFill="1" applyBorder="1" applyAlignment="1">
      <alignment horizontal="center" vertical="center"/>
    </xf>
    <xf numFmtId="0" fontId="17" fillId="6" borderId="2" xfId="1" applyFont="1" applyFill="1" applyBorder="1" applyAlignment="1">
      <alignment horizontal="center" vertical="center"/>
    </xf>
    <xf numFmtId="0" fontId="17" fillId="6" borderId="11" xfId="1" applyFont="1" applyFill="1" applyBorder="1" applyAlignment="1">
      <alignment horizontal="center" vertical="center"/>
    </xf>
    <xf numFmtId="0" fontId="17" fillId="6" borderId="46" xfId="1" applyFont="1" applyFill="1" applyBorder="1" applyAlignment="1">
      <alignment horizontal="center" vertical="center"/>
    </xf>
    <xf numFmtId="0" fontId="3" fillId="6" borderId="21" xfId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left" vertical="center"/>
    </xf>
    <xf numFmtId="0" fontId="14" fillId="6" borderId="7" xfId="0" applyFont="1" applyFill="1" applyBorder="1" applyAlignment="1">
      <alignment horizontal="left" vertical="center"/>
    </xf>
    <xf numFmtId="0" fontId="14" fillId="6" borderId="21" xfId="0" applyFont="1" applyFill="1" applyBorder="1" applyAlignment="1">
      <alignment horizontal="left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49" fontId="9" fillId="2" borderId="37" xfId="0" applyNumberFormat="1" applyFont="1" applyFill="1" applyBorder="1" applyAlignment="1">
      <alignment horizontal="center" vertical="center"/>
    </xf>
    <xf numFmtId="49" fontId="9" fillId="2" borderId="41" xfId="0" applyNumberFormat="1" applyFont="1" applyFill="1" applyBorder="1" applyAlignment="1">
      <alignment horizontal="center" vertical="center"/>
    </xf>
    <xf numFmtId="49" fontId="9" fillId="2" borderId="38" xfId="0" applyNumberFormat="1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0" fontId="17" fillId="2" borderId="4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3" fillId="0" borderId="37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24" fillId="2" borderId="11" xfId="1" applyFont="1" applyFill="1" applyBorder="1" applyAlignment="1">
      <alignment horizontal="center" vertical="center"/>
    </xf>
    <xf numFmtId="0" fontId="24" fillId="2" borderId="46" xfId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8" fillId="2" borderId="37" xfId="0" applyFont="1" applyFill="1" applyBorder="1" applyAlignment="1">
      <alignment horizontal="center" vertical="center"/>
    </xf>
    <xf numFmtId="0" fontId="18" fillId="2" borderId="41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39" xfId="0" applyFont="1" applyFill="1" applyBorder="1" applyAlignment="1">
      <alignment horizontal="center" vertical="center"/>
    </xf>
    <xf numFmtId="0" fontId="20" fillId="5" borderId="44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"/>
  <sheetViews>
    <sheetView workbookViewId="0">
      <selection activeCell="B2" sqref="B2:J2"/>
    </sheetView>
  </sheetViews>
  <sheetFormatPr defaultRowHeight="15" x14ac:dyDescent="0.25"/>
  <cols>
    <col min="1" max="1" width="4.140625" customWidth="1"/>
    <col min="2" max="2" width="25.42578125" customWidth="1"/>
    <col min="3" max="3" width="40.85546875" customWidth="1"/>
    <col min="4" max="4" width="15.5703125" customWidth="1"/>
    <col min="5" max="5" width="16.7109375" bestFit="1" customWidth="1"/>
    <col min="6" max="6" width="10.28515625" customWidth="1"/>
  </cols>
  <sheetData>
    <row r="2" spans="1:11" ht="15" customHeight="1" x14ac:dyDescent="0.25">
      <c r="A2" s="91"/>
      <c r="B2" s="217" t="s">
        <v>35</v>
      </c>
      <c r="C2" s="217"/>
      <c r="D2" s="217"/>
      <c r="E2" s="217"/>
      <c r="F2" s="217"/>
      <c r="G2" s="217"/>
      <c r="H2" s="217"/>
      <c r="I2" s="217"/>
      <c r="J2" s="217"/>
      <c r="K2" s="91"/>
    </row>
    <row r="3" spans="1:11" ht="15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5.75" customHeight="1" thickBot="1" x14ac:dyDescent="0.3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5.75" thickBot="1" x14ac:dyDescent="0.3">
      <c r="A5" s="15"/>
      <c r="B5" s="16" t="s">
        <v>2</v>
      </c>
      <c r="C5" s="16" t="s">
        <v>3</v>
      </c>
      <c r="D5" s="15" t="s">
        <v>19</v>
      </c>
      <c r="E5" s="16" t="s">
        <v>20</v>
      </c>
      <c r="F5" s="17" t="s">
        <v>21</v>
      </c>
      <c r="G5" s="16" t="s">
        <v>53</v>
      </c>
      <c r="H5" s="18" t="s">
        <v>54</v>
      </c>
      <c r="I5" s="15" t="s">
        <v>55</v>
      </c>
      <c r="J5" s="16" t="s">
        <v>56</v>
      </c>
    </row>
    <row r="6" spans="1:11" x14ac:dyDescent="0.25">
      <c r="A6" s="88">
        <v>1</v>
      </c>
      <c r="B6" s="19" t="s">
        <v>58</v>
      </c>
      <c r="C6" s="19" t="s">
        <v>63</v>
      </c>
      <c r="D6" s="20" t="s">
        <v>30</v>
      </c>
      <c r="E6" s="21" t="s">
        <v>57</v>
      </c>
      <c r="F6" s="22">
        <v>1</v>
      </c>
      <c r="G6" s="132">
        <v>1</v>
      </c>
      <c r="H6" s="22"/>
      <c r="I6" s="132"/>
      <c r="J6" s="132"/>
    </row>
    <row r="7" spans="1:11" x14ac:dyDescent="0.25">
      <c r="A7" s="134">
        <v>2</v>
      </c>
      <c r="B7" s="23" t="s">
        <v>14</v>
      </c>
      <c r="C7" s="23" t="s">
        <v>49</v>
      </c>
      <c r="D7" s="24" t="s">
        <v>23</v>
      </c>
      <c r="E7" s="25" t="s">
        <v>24</v>
      </c>
      <c r="F7" s="26"/>
      <c r="G7" s="27"/>
      <c r="H7" s="26">
        <v>1</v>
      </c>
      <c r="I7" s="27"/>
      <c r="J7" s="27">
        <v>1</v>
      </c>
      <c r="K7" s="28"/>
    </row>
    <row r="8" spans="1:11" x14ac:dyDescent="0.25">
      <c r="A8" s="135">
        <v>3</v>
      </c>
      <c r="B8" s="23" t="s">
        <v>25</v>
      </c>
      <c r="C8" s="23" t="s">
        <v>49</v>
      </c>
      <c r="D8" s="29" t="s">
        <v>23</v>
      </c>
      <c r="E8" s="30" t="s">
        <v>26</v>
      </c>
      <c r="F8" s="31">
        <v>1</v>
      </c>
      <c r="G8" s="32">
        <v>1</v>
      </c>
      <c r="H8" s="31"/>
      <c r="I8" s="32">
        <v>1</v>
      </c>
      <c r="J8" s="32"/>
      <c r="K8" s="28"/>
    </row>
    <row r="9" spans="1:11" x14ac:dyDescent="0.25">
      <c r="A9" s="135">
        <v>4</v>
      </c>
      <c r="B9" s="23" t="s">
        <v>27</v>
      </c>
      <c r="C9" s="23" t="s">
        <v>50</v>
      </c>
      <c r="D9" s="24" t="s">
        <v>28</v>
      </c>
      <c r="E9" s="30" t="s">
        <v>66</v>
      </c>
      <c r="F9" s="31"/>
      <c r="G9" s="32">
        <v>1</v>
      </c>
      <c r="H9" s="31"/>
      <c r="I9" s="32"/>
      <c r="J9" s="32">
        <v>1</v>
      </c>
      <c r="K9" s="28"/>
    </row>
    <row r="10" spans="1:11" x14ac:dyDescent="0.25">
      <c r="A10" s="135">
        <v>5</v>
      </c>
      <c r="B10" s="23" t="s">
        <v>29</v>
      </c>
      <c r="C10" s="23" t="s">
        <v>49</v>
      </c>
      <c r="D10" s="29"/>
      <c r="E10" s="30" t="s">
        <v>24</v>
      </c>
      <c r="F10" s="31"/>
      <c r="G10" s="32"/>
      <c r="H10" s="31">
        <v>1</v>
      </c>
      <c r="I10" s="32"/>
      <c r="J10" s="32">
        <v>1</v>
      </c>
      <c r="K10" s="28"/>
    </row>
    <row r="11" spans="1:11" x14ac:dyDescent="0.25">
      <c r="A11" s="135">
        <v>6</v>
      </c>
      <c r="B11" s="23" t="s">
        <v>15</v>
      </c>
      <c r="C11" s="23" t="s">
        <v>64</v>
      </c>
      <c r="D11" s="29"/>
      <c r="E11" s="30" t="s">
        <v>62</v>
      </c>
      <c r="F11" s="31"/>
      <c r="G11" s="32"/>
      <c r="H11" s="31">
        <v>1</v>
      </c>
      <c r="I11" s="32"/>
      <c r="J11" s="32">
        <v>1</v>
      </c>
      <c r="K11" s="28"/>
    </row>
    <row r="12" spans="1:11" x14ac:dyDescent="0.25">
      <c r="A12" s="135">
        <v>7</v>
      </c>
      <c r="B12" s="23" t="s">
        <v>31</v>
      </c>
      <c r="C12" s="23" t="s">
        <v>32</v>
      </c>
      <c r="D12" s="29" t="s">
        <v>33</v>
      </c>
      <c r="E12" s="30" t="s">
        <v>34</v>
      </c>
      <c r="F12" s="31">
        <v>1</v>
      </c>
      <c r="G12" s="32">
        <v>1</v>
      </c>
      <c r="H12" s="31"/>
      <c r="I12" s="32">
        <v>1</v>
      </c>
      <c r="J12" s="32"/>
      <c r="K12" s="28"/>
    </row>
    <row r="13" spans="1:11" x14ac:dyDescent="0.25">
      <c r="A13" s="135">
        <v>8</v>
      </c>
      <c r="B13" s="23" t="s">
        <v>51</v>
      </c>
      <c r="C13" s="94" t="s">
        <v>50</v>
      </c>
      <c r="D13" s="29"/>
      <c r="E13" s="30" t="s">
        <v>57</v>
      </c>
      <c r="F13" s="31"/>
      <c r="G13" s="33">
        <v>1</v>
      </c>
      <c r="H13" s="34"/>
      <c r="I13" s="33">
        <v>1</v>
      </c>
      <c r="J13" s="33"/>
      <c r="K13" s="28"/>
    </row>
    <row r="14" spans="1:11" ht="15.75" thickBot="1" x14ac:dyDescent="0.3">
      <c r="A14" s="136">
        <v>9</v>
      </c>
      <c r="B14" s="37" t="s">
        <v>47</v>
      </c>
      <c r="C14" s="37" t="s">
        <v>48</v>
      </c>
      <c r="D14" s="38"/>
      <c r="E14" s="39" t="s">
        <v>24</v>
      </c>
      <c r="F14" s="40"/>
      <c r="G14" s="118"/>
      <c r="H14" s="40">
        <v>1</v>
      </c>
      <c r="I14" s="118"/>
      <c r="J14" s="118">
        <v>1</v>
      </c>
      <c r="K14" s="28"/>
    </row>
    <row r="15" spans="1:11" ht="15.75" thickBot="1" x14ac:dyDescent="0.3">
      <c r="F15" s="41">
        <f>SUM(F6:F14)</f>
        <v>3</v>
      </c>
      <c r="G15" s="41">
        <f>SUM(G6:G14)</f>
        <v>5</v>
      </c>
      <c r="H15" s="41">
        <f>SUM(H6:H14)</f>
        <v>4</v>
      </c>
      <c r="I15" s="41">
        <f>SUM(I6:I14)</f>
        <v>3</v>
      </c>
      <c r="J15" s="41">
        <f>SUM(J6:J14)</f>
        <v>5</v>
      </c>
      <c r="K15" s="42"/>
    </row>
  </sheetData>
  <sortState ref="B6:J16">
    <sortCondition ref="B6:B16"/>
  </sortState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1"/>
  <sheetViews>
    <sheetView zoomScale="78" zoomScaleNormal="78" workbookViewId="0">
      <selection activeCell="C1" sqref="C1:Y1"/>
    </sheetView>
  </sheetViews>
  <sheetFormatPr defaultRowHeight="15" x14ac:dyDescent="0.25"/>
  <cols>
    <col min="1" max="1" width="3.28515625" bestFit="1" customWidth="1"/>
    <col min="2" max="2" width="23.42578125" bestFit="1" customWidth="1"/>
    <col min="3" max="3" width="30.5703125" bestFit="1" customWidth="1"/>
    <col min="4" max="43" width="4.42578125" customWidth="1"/>
    <col min="44" max="47" width="6.140625" customWidth="1"/>
  </cols>
  <sheetData>
    <row r="1" spans="1:47" ht="18.75" x14ac:dyDescent="0.25">
      <c r="C1" s="240" t="s">
        <v>74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</row>
    <row r="2" spans="1:47" ht="15.75" thickBot="1" x14ac:dyDescent="0.3"/>
    <row r="3" spans="1:47" ht="21.75" thickBot="1" x14ac:dyDescent="0.3">
      <c r="A3" s="43"/>
      <c r="B3" s="250" t="s">
        <v>36</v>
      </c>
      <c r="C3" s="251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47" ht="15" customHeight="1" x14ac:dyDescent="0.25">
      <c r="A4" s="252" t="s">
        <v>1</v>
      </c>
      <c r="B4" s="252" t="s">
        <v>2</v>
      </c>
      <c r="C4" s="252" t="s">
        <v>3</v>
      </c>
      <c r="D4" s="235" t="s">
        <v>4</v>
      </c>
      <c r="E4" s="236"/>
      <c r="F4" s="237"/>
      <c r="G4" s="233" t="s">
        <v>5</v>
      </c>
      <c r="H4" s="235" t="s">
        <v>6</v>
      </c>
      <c r="I4" s="236"/>
      <c r="J4" s="237"/>
      <c r="K4" s="233" t="s">
        <v>5</v>
      </c>
      <c r="L4" s="235" t="s">
        <v>7</v>
      </c>
      <c r="M4" s="236"/>
      <c r="N4" s="237"/>
      <c r="O4" s="233" t="s">
        <v>5</v>
      </c>
      <c r="P4" s="235" t="s">
        <v>8</v>
      </c>
      <c r="Q4" s="236"/>
      <c r="R4" s="237"/>
      <c r="S4" s="233" t="s">
        <v>5</v>
      </c>
      <c r="T4" s="235" t="s">
        <v>9</v>
      </c>
      <c r="U4" s="236"/>
      <c r="V4" s="237"/>
      <c r="W4" s="233" t="s">
        <v>5</v>
      </c>
      <c r="X4" s="235" t="s">
        <v>38</v>
      </c>
      <c r="Y4" s="236"/>
      <c r="Z4" s="237"/>
      <c r="AA4" s="233" t="s">
        <v>5</v>
      </c>
      <c r="AB4" s="235" t="s">
        <v>39</v>
      </c>
      <c r="AC4" s="236"/>
      <c r="AD4" s="237"/>
      <c r="AE4" s="233" t="s">
        <v>5</v>
      </c>
      <c r="AF4" s="235" t="s">
        <v>40</v>
      </c>
      <c r="AG4" s="236"/>
      <c r="AH4" s="237"/>
      <c r="AI4" s="233" t="s">
        <v>5</v>
      </c>
      <c r="AJ4" s="235" t="s">
        <v>41</v>
      </c>
      <c r="AK4" s="236"/>
      <c r="AL4" s="237"/>
      <c r="AM4" s="233" t="s">
        <v>5</v>
      </c>
      <c r="AN4" s="235" t="s">
        <v>42</v>
      </c>
      <c r="AO4" s="236"/>
      <c r="AP4" s="237"/>
      <c r="AQ4" s="233" t="s">
        <v>5</v>
      </c>
      <c r="AR4" s="229" t="s">
        <v>10</v>
      </c>
      <c r="AS4" s="227" t="s">
        <v>11</v>
      </c>
      <c r="AT4" s="229" t="s">
        <v>12</v>
      </c>
      <c r="AU4" s="231" t="s">
        <v>13</v>
      </c>
    </row>
    <row r="5" spans="1:47" ht="15.75" customHeight="1" thickBot="1" x14ac:dyDescent="0.3">
      <c r="A5" s="253"/>
      <c r="B5" s="253"/>
      <c r="C5" s="253"/>
      <c r="D5" s="4" t="s">
        <v>52</v>
      </c>
      <c r="E5" s="5" t="s">
        <v>17</v>
      </c>
      <c r="F5" s="6" t="s">
        <v>18</v>
      </c>
      <c r="G5" s="234"/>
      <c r="H5" s="4" t="s">
        <v>52</v>
      </c>
      <c r="I5" s="5" t="s">
        <v>17</v>
      </c>
      <c r="J5" s="6" t="s">
        <v>18</v>
      </c>
      <c r="K5" s="234"/>
      <c r="L5" s="4" t="s">
        <v>52</v>
      </c>
      <c r="M5" s="5" t="s">
        <v>17</v>
      </c>
      <c r="N5" s="6" t="s">
        <v>18</v>
      </c>
      <c r="O5" s="234"/>
      <c r="P5" s="4" t="s">
        <v>52</v>
      </c>
      <c r="Q5" s="5" t="s">
        <v>17</v>
      </c>
      <c r="R5" s="6" t="s">
        <v>18</v>
      </c>
      <c r="S5" s="234"/>
      <c r="T5" s="4" t="s">
        <v>52</v>
      </c>
      <c r="U5" s="5" t="s">
        <v>17</v>
      </c>
      <c r="V5" s="6" t="s">
        <v>18</v>
      </c>
      <c r="W5" s="234"/>
      <c r="X5" s="4" t="s">
        <v>52</v>
      </c>
      <c r="Y5" s="5" t="s">
        <v>17</v>
      </c>
      <c r="Z5" s="6" t="s">
        <v>18</v>
      </c>
      <c r="AA5" s="234"/>
      <c r="AB5" s="4" t="s">
        <v>52</v>
      </c>
      <c r="AC5" s="5" t="s">
        <v>17</v>
      </c>
      <c r="AD5" s="6" t="s">
        <v>18</v>
      </c>
      <c r="AE5" s="234"/>
      <c r="AF5" s="4" t="s">
        <v>52</v>
      </c>
      <c r="AG5" s="5" t="s">
        <v>17</v>
      </c>
      <c r="AH5" s="6" t="s">
        <v>18</v>
      </c>
      <c r="AI5" s="234"/>
      <c r="AJ5" s="4" t="s">
        <v>52</v>
      </c>
      <c r="AK5" s="5" t="s">
        <v>17</v>
      </c>
      <c r="AL5" s="6" t="s">
        <v>18</v>
      </c>
      <c r="AM5" s="234"/>
      <c r="AN5" s="4" t="s">
        <v>52</v>
      </c>
      <c r="AO5" s="5" t="s">
        <v>17</v>
      </c>
      <c r="AP5" s="6" t="s">
        <v>18</v>
      </c>
      <c r="AQ5" s="234"/>
      <c r="AR5" s="230"/>
      <c r="AS5" s="228"/>
      <c r="AT5" s="230"/>
      <c r="AU5" s="232"/>
    </row>
    <row r="6" spans="1:47" x14ac:dyDescent="0.25">
      <c r="A6" s="249">
        <v>1</v>
      </c>
      <c r="B6" s="246" t="s">
        <v>31</v>
      </c>
      <c r="C6" s="246" t="s">
        <v>32</v>
      </c>
      <c r="D6" s="45">
        <v>10</v>
      </c>
      <c r="E6" s="46">
        <v>0</v>
      </c>
      <c r="F6" s="47">
        <v>4</v>
      </c>
      <c r="G6" s="225">
        <f>SUM(D6:F6)</f>
        <v>14</v>
      </c>
      <c r="H6" s="10">
        <v>0</v>
      </c>
      <c r="I6" s="8"/>
      <c r="J6" s="8">
        <v>8</v>
      </c>
      <c r="K6" s="225">
        <f>SUM(G6,H7)</f>
        <v>22</v>
      </c>
      <c r="L6" s="10"/>
      <c r="M6" s="8">
        <v>6</v>
      </c>
      <c r="N6" s="8">
        <v>0</v>
      </c>
      <c r="O6" s="225">
        <f>SUM(K6,L7)</f>
        <v>28</v>
      </c>
      <c r="P6" s="10">
        <v>8</v>
      </c>
      <c r="Q6" s="8">
        <v>4</v>
      </c>
      <c r="R6" s="9"/>
      <c r="S6" s="225">
        <f>SUM(O6,P7)</f>
        <v>40</v>
      </c>
      <c r="T6" s="10">
        <v>4</v>
      </c>
      <c r="U6" s="8">
        <v>4</v>
      </c>
      <c r="V6" s="8"/>
      <c r="W6" s="225">
        <f>SUM(S6,T7)</f>
        <v>48</v>
      </c>
      <c r="X6" s="7"/>
      <c r="Y6" s="8">
        <v>0</v>
      </c>
      <c r="Z6" s="9"/>
      <c r="AA6" s="225">
        <f>SUM(W6,X7)</f>
        <v>48</v>
      </c>
      <c r="AB6" s="10">
        <v>8</v>
      </c>
      <c r="AC6" s="8"/>
      <c r="AD6" s="8"/>
      <c r="AE6" s="225">
        <f>SUM(AA6,AB7)</f>
        <v>56</v>
      </c>
      <c r="AF6" s="10">
        <v>8</v>
      </c>
      <c r="AG6" s="8">
        <v>0</v>
      </c>
      <c r="AH6" s="8">
        <v>0</v>
      </c>
      <c r="AI6" s="225">
        <f>SUM(AE6,AF7)</f>
        <v>64</v>
      </c>
      <c r="AJ6" s="10">
        <v>8</v>
      </c>
      <c r="AK6" s="8">
        <v>6</v>
      </c>
      <c r="AL6" s="9">
        <v>0</v>
      </c>
      <c r="AM6" s="225">
        <f>SUM(AI6,AJ7)</f>
        <v>78</v>
      </c>
      <c r="AN6" s="10">
        <v>0</v>
      </c>
      <c r="AO6" s="8">
        <v>8</v>
      </c>
      <c r="AP6" s="8"/>
      <c r="AQ6" s="225">
        <f>SUM(AM6,AN7)</f>
        <v>86</v>
      </c>
      <c r="AR6" s="218">
        <f>COUNTIF(D6:F6,"&gt;=0")+COUNTIF(H6:J6,"&gt;=0")+COUNTIF(L6:N6,"&gt;=0")+COUNTIF(P6:R6,"&gt;=0")+COUNTIF(X6:Z6,"&gt;=0")+COUNTIF(AB6:AD6,"&gt;=0")+COUNTIF(AF6:AH6,"&gt;=0")+COUNTIF(AJ6:AL6,"&gt;=0")+COUNTIF(AN6:AP6,"&gt;=0")</f>
        <v>19</v>
      </c>
      <c r="AS6" s="218">
        <f>COUNTIF(D6:F6,"=10")+COUNTIF(H6:J6,"=10")+COUNTIF(L6:N6,"=10")+COUNTIF(P6:R6,"=10")+COUNTIF(T6:V6,"=10")+COUNTIF(X6:Z6,"=10")+COUNTIF(AB6:AD6,"=10")+COUNTIF(AF6:AH6,"=10")+COUNTIF(AJ6:AL6,"=10")+COUNTIF(AN6:AP6,"=10")</f>
        <v>1</v>
      </c>
      <c r="AT6" s="218">
        <f>COUNTIF(D6:F6,"=8")+COUNTIF(H6:J6,"=8")+COUNTIF(L6:N6,"=8")+COUNTIF(P6:R6,"=8")+COUNTIF(T6:V6,"=8")+COUNTIF(X6:Z6,"=8")+COUNTIF(AB6:AD6,"=8")+COUNTIF(AF6:AH6,"=8")+COUNTIF(AJ6:AL6,"=8")+COUNTIF(AN6:AP6,"=8")</f>
        <v>6</v>
      </c>
      <c r="AU6" s="220">
        <f>AQ6</f>
        <v>86</v>
      </c>
    </row>
    <row r="7" spans="1:47" ht="15.75" thickBot="1" x14ac:dyDescent="0.3">
      <c r="A7" s="245"/>
      <c r="B7" s="248"/>
      <c r="C7" s="248"/>
      <c r="D7" s="242">
        <f>SUM(D6:F6)</f>
        <v>14</v>
      </c>
      <c r="E7" s="242"/>
      <c r="F7" s="243"/>
      <c r="G7" s="226"/>
      <c r="H7" s="222">
        <f>SUM(H6:J6)</f>
        <v>8</v>
      </c>
      <c r="I7" s="223"/>
      <c r="J7" s="224"/>
      <c r="K7" s="226"/>
      <c r="L7" s="222">
        <f>SUM(L6:N6)</f>
        <v>6</v>
      </c>
      <c r="M7" s="223"/>
      <c r="N7" s="224"/>
      <c r="O7" s="226"/>
      <c r="P7" s="222">
        <f>SUM(P6:R6)</f>
        <v>12</v>
      </c>
      <c r="Q7" s="223"/>
      <c r="R7" s="224"/>
      <c r="S7" s="226"/>
      <c r="T7" s="222">
        <f>SUM(T6:V6)</f>
        <v>8</v>
      </c>
      <c r="U7" s="223"/>
      <c r="V7" s="224"/>
      <c r="W7" s="226"/>
      <c r="X7" s="222">
        <f>SUM(X6:Z6)</f>
        <v>0</v>
      </c>
      <c r="Y7" s="223"/>
      <c r="Z7" s="224"/>
      <c r="AA7" s="226"/>
      <c r="AB7" s="222">
        <f>SUM(AB6:AD6)</f>
        <v>8</v>
      </c>
      <c r="AC7" s="223"/>
      <c r="AD7" s="224"/>
      <c r="AE7" s="226"/>
      <c r="AF7" s="222">
        <f>SUM(AF6:AH6)</f>
        <v>8</v>
      </c>
      <c r="AG7" s="223"/>
      <c r="AH7" s="224"/>
      <c r="AI7" s="226"/>
      <c r="AJ7" s="222">
        <f>SUM(AJ6:AL6)</f>
        <v>14</v>
      </c>
      <c r="AK7" s="223"/>
      <c r="AL7" s="224"/>
      <c r="AM7" s="226"/>
      <c r="AN7" s="222">
        <f>SUM(AN6:AP6)</f>
        <v>8</v>
      </c>
      <c r="AO7" s="223"/>
      <c r="AP7" s="224"/>
      <c r="AQ7" s="226"/>
      <c r="AR7" s="219"/>
      <c r="AS7" s="219"/>
      <c r="AT7" s="219"/>
      <c r="AU7" s="221"/>
    </row>
    <row r="8" spans="1:47" x14ac:dyDescent="0.25">
      <c r="A8" s="244">
        <v>2</v>
      </c>
      <c r="B8" s="246" t="s">
        <v>58</v>
      </c>
      <c r="C8" s="246" t="s">
        <v>63</v>
      </c>
      <c r="D8" s="48">
        <v>10</v>
      </c>
      <c r="E8" s="49">
        <v>6</v>
      </c>
      <c r="F8" s="50"/>
      <c r="G8" s="225">
        <f t="shared" ref="G8" si="0">SUM(D8:F8)</f>
        <v>16</v>
      </c>
      <c r="H8" s="14">
        <v>6</v>
      </c>
      <c r="I8" s="12">
        <v>0</v>
      </c>
      <c r="J8" s="12"/>
      <c r="K8" s="225">
        <f t="shared" ref="K8" si="1">SUM(G8,H9)</f>
        <v>22</v>
      </c>
      <c r="L8" s="14">
        <v>8</v>
      </c>
      <c r="M8" s="12"/>
      <c r="N8" s="12"/>
      <c r="O8" s="225">
        <f t="shared" ref="O8" si="2">SUM(K8,L9)</f>
        <v>30</v>
      </c>
      <c r="P8" s="14">
        <v>10</v>
      </c>
      <c r="Q8" s="12">
        <v>4</v>
      </c>
      <c r="R8" s="12"/>
      <c r="S8" s="225">
        <f t="shared" ref="S8" si="3">SUM(O8,P9)</f>
        <v>44</v>
      </c>
      <c r="T8" s="14">
        <v>0</v>
      </c>
      <c r="U8" s="12">
        <v>0</v>
      </c>
      <c r="V8" s="12"/>
      <c r="W8" s="225">
        <f t="shared" ref="W8" si="4">SUM(S8,T9)</f>
        <v>44</v>
      </c>
      <c r="X8" s="11">
        <v>6</v>
      </c>
      <c r="Y8" s="12">
        <v>8</v>
      </c>
      <c r="Z8" s="13"/>
      <c r="AA8" s="225">
        <f>SUM(W8,X9)</f>
        <v>58</v>
      </c>
      <c r="AB8" s="14">
        <v>8</v>
      </c>
      <c r="AC8" s="12">
        <v>4</v>
      </c>
      <c r="AD8" s="12">
        <v>0</v>
      </c>
      <c r="AE8" s="225">
        <f t="shared" ref="AE8" si="5">SUM(AA8,AB9)</f>
        <v>70</v>
      </c>
      <c r="AF8" s="14">
        <v>10</v>
      </c>
      <c r="AG8" s="12">
        <v>0</v>
      </c>
      <c r="AH8" s="12"/>
      <c r="AI8" s="225">
        <f t="shared" ref="AI8" si="6">SUM(AE8,AF9)</f>
        <v>80</v>
      </c>
      <c r="AJ8" s="14">
        <v>4</v>
      </c>
      <c r="AK8" s="12">
        <v>0</v>
      </c>
      <c r="AL8" s="12"/>
      <c r="AM8" s="225">
        <f t="shared" ref="AM8" si="7">SUM(AI8,AJ9)</f>
        <v>84</v>
      </c>
      <c r="AN8" s="14">
        <v>10</v>
      </c>
      <c r="AO8" s="12">
        <v>8</v>
      </c>
      <c r="AP8" s="12"/>
      <c r="AQ8" s="225">
        <f t="shared" ref="AQ8" si="8">SUM(AM8,AN9)</f>
        <v>102</v>
      </c>
      <c r="AR8" s="218">
        <f>COUNTIF(D8:F8,"&gt;=0")+COUNTIF(H8:J8,"&gt;=0")+COUNTIF(L8:N8,"&gt;=0")+COUNTIF(P8:R8,"&gt;=0")+COUNTIF(X8:Z8,"&gt;=0")+COUNTIF(AB8:AD8,"&gt;=0")+COUNTIF(AF8:AH8,"&gt;=0")+COUNTIF(AJ8:AL8,"&gt;=0")+COUNTIF(AN8:AP8,"&gt;=0")</f>
        <v>18</v>
      </c>
      <c r="AS8" s="218">
        <f>COUNTIF(D8:F8,"=10")+COUNTIF(H8:J8,"=10")+COUNTIF(L8:N8,"=10")+COUNTIF(P8:R8,"=10")+COUNTIF(T8:V8,"=10")+COUNTIF(X8:Z8,"=10")+COUNTIF(AB8:AD8,"=10")+COUNTIF(AF8:AH8,"=10")+COUNTIF(AJ8:AL8,"=10")+COUNTIF(AN8:AP8,"=10")</f>
        <v>4</v>
      </c>
      <c r="AT8" s="218">
        <f>COUNTIF(D8:F8,"=8")+COUNTIF(H8:J8,"=8")+COUNTIF(L8:N8,"=8")+COUNTIF(P8:R8,"=8")+COUNTIF(T8:V8,"=8")+COUNTIF(X8:Z8,"=8")+COUNTIF(AB8:AD8,"=8")+COUNTIF(AF8:AH8,"=8")+COUNTIF(AJ8:AL8,"=8")+COUNTIF(AN8:AP8,"=8")</f>
        <v>4</v>
      </c>
      <c r="AU8" s="220">
        <f t="shared" ref="AU8" si="9">AQ8</f>
        <v>102</v>
      </c>
    </row>
    <row r="9" spans="1:47" ht="15.75" thickBot="1" x14ac:dyDescent="0.3">
      <c r="A9" s="245"/>
      <c r="B9" s="247"/>
      <c r="C9" s="247"/>
      <c r="D9" s="241">
        <f>SUM(D8:F8)</f>
        <v>16</v>
      </c>
      <c r="E9" s="242"/>
      <c r="F9" s="243"/>
      <c r="G9" s="226"/>
      <c r="H9" s="222">
        <f>SUM(H8:J8)</f>
        <v>6</v>
      </c>
      <c r="I9" s="223"/>
      <c r="J9" s="224"/>
      <c r="K9" s="226"/>
      <c r="L9" s="222">
        <f>SUM(L8:N8)</f>
        <v>8</v>
      </c>
      <c r="M9" s="223"/>
      <c r="N9" s="224"/>
      <c r="O9" s="226"/>
      <c r="P9" s="222">
        <f>SUM(P8:R8)</f>
        <v>14</v>
      </c>
      <c r="Q9" s="223"/>
      <c r="R9" s="224"/>
      <c r="S9" s="226"/>
      <c r="T9" s="222">
        <f>SUM(T8:V8)</f>
        <v>0</v>
      </c>
      <c r="U9" s="223"/>
      <c r="V9" s="224"/>
      <c r="W9" s="226"/>
      <c r="X9" s="222">
        <f>SUM(X8:Z8)</f>
        <v>14</v>
      </c>
      <c r="Y9" s="223"/>
      <c r="Z9" s="224"/>
      <c r="AA9" s="226"/>
      <c r="AB9" s="222">
        <f>SUM(AB8:AD8)</f>
        <v>12</v>
      </c>
      <c r="AC9" s="223"/>
      <c r="AD9" s="224"/>
      <c r="AE9" s="226"/>
      <c r="AF9" s="222">
        <f>SUM(AF8:AH8)</f>
        <v>10</v>
      </c>
      <c r="AG9" s="223"/>
      <c r="AH9" s="224"/>
      <c r="AI9" s="226"/>
      <c r="AJ9" s="222">
        <f>SUM(AJ8:AL8)</f>
        <v>4</v>
      </c>
      <c r="AK9" s="223"/>
      <c r="AL9" s="224"/>
      <c r="AM9" s="226"/>
      <c r="AN9" s="222">
        <f>SUM(AN8:AP8)</f>
        <v>18</v>
      </c>
      <c r="AO9" s="223"/>
      <c r="AP9" s="224"/>
      <c r="AQ9" s="226"/>
      <c r="AR9" s="219"/>
      <c r="AS9" s="219"/>
      <c r="AT9" s="219"/>
      <c r="AU9" s="221"/>
    </row>
    <row r="10" spans="1:47" x14ac:dyDescent="0.25">
      <c r="A10" s="244">
        <v>3</v>
      </c>
      <c r="B10" s="248" t="s">
        <v>51</v>
      </c>
      <c r="C10" s="248" t="s">
        <v>50</v>
      </c>
      <c r="D10" s="48">
        <v>8</v>
      </c>
      <c r="E10" s="49">
        <v>10</v>
      </c>
      <c r="F10" s="50"/>
      <c r="G10" s="225">
        <f t="shared" ref="G10" si="10">SUM(D10:F10)</f>
        <v>18</v>
      </c>
      <c r="H10" s="14">
        <v>6</v>
      </c>
      <c r="I10" s="12">
        <v>6</v>
      </c>
      <c r="J10" s="12"/>
      <c r="K10" s="225">
        <f t="shared" ref="K10" si="11">SUM(G10,H11)</f>
        <v>30</v>
      </c>
      <c r="L10" s="14">
        <v>8</v>
      </c>
      <c r="M10" s="12">
        <v>8</v>
      </c>
      <c r="N10" s="12"/>
      <c r="O10" s="225">
        <f t="shared" ref="O10" si="12">SUM(K10,L11)</f>
        <v>46</v>
      </c>
      <c r="P10" s="14">
        <v>8</v>
      </c>
      <c r="Q10" s="12">
        <v>4</v>
      </c>
      <c r="R10" s="12">
        <v>6</v>
      </c>
      <c r="S10" s="225">
        <f t="shared" ref="S10" si="13">SUM(O10,P11)</f>
        <v>64</v>
      </c>
      <c r="T10" s="14">
        <v>10</v>
      </c>
      <c r="U10" s="12">
        <v>4</v>
      </c>
      <c r="V10" s="12">
        <v>8</v>
      </c>
      <c r="W10" s="225">
        <f t="shared" ref="W10" si="14">SUM(S10,T11)</f>
        <v>86</v>
      </c>
      <c r="X10" s="11">
        <v>8</v>
      </c>
      <c r="Y10" s="12">
        <v>10</v>
      </c>
      <c r="Z10" s="13">
        <v>4</v>
      </c>
      <c r="AA10" s="225">
        <f>SUM(W10,X11)</f>
        <v>108</v>
      </c>
      <c r="AB10" s="14">
        <v>10</v>
      </c>
      <c r="AC10" s="12">
        <v>6</v>
      </c>
      <c r="AD10" s="12"/>
      <c r="AE10" s="225">
        <f t="shared" ref="AE10" si="15">SUM(AA10,AB11)</f>
        <v>124</v>
      </c>
      <c r="AF10" s="14">
        <v>10</v>
      </c>
      <c r="AG10" s="12"/>
      <c r="AH10" s="12">
        <v>0</v>
      </c>
      <c r="AI10" s="225">
        <f t="shared" ref="AI10" si="16">SUM(AE10,AF11)</f>
        <v>134</v>
      </c>
      <c r="AJ10" s="14">
        <v>10</v>
      </c>
      <c r="AK10" s="12">
        <v>4</v>
      </c>
      <c r="AL10" s="12">
        <v>0</v>
      </c>
      <c r="AM10" s="225">
        <f t="shared" ref="AM10" si="17">SUM(AI10,AJ11)</f>
        <v>148</v>
      </c>
      <c r="AN10" s="14">
        <v>8</v>
      </c>
      <c r="AO10" s="12">
        <v>8</v>
      </c>
      <c r="AP10" s="12"/>
      <c r="AQ10" s="225">
        <f t="shared" ref="AQ10" si="18">SUM(AM10,AN11)</f>
        <v>164</v>
      </c>
      <c r="AR10" s="218">
        <f>COUNTIF(D10:F10,"&gt;=0")+COUNTIF(H10:J10,"&gt;=0")+COUNTIF(L10:N10,"&gt;=0")+COUNTIF(P10:R10,"&gt;=0")+COUNTIF(X10:Z10,"&gt;=0")+COUNTIF(AB10:AD10,"&gt;=0")+COUNTIF(AF10:AH10,"&gt;=0")+COUNTIF(AJ10:AL10,"&gt;=0")+COUNTIF(AN10:AP10,"&gt;=0")</f>
        <v>21</v>
      </c>
      <c r="AS10" s="218">
        <f>COUNTIF(D10:F10,"=10")+COUNTIF(H10:J10,"=10")+COUNTIF(L10:N10,"=10")+COUNTIF(P10:R10,"=10")+COUNTIF(T10:V10,"=10")+COUNTIF(X10:Z10,"=10")+COUNTIF(AB10:AD10,"=10")+COUNTIF(AF10:AH10,"=10")+COUNTIF(AJ10:AL10,"=10")+COUNTIF(AN10:AP10,"=10")</f>
        <v>6</v>
      </c>
      <c r="AT10" s="218">
        <f>COUNTIF(D10:F10,"=8")+COUNTIF(H10:J10,"=8")+COUNTIF(L10:N10,"=8")+COUNTIF(P10:R10,"=8")+COUNTIF(T10:V10,"=8")+COUNTIF(X10:Z10,"=8")+COUNTIF(AB10:AD10,"=8")+COUNTIF(AF10:AH10,"=8")+COUNTIF(AJ10:AL10,"=8")+COUNTIF(AN10:AP10,"=8")</f>
        <v>8</v>
      </c>
      <c r="AU10" s="220">
        <f t="shared" ref="AU10" si="19">AQ10</f>
        <v>164</v>
      </c>
    </row>
    <row r="11" spans="1:47" ht="15.75" thickBot="1" x14ac:dyDescent="0.3">
      <c r="A11" s="245"/>
      <c r="B11" s="248"/>
      <c r="C11" s="248"/>
      <c r="D11" s="241">
        <f>SUM(D10:F10)</f>
        <v>18</v>
      </c>
      <c r="E11" s="242"/>
      <c r="F11" s="243"/>
      <c r="G11" s="226"/>
      <c r="H11" s="222">
        <f>SUM(H10:J10)</f>
        <v>12</v>
      </c>
      <c r="I11" s="223"/>
      <c r="J11" s="224"/>
      <c r="K11" s="226"/>
      <c r="L11" s="222">
        <f>SUM(L10:N10)</f>
        <v>16</v>
      </c>
      <c r="M11" s="223"/>
      <c r="N11" s="224"/>
      <c r="O11" s="226"/>
      <c r="P11" s="222">
        <f>SUM(P10:R10)</f>
        <v>18</v>
      </c>
      <c r="Q11" s="223"/>
      <c r="R11" s="224"/>
      <c r="S11" s="226"/>
      <c r="T11" s="222">
        <f>SUM(T10:V10)</f>
        <v>22</v>
      </c>
      <c r="U11" s="223"/>
      <c r="V11" s="224"/>
      <c r="W11" s="226"/>
      <c r="X11" s="222">
        <f>SUM(X10:Z10)</f>
        <v>22</v>
      </c>
      <c r="Y11" s="223"/>
      <c r="Z11" s="224"/>
      <c r="AA11" s="226"/>
      <c r="AB11" s="222">
        <f>SUM(AB10:AD10)</f>
        <v>16</v>
      </c>
      <c r="AC11" s="223"/>
      <c r="AD11" s="224"/>
      <c r="AE11" s="226"/>
      <c r="AF11" s="222">
        <f>SUM(AF10:AH10)</f>
        <v>10</v>
      </c>
      <c r="AG11" s="223"/>
      <c r="AH11" s="224"/>
      <c r="AI11" s="226"/>
      <c r="AJ11" s="222">
        <f>SUM(AJ10:AL10)</f>
        <v>14</v>
      </c>
      <c r="AK11" s="223"/>
      <c r="AL11" s="224"/>
      <c r="AM11" s="226"/>
      <c r="AN11" s="222">
        <f>SUM(AN10:AP10)</f>
        <v>16</v>
      </c>
      <c r="AO11" s="223"/>
      <c r="AP11" s="224"/>
      <c r="AQ11" s="226"/>
      <c r="AR11" s="219"/>
      <c r="AS11" s="219"/>
      <c r="AT11" s="219"/>
      <c r="AU11" s="221"/>
    </row>
    <row r="12" spans="1:47" x14ac:dyDescent="0.25">
      <c r="A12" s="244">
        <v>4</v>
      </c>
      <c r="B12" s="246" t="s">
        <v>25</v>
      </c>
      <c r="C12" s="246" t="s">
        <v>49</v>
      </c>
      <c r="D12" s="48">
        <v>6</v>
      </c>
      <c r="E12" s="49">
        <v>0</v>
      </c>
      <c r="F12" s="50"/>
      <c r="G12" s="225">
        <f t="shared" ref="G12" si="20">SUM(D12:F12)</f>
        <v>6</v>
      </c>
      <c r="H12" s="14">
        <v>10</v>
      </c>
      <c r="I12" s="12">
        <v>10</v>
      </c>
      <c r="J12" s="12"/>
      <c r="K12" s="225">
        <f t="shared" ref="K12" si="21">SUM(G12,H13)</f>
        <v>26</v>
      </c>
      <c r="L12" s="14"/>
      <c r="M12" s="12"/>
      <c r="N12" s="12"/>
      <c r="O12" s="225">
        <f t="shared" ref="O12" si="22">SUM(K12,L13)</f>
        <v>26</v>
      </c>
      <c r="P12" s="14">
        <v>8</v>
      </c>
      <c r="Q12" s="12"/>
      <c r="R12" s="12">
        <v>8</v>
      </c>
      <c r="S12" s="225">
        <f t="shared" ref="S12" si="23">SUM(O12,P13)</f>
        <v>42</v>
      </c>
      <c r="T12" s="14">
        <v>6</v>
      </c>
      <c r="U12" s="12"/>
      <c r="V12" s="12"/>
      <c r="W12" s="225">
        <f t="shared" ref="W12" si="24">SUM(S12,T13)</f>
        <v>48</v>
      </c>
      <c r="X12" s="11"/>
      <c r="Y12" s="12"/>
      <c r="Z12" s="13">
        <v>6</v>
      </c>
      <c r="AA12" s="225">
        <f>SUM(W12,X13)</f>
        <v>54</v>
      </c>
      <c r="AB12" s="14">
        <v>8</v>
      </c>
      <c r="AC12" s="12">
        <v>0</v>
      </c>
      <c r="AD12" s="12"/>
      <c r="AE12" s="225">
        <f t="shared" ref="AE12" si="25">SUM(AA12,AB13)</f>
        <v>62</v>
      </c>
      <c r="AF12" s="14">
        <v>8</v>
      </c>
      <c r="AG12" s="12"/>
      <c r="AH12" s="12">
        <v>6</v>
      </c>
      <c r="AI12" s="225">
        <f t="shared" ref="AI12" si="26">SUM(AE12,AF13)</f>
        <v>76</v>
      </c>
      <c r="AJ12" s="14">
        <v>8</v>
      </c>
      <c r="AK12" s="12"/>
      <c r="AL12" s="12"/>
      <c r="AM12" s="225">
        <f t="shared" ref="AM12" si="27">SUM(AI12,AJ13)</f>
        <v>84</v>
      </c>
      <c r="AN12" s="14">
        <v>10</v>
      </c>
      <c r="AO12" s="12">
        <v>0</v>
      </c>
      <c r="AP12" s="12"/>
      <c r="AQ12" s="225">
        <f t="shared" ref="AQ12" si="28">SUM(AM12,AN13)</f>
        <v>94</v>
      </c>
      <c r="AR12" s="218">
        <f>COUNTIF(D12:F12,"&gt;=0")+COUNTIF(H12:J12,"&gt;=0")+COUNTIF(L12:N12,"&gt;=0")+COUNTIF(P12:R12,"&gt;=0")+COUNTIF(X12:Z12,"&gt;=0")+COUNTIF(AB12:AD12,"&gt;=0")+COUNTIF(AF12:AH12,"&gt;=0")+COUNTIF(AJ12:AL12,"&gt;=0")+COUNTIF(AN12:AP12,"&gt;=0")</f>
        <v>14</v>
      </c>
      <c r="AS12" s="218">
        <f>COUNTIF(D12:F12,"=10")+COUNTIF(H12:J12,"=10")+COUNTIF(L12:N12,"=10")+COUNTIF(P12:R12,"=10")+COUNTIF(T12:V12,"=10")+COUNTIF(X12:Z12,"=10")+COUNTIF(AB12:AD12,"=10")+COUNTIF(AF12:AH12,"=10")+COUNTIF(AJ12:AL12,"=10")+COUNTIF(AN12:AP12,"=10")</f>
        <v>3</v>
      </c>
      <c r="AT12" s="218">
        <f>COUNTIF(D12:F12,"=8")+COUNTIF(H12:J12,"=8")+COUNTIF(L12:N12,"=8")+COUNTIF(P12:R12,"=8")+COUNTIF(T12:V12,"=8")+COUNTIF(X12:Z12,"=8")+COUNTIF(AB12:AD12,"=8")+COUNTIF(AF12:AH12,"=8")+COUNTIF(AJ12:AL12,"=8")+COUNTIF(AN12:AP12,"=8")</f>
        <v>5</v>
      </c>
      <c r="AU12" s="220">
        <f t="shared" ref="AU12" si="29">AQ12</f>
        <v>94</v>
      </c>
    </row>
    <row r="13" spans="1:47" ht="15.75" thickBot="1" x14ac:dyDescent="0.3">
      <c r="A13" s="245"/>
      <c r="B13" s="247"/>
      <c r="C13" s="247"/>
      <c r="D13" s="241">
        <f>SUM(D12:F12)</f>
        <v>6</v>
      </c>
      <c r="E13" s="242"/>
      <c r="F13" s="243"/>
      <c r="G13" s="226"/>
      <c r="H13" s="222">
        <f>SUM(H12:J12)</f>
        <v>20</v>
      </c>
      <c r="I13" s="223"/>
      <c r="J13" s="224"/>
      <c r="K13" s="226"/>
      <c r="L13" s="222">
        <f>SUM(L12:N12)</f>
        <v>0</v>
      </c>
      <c r="M13" s="223"/>
      <c r="N13" s="224"/>
      <c r="O13" s="226"/>
      <c r="P13" s="222">
        <f>SUM(P12:R12)</f>
        <v>16</v>
      </c>
      <c r="Q13" s="223"/>
      <c r="R13" s="224"/>
      <c r="S13" s="226"/>
      <c r="T13" s="222">
        <f>SUM(T12:V12)</f>
        <v>6</v>
      </c>
      <c r="U13" s="223"/>
      <c r="V13" s="224"/>
      <c r="W13" s="226"/>
      <c r="X13" s="222">
        <f>SUM(X12:Z12)</f>
        <v>6</v>
      </c>
      <c r="Y13" s="223"/>
      <c r="Z13" s="224"/>
      <c r="AA13" s="226"/>
      <c r="AB13" s="222">
        <f>SUM(AB12:AD12)</f>
        <v>8</v>
      </c>
      <c r="AC13" s="223"/>
      <c r="AD13" s="224"/>
      <c r="AE13" s="226"/>
      <c r="AF13" s="222">
        <f>SUM(AF12:AH12)</f>
        <v>14</v>
      </c>
      <c r="AG13" s="223"/>
      <c r="AH13" s="224"/>
      <c r="AI13" s="226"/>
      <c r="AJ13" s="222">
        <f>SUM(AJ12:AL12)</f>
        <v>8</v>
      </c>
      <c r="AK13" s="223"/>
      <c r="AL13" s="224"/>
      <c r="AM13" s="226"/>
      <c r="AN13" s="222">
        <f>SUM(AN12:AP12)</f>
        <v>10</v>
      </c>
      <c r="AO13" s="223"/>
      <c r="AP13" s="224"/>
      <c r="AQ13" s="226"/>
      <c r="AR13" s="219"/>
      <c r="AS13" s="219"/>
      <c r="AT13" s="219"/>
      <c r="AU13" s="221"/>
    </row>
    <row r="14" spans="1:47" x14ac:dyDescent="0.25">
      <c r="A14" s="244">
        <v>5</v>
      </c>
      <c r="B14" s="246" t="s">
        <v>27</v>
      </c>
      <c r="C14" s="246" t="s">
        <v>50</v>
      </c>
      <c r="D14" s="48">
        <v>10</v>
      </c>
      <c r="E14" s="49">
        <v>4</v>
      </c>
      <c r="F14" s="50">
        <v>4</v>
      </c>
      <c r="G14" s="225">
        <f t="shared" ref="G14" si="30">SUM(D14:F14)</f>
        <v>18</v>
      </c>
      <c r="H14" s="14">
        <v>10</v>
      </c>
      <c r="I14" s="12">
        <v>6</v>
      </c>
      <c r="J14" s="12">
        <v>8</v>
      </c>
      <c r="K14" s="225">
        <f t="shared" ref="K14" si="31">SUM(G14,H15)</f>
        <v>42</v>
      </c>
      <c r="L14" s="14">
        <v>4</v>
      </c>
      <c r="M14" s="12">
        <v>6</v>
      </c>
      <c r="N14" s="12">
        <v>8</v>
      </c>
      <c r="O14" s="225">
        <f t="shared" ref="O14" si="32">SUM(K14,L15)</f>
        <v>60</v>
      </c>
      <c r="P14" s="14">
        <v>10</v>
      </c>
      <c r="Q14" s="12">
        <v>8</v>
      </c>
      <c r="R14" s="12">
        <v>6</v>
      </c>
      <c r="S14" s="225">
        <f t="shared" ref="S14" si="33">SUM(O14,P15)</f>
        <v>84</v>
      </c>
      <c r="T14" s="14">
        <v>10</v>
      </c>
      <c r="U14" s="12">
        <v>10</v>
      </c>
      <c r="V14" s="12"/>
      <c r="W14" s="225">
        <f t="shared" ref="W14" si="34">SUM(S14,T15)</f>
        <v>104</v>
      </c>
      <c r="X14" s="11">
        <v>8</v>
      </c>
      <c r="Y14" s="12">
        <v>6</v>
      </c>
      <c r="Z14" s="13">
        <v>8</v>
      </c>
      <c r="AA14" s="225">
        <f>SUM(W14,X15)</f>
        <v>126</v>
      </c>
      <c r="AB14" s="14">
        <v>10</v>
      </c>
      <c r="AC14" s="12">
        <v>0</v>
      </c>
      <c r="AD14" s="12"/>
      <c r="AE14" s="225">
        <f t="shared" ref="AE14" si="35">SUM(AA14,AB15)</f>
        <v>136</v>
      </c>
      <c r="AF14" s="14">
        <v>8</v>
      </c>
      <c r="AG14" s="12"/>
      <c r="AH14" s="12">
        <v>4</v>
      </c>
      <c r="AI14" s="225">
        <f t="shared" ref="AI14" si="36">SUM(AE14,AF15)</f>
        <v>148</v>
      </c>
      <c r="AJ14" s="14">
        <v>8</v>
      </c>
      <c r="AK14" s="12">
        <v>6</v>
      </c>
      <c r="AL14" s="12">
        <v>8</v>
      </c>
      <c r="AM14" s="225">
        <f t="shared" ref="AM14" si="37">SUM(AI14,AJ15)</f>
        <v>170</v>
      </c>
      <c r="AN14" s="14">
        <v>8</v>
      </c>
      <c r="AO14" s="12">
        <v>8</v>
      </c>
      <c r="AP14" s="12">
        <v>10</v>
      </c>
      <c r="AQ14" s="225">
        <f t="shared" ref="AQ14" si="38">SUM(AM14,AN15)</f>
        <v>196</v>
      </c>
      <c r="AR14" s="218">
        <f>COUNTIF(D14:F14,"&gt;=0")+COUNTIF(H14:J14,"&gt;=0")+COUNTIF(L14:N14,"&gt;=0")+COUNTIF(P14:R14,"&gt;=0")+COUNTIF(X14:Z14,"&gt;=0")+COUNTIF(AB14:AD14,"&gt;=0")+COUNTIF(AF14:AH14,"&gt;=0")+COUNTIF(AJ14:AL14,"&gt;=0")+COUNTIF(AN14:AP14,"&gt;=0")</f>
        <v>25</v>
      </c>
      <c r="AS14" s="218">
        <f>COUNTIF(D14:F14,"=10")+COUNTIF(H14:J14,"=10")+COUNTIF(L14:N14,"=10")+COUNTIF(P14:R14,"=10")+COUNTIF(T14:V14,"=10")+COUNTIF(X14:Z14,"=10")+COUNTIF(AB14:AD14,"=10")+COUNTIF(AF14:AH14,"=10")+COUNTIF(AJ14:AL14,"=10")+COUNTIF(AN14:AP14,"=10")</f>
        <v>7</v>
      </c>
      <c r="AT14" s="218">
        <f>COUNTIF(D14:F14,"=8")+COUNTIF(H14:J14,"=8")+COUNTIF(L14:N14,"=8")+COUNTIF(P14:R14,"=8")+COUNTIF(T14:V14,"=8")+COUNTIF(X14:Z14,"=8")+COUNTIF(AB14:AD14,"=8")+COUNTIF(AF14:AH14,"=8")+COUNTIF(AJ14:AL14,"=8")+COUNTIF(AN14:AP14,"=8")</f>
        <v>10</v>
      </c>
      <c r="AU14" s="220">
        <f t="shared" ref="AU14" si="39">AQ14</f>
        <v>196</v>
      </c>
    </row>
    <row r="15" spans="1:47" ht="15.75" thickBot="1" x14ac:dyDescent="0.3">
      <c r="A15" s="245"/>
      <c r="B15" s="247"/>
      <c r="C15" s="247"/>
      <c r="D15" s="241">
        <f>SUM(D14:F14)</f>
        <v>18</v>
      </c>
      <c r="E15" s="242"/>
      <c r="F15" s="243"/>
      <c r="G15" s="226"/>
      <c r="H15" s="222">
        <f>SUM(H14:J14)</f>
        <v>24</v>
      </c>
      <c r="I15" s="223"/>
      <c r="J15" s="224"/>
      <c r="K15" s="226"/>
      <c r="L15" s="222">
        <f>SUM(L14:N14)</f>
        <v>18</v>
      </c>
      <c r="M15" s="223"/>
      <c r="N15" s="224"/>
      <c r="O15" s="226"/>
      <c r="P15" s="222">
        <f>SUM(P14:R14)</f>
        <v>24</v>
      </c>
      <c r="Q15" s="223"/>
      <c r="R15" s="224"/>
      <c r="S15" s="226"/>
      <c r="T15" s="222">
        <f>SUM(T14:V14)</f>
        <v>20</v>
      </c>
      <c r="U15" s="223"/>
      <c r="V15" s="224"/>
      <c r="W15" s="226"/>
      <c r="X15" s="222">
        <f>SUM(X14:Z14)</f>
        <v>22</v>
      </c>
      <c r="Y15" s="223"/>
      <c r="Z15" s="224"/>
      <c r="AA15" s="226"/>
      <c r="AB15" s="222">
        <f>SUM(AB14:AD14)</f>
        <v>10</v>
      </c>
      <c r="AC15" s="223"/>
      <c r="AD15" s="224"/>
      <c r="AE15" s="226"/>
      <c r="AF15" s="222">
        <f>SUM(AF14:AH14)</f>
        <v>12</v>
      </c>
      <c r="AG15" s="223"/>
      <c r="AH15" s="224"/>
      <c r="AI15" s="226"/>
      <c r="AJ15" s="222">
        <f>SUM(AJ14:AL14)</f>
        <v>22</v>
      </c>
      <c r="AK15" s="223"/>
      <c r="AL15" s="224"/>
      <c r="AM15" s="226"/>
      <c r="AN15" s="222">
        <f>SUM(AN14:AP14)</f>
        <v>26</v>
      </c>
      <c r="AO15" s="223"/>
      <c r="AP15" s="224"/>
      <c r="AQ15" s="226"/>
      <c r="AR15" s="219"/>
      <c r="AS15" s="219"/>
      <c r="AT15" s="219"/>
      <c r="AU15" s="221"/>
    </row>
    <row r="19" spans="4:12" x14ac:dyDescent="0.25">
      <c r="D19" s="52"/>
      <c r="E19" s="238" t="s">
        <v>44</v>
      </c>
      <c r="F19" s="239"/>
      <c r="G19" s="239"/>
      <c r="H19" s="239"/>
      <c r="I19" s="239"/>
      <c r="J19" s="239"/>
      <c r="K19" s="239"/>
      <c r="L19" s="239"/>
    </row>
    <row r="20" spans="4:12" x14ac:dyDescent="0.25">
      <c r="D20" s="53"/>
      <c r="E20" s="53"/>
      <c r="F20" s="53"/>
      <c r="G20" s="53"/>
      <c r="H20" s="54"/>
      <c r="I20" s="54"/>
      <c r="J20" s="54"/>
      <c r="K20" s="54"/>
      <c r="L20" s="54"/>
    </row>
    <row r="21" spans="4:12" x14ac:dyDescent="0.25">
      <c r="D21" s="55">
        <v>0</v>
      </c>
      <c r="E21" s="56" t="s">
        <v>45</v>
      </c>
      <c r="F21" s="57"/>
      <c r="G21" s="57"/>
      <c r="H21" s="57"/>
      <c r="I21" s="57"/>
      <c r="J21" s="54"/>
      <c r="K21" s="54"/>
      <c r="L21" s="54"/>
    </row>
  </sheetData>
  <mergeCells count="165">
    <mergeCell ref="B3:C3"/>
    <mergeCell ref="A4:A5"/>
    <mergeCell ref="B4:B5"/>
    <mergeCell ref="C4:C5"/>
    <mergeCell ref="D4:F4"/>
    <mergeCell ref="G4:G5"/>
    <mergeCell ref="A8:A9"/>
    <mergeCell ref="B8:B9"/>
    <mergeCell ref="C8:C9"/>
    <mergeCell ref="G8:G9"/>
    <mergeCell ref="K8:K9"/>
    <mergeCell ref="O6:O7"/>
    <mergeCell ref="S6:S7"/>
    <mergeCell ref="W6:W7"/>
    <mergeCell ref="T4:V4"/>
    <mergeCell ref="W4:W5"/>
    <mergeCell ref="A6:A7"/>
    <mergeCell ref="B6:B7"/>
    <mergeCell ref="C6:C7"/>
    <mergeCell ref="G6:G7"/>
    <mergeCell ref="K6:K7"/>
    <mergeCell ref="H4:J4"/>
    <mergeCell ref="K4:K5"/>
    <mergeCell ref="L4:N4"/>
    <mergeCell ref="O4:O5"/>
    <mergeCell ref="P4:R4"/>
    <mergeCell ref="S4:S5"/>
    <mergeCell ref="A14:A15"/>
    <mergeCell ref="B14:B15"/>
    <mergeCell ref="C14:C15"/>
    <mergeCell ref="G14:G15"/>
    <mergeCell ref="K14:K15"/>
    <mergeCell ref="O12:O13"/>
    <mergeCell ref="S12:S13"/>
    <mergeCell ref="W12:W13"/>
    <mergeCell ref="D11:F11"/>
    <mergeCell ref="H11:J11"/>
    <mergeCell ref="L11:N11"/>
    <mergeCell ref="P11:R11"/>
    <mergeCell ref="T11:V11"/>
    <mergeCell ref="A12:A13"/>
    <mergeCell ref="B12:B13"/>
    <mergeCell ref="C12:C13"/>
    <mergeCell ref="G12:G13"/>
    <mergeCell ref="K12:K13"/>
    <mergeCell ref="O10:O11"/>
    <mergeCell ref="S10:S11"/>
    <mergeCell ref="W10:W11"/>
    <mergeCell ref="A10:A11"/>
    <mergeCell ref="B10:B11"/>
    <mergeCell ref="C10:C11"/>
    <mergeCell ref="C1:Y1"/>
    <mergeCell ref="D15:F15"/>
    <mergeCell ref="H15:J15"/>
    <mergeCell ref="L15:N15"/>
    <mergeCell ref="P15:R15"/>
    <mergeCell ref="T15:V15"/>
    <mergeCell ref="O14:O15"/>
    <mergeCell ref="S14:S15"/>
    <mergeCell ref="W14:W15"/>
    <mergeCell ref="D13:F13"/>
    <mergeCell ref="H13:J13"/>
    <mergeCell ref="L13:N13"/>
    <mergeCell ref="P13:R13"/>
    <mergeCell ref="T13:V13"/>
    <mergeCell ref="D9:F9"/>
    <mergeCell ref="H9:J9"/>
    <mergeCell ref="L9:N9"/>
    <mergeCell ref="P9:R9"/>
    <mergeCell ref="T9:V9"/>
    <mergeCell ref="G10:G11"/>
    <mergeCell ref="K10:K11"/>
    <mergeCell ref="O8:O9"/>
    <mergeCell ref="S8:S9"/>
    <mergeCell ref="W8:W9"/>
    <mergeCell ref="E19:L19"/>
    <mergeCell ref="X4:Z4"/>
    <mergeCell ref="AA4:AA5"/>
    <mergeCell ref="AB4:AD4"/>
    <mergeCell ref="AE4:AE5"/>
    <mergeCell ref="AF4:AH4"/>
    <mergeCell ref="AA8:AA9"/>
    <mergeCell ref="AE8:AE9"/>
    <mergeCell ref="AA10:AA11"/>
    <mergeCell ref="AE10:AE11"/>
    <mergeCell ref="D7:F7"/>
    <mergeCell ref="H7:J7"/>
    <mergeCell ref="L7:N7"/>
    <mergeCell ref="P7:R7"/>
    <mergeCell ref="T7:V7"/>
    <mergeCell ref="AS6:AS7"/>
    <mergeCell ref="AT6:AT7"/>
    <mergeCell ref="AU6:AU7"/>
    <mergeCell ref="X7:Z7"/>
    <mergeCell ref="AB7:AD7"/>
    <mergeCell ref="AF7:AH7"/>
    <mergeCell ref="AJ7:AL7"/>
    <mergeCell ref="AN7:AP7"/>
    <mergeCell ref="AS4:AS5"/>
    <mergeCell ref="AT4:AT5"/>
    <mergeCell ref="AU4:AU5"/>
    <mergeCell ref="AA6:AA7"/>
    <mergeCell ref="AE6:AE7"/>
    <mergeCell ref="AI6:AI7"/>
    <mergeCell ref="AM6:AM7"/>
    <mergeCell ref="AQ6:AQ7"/>
    <mergeCell ref="AR6:AR7"/>
    <mergeCell ref="AI4:AI5"/>
    <mergeCell ref="AJ4:AL4"/>
    <mergeCell ref="AM4:AM5"/>
    <mergeCell ref="AN4:AP4"/>
    <mergeCell ref="AQ4:AQ5"/>
    <mergeCell ref="AR4:AR5"/>
    <mergeCell ref="AU8:AU9"/>
    <mergeCell ref="X9:Z9"/>
    <mergeCell ref="AB9:AD9"/>
    <mergeCell ref="AF9:AH9"/>
    <mergeCell ref="AJ9:AL9"/>
    <mergeCell ref="AN9:AP9"/>
    <mergeCell ref="AI8:AI9"/>
    <mergeCell ref="AM8:AM9"/>
    <mergeCell ref="AQ8:AQ9"/>
    <mergeCell ref="AR8:AR9"/>
    <mergeCell ref="AS8:AS9"/>
    <mergeCell ref="AT8:AT9"/>
    <mergeCell ref="AU10:AU11"/>
    <mergeCell ref="X11:Z11"/>
    <mergeCell ref="AB11:AD11"/>
    <mergeCell ref="AF11:AH11"/>
    <mergeCell ref="AJ11:AL11"/>
    <mergeCell ref="AN11:AP11"/>
    <mergeCell ref="AI10:AI11"/>
    <mergeCell ref="AM10:AM11"/>
    <mergeCell ref="AQ10:AQ11"/>
    <mergeCell ref="AR10:AR11"/>
    <mergeCell ref="AS10:AS11"/>
    <mergeCell ref="AT10:AT11"/>
    <mergeCell ref="AS12:AS13"/>
    <mergeCell ref="AT12:AT13"/>
    <mergeCell ref="AU12:AU13"/>
    <mergeCell ref="X13:Z13"/>
    <mergeCell ref="AB13:AD13"/>
    <mergeCell ref="AF13:AH13"/>
    <mergeCell ref="AJ13:AL13"/>
    <mergeCell ref="AN13:AP13"/>
    <mergeCell ref="AA12:AA13"/>
    <mergeCell ref="AE12:AE13"/>
    <mergeCell ref="AI12:AI13"/>
    <mergeCell ref="AM12:AM13"/>
    <mergeCell ref="AQ12:AQ13"/>
    <mergeCell ref="AR12:AR13"/>
    <mergeCell ref="AS14:AS15"/>
    <mergeCell ref="AT14:AT15"/>
    <mergeCell ref="AU14:AU15"/>
    <mergeCell ref="X15:Z15"/>
    <mergeCell ref="AB15:AD15"/>
    <mergeCell ref="AF15:AH15"/>
    <mergeCell ref="AJ15:AL15"/>
    <mergeCell ref="AN15:AP15"/>
    <mergeCell ref="AA14:AA15"/>
    <mergeCell ref="AE14:AE15"/>
    <mergeCell ref="AI14:AI15"/>
    <mergeCell ref="AM14:AM15"/>
    <mergeCell ref="AQ14:AQ15"/>
    <mergeCell ref="AR14:AR15"/>
  </mergeCells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7"/>
  <sheetViews>
    <sheetView zoomScale="75" zoomScaleNormal="75" workbookViewId="0">
      <selection activeCell="N28" sqref="N28"/>
    </sheetView>
  </sheetViews>
  <sheetFormatPr defaultRowHeight="15" x14ac:dyDescent="0.25"/>
  <cols>
    <col min="1" max="1" width="3.28515625" bestFit="1" customWidth="1"/>
    <col min="2" max="2" width="23.42578125" bestFit="1" customWidth="1"/>
    <col min="3" max="3" width="30.5703125" bestFit="1" customWidth="1"/>
    <col min="4" max="43" width="4.42578125" customWidth="1"/>
    <col min="44" max="47" width="6.140625" customWidth="1"/>
  </cols>
  <sheetData>
    <row r="1" spans="1:47" ht="18.75" x14ac:dyDescent="0.25">
      <c r="C1" s="240" t="s">
        <v>75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</row>
    <row r="2" spans="1:47" ht="15.75" thickBot="1" x14ac:dyDescent="0.3"/>
    <row r="3" spans="1:47" ht="21.75" thickBot="1" x14ac:dyDescent="0.3">
      <c r="A3" s="43"/>
      <c r="B3" s="250" t="s">
        <v>36</v>
      </c>
      <c r="C3" s="251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47" ht="15" customHeight="1" x14ac:dyDescent="0.25">
      <c r="A4" s="252" t="s">
        <v>1</v>
      </c>
      <c r="B4" s="252" t="s">
        <v>2</v>
      </c>
      <c r="C4" s="252" t="s">
        <v>3</v>
      </c>
      <c r="D4" s="235" t="s">
        <v>4</v>
      </c>
      <c r="E4" s="236"/>
      <c r="F4" s="237"/>
      <c r="G4" s="233" t="s">
        <v>5</v>
      </c>
      <c r="H4" s="235" t="s">
        <v>6</v>
      </c>
      <c r="I4" s="236"/>
      <c r="J4" s="237"/>
      <c r="K4" s="233" t="s">
        <v>5</v>
      </c>
      <c r="L4" s="235" t="s">
        <v>7</v>
      </c>
      <c r="M4" s="236"/>
      <c r="N4" s="237"/>
      <c r="O4" s="233" t="s">
        <v>5</v>
      </c>
      <c r="P4" s="235" t="s">
        <v>8</v>
      </c>
      <c r="Q4" s="236"/>
      <c r="R4" s="237"/>
      <c r="S4" s="233" t="s">
        <v>5</v>
      </c>
      <c r="T4" s="235" t="s">
        <v>9</v>
      </c>
      <c r="U4" s="236"/>
      <c r="V4" s="237"/>
      <c r="W4" s="233" t="s">
        <v>5</v>
      </c>
      <c r="X4" s="235" t="s">
        <v>38</v>
      </c>
      <c r="Y4" s="236"/>
      <c r="Z4" s="237"/>
      <c r="AA4" s="233" t="s">
        <v>5</v>
      </c>
      <c r="AB4" s="235" t="s">
        <v>39</v>
      </c>
      <c r="AC4" s="236"/>
      <c r="AD4" s="237"/>
      <c r="AE4" s="233" t="s">
        <v>5</v>
      </c>
      <c r="AF4" s="235" t="s">
        <v>40</v>
      </c>
      <c r="AG4" s="236"/>
      <c r="AH4" s="237"/>
      <c r="AI4" s="233" t="s">
        <v>5</v>
      </c>
      <c r="AJ4" s="235" t="s">
        <v>41</v>
      </c>
      <c r="AK4" s="236"/>
      <c r="AL4" s="237"/>
      <c r="AM4" s="233" t="s">
        <v>5</v>
      </c>
      <c r="AN4" s="235" t="s">
        <v>42</v>
      </c>
      <c r="AO4" s="236"/>
      <c r="AP4" s="237"/>
      <c r="AQ4" s="233" t="s">
        <v>5</v>
      </c>
      <c r="AR4" s="229" t="s">
        <v>10</v>
      </c>
      <c r="AS4" s="227" t="s">
        <v>11</v>
      </c>
      <c r="AT4" s="229" t="s">
        <v>12</v>
      </c>
      <c r="AU4" s="231" t="s">
        <v>13</v>
      </c>
    </row>
    <row r="5" spans="1:47" ht="15.75" customHeight="1" thickBot="1" x14ac:dyDescent="0.3">
      <c r="A5" s="253"/>
      <c r="B5" s="253"/>
      <c r="C5" s="253"/>
      <c r="D5" s="4" t="s">
        <v>17</v>
      </c>
      <c r="E5" s="5" t="s">
        <v>18</v>
      </c>
      <c r="F5" s="6" t="s">
        <v>22</v>
      </c>
      <c r="G5" s="234"/>
      <c r="H5" s="4" t="s">
        <v>17</v>
      </c>
      <c r="I5" s="5" t="s">
        <v>18</v>
      </c>
      <c r="J5" s="6" t="s">
        <v>22</v>
      </c>
      <c r="K5" s="234"/>
      <c r="L5" s="4" t="s">
        <v>17</v>
      </c>
      <c r="M5" s="5" t="s">
        <v>18</v>
      </c>
      <c r="N5" s="6" t="s">
        <v>22</v>
      </c>
      <c r="O5" s="234"/>
      <c r="P5" s="4" t="s">
        <v>17</v>
      </c>
      <c r="Q5" s="5" t="s">
        <v>18</v>
      </c>
      <c r="R5" s="6" t="s">
        <v>22</v>
      </c>
      <c r="S5" s="234"/>
      <c r="T5" s="4" t="s">
        <v>17</v>
      </c>
      <c r="U5" s="5" t="s">
        <v>18</v>
      </c>
      <c r="V5" s="6" t="s">
        <v>22</v>
      </c>
      <c r="W5" s="234"/>
      <c r="X5" s="4" t="s">
        <v>17</v>
      </c>
      <c r="Y5" s="5" t="s">
        <v>18</v>
      </c>
      <c r="Z5" s="6" t="s">
        <v>22</v>
      </c>
      <c r="AA5" s="234"/>
      <c r="AB5" s="4" t="s">
        <v>17</v>
      </c>
      <c r="AC5" s="5" t="s">
        <v>18</v>
      </c>
      <c r="AD5" s="6" t="s">
        <v>22</v>
      </c>
      <c r="AE5" s="234"/>
      <c r="AF5" s="4" t="s">
        <v>17</v>
      </c>
      <c r="AG5" s="5" t="s">
        <v>18</v>
      </c>
      <c r="AH5" s="6" t="s">
        <v>22</v>
      </c>
      <c r="AI5" s="234"/>
      <c r="AJ5" s="4" t="s">
        <v>17</v>
      </c>
      <c r="AK5" s="5" t="s">
        <v>18</v>
      </c>
      <c r="AL5" s="6" t="s">
        <v>22</v>
      </c>
      <c r="AM5" s="234"/>
      <c r="AN5" s="4" t="s">
        <v>17</v>
      </c>
      <c r="AO5" s="5" t="s">
        <v>18</v>
      </c>
      <c r="AP5" s="6" t="s">
        <v>22</v>
      </c>
      <c r="AQ5" s="234"/>
      <c r="AR5" s="230"/>
      <c r="AS5" s="228"/>
      <c r="AT5" s="230"/>
      <c r="AU5" s="232"/>
    </row>
    <row r="6" spans="1:47" x14ac:dyDescent="0.25">
      <c r="A6" s="259">
        <v>1</v>
      </c>
      <c r="B6" s="256" t="s">
        <v>29</v>
      </c>
      <c r="C6" s="256" t="s">
        <v>49</v>
      </c>
      <c r="D6" s="7"/>
      <c r="E6" s="8">
        <v>8</v>
      </c>
      <c r="F6" s="9">
        <v>8</v>
      </c>
      <c r="G6" s="225">
        <f>SUM(D6:F6)</f>
        <v>16</v>
      </c>
      <c r="H6" s="10">
        <v>4</v>
      </c>
      <c r="I6" s="8">
        <v>0</v>
      </c>
      <c r="J6" s="8"/>
      <c r="K6" s="225">
        <f>SUM(G6,H7)</f>
        <v>20</v>
      </c>
      <c r="L6" s="10">
        <v>0</v>
      </c>
      <c r="M6" s="8">
        <v>8</v>
      </c>
      <c r="N6" s="8"/>
      <c r="O6" s="225">
        <f>SUM(K6,L7)</f>
        <v>28</v>
      </c>
      <c r="P6" s="10">
        <v>6</v>
      </c>
      <c r="Q6" s="8">
        <v>4</v>
      </c>
      <c r="R6" s="9"/>
      <c r="S6" s="225">
        <f>SUM(O6,P7)</f>
        <v>38</v>
      </c>
      <c r="T6" s="10">
        <v>8</v>
      </c>
      <c r="U6" s="8">
        <v>6</v>
      </c>
      <c r="V6" s="8">
        <v>6</v>
      </c>
      <c r="W6" s="225">
        <f>SUM(S6,T7)</f>
        <v>58</v>
      </c>
      <c r="X6" s="7">
        <v>6</v>
      </c>
      <c r="Y6" s="8"/>
      <c r="Z6" s="9"/>
      <c r="AA6" s="225">
        <f>SUM(W6,X7)</f>
        <v>64</v>
      </c>
      <c r="AB6" s="10">
        <v>6</v>
      </c>
      <c r="AC6" s="8"/>
      <c r="AD6" s="8"/>
      <c r="AE6" s="225">
        <f>SUM(AA6,AB7)</f>
        <v>70</v>
      </c>
      <c r="AF6" s="10"/>
      <c r="AG6" s="8"/>
      <c r="AH6" s="8">
        <v>0</v>
      </c>
      <c r="AI6" s="225">
        <f>SUM(AE6,AF7)</f>
        <v>70</v>
      </c>
      <c r="AJ6" s="10">
        <v>4</v>
      </c>
      <c r="AK6" s="8">
        <v>0</v>
      </c>
      <c r="AL6" s="9">
        <v>10</v>
      </c>
      <c r="AM6" s="225">
        <f>SUM(AI6,AJ7)</f>
        <v>84</v>
      </c>
      <c r="AN6" s="10">
        <v>4</v>
      </c>
      <c r="AO6" s="8">
        <v>0</v>
      </c>
      <c r="AP6" s="8">
        <v>6</v>
      </c>
      <c r="AQ6" s="225">
        <f>SUM(AM6,AN7)</f>
        <v>94</v>
      </c>
      <c r="AR6" s="218">
        <f>COUNTIF(D6:F6,"&gt;=0")+COUNTIF(H6:J6,"&gt;=0")+COUNTIF(L6:N6,"&gt;=0")+COUNTIF(P6:R6,"&gt;=0")+COUNTIF(X6:Z6,"&gt;=0")+COUNTIF(AB6:AD6,"&gt;=0")+COUNTIF(AF6:AH6,"&gt;=0")+COUNTIF(AJ6:AL6,"&gt;=0")+COUNTIF(AN6:AP6,"&gt;=0")</f>
        <v>17</v>
      </c>
      <c r="AS6" s="218">
        <f>COUNTIF(D6:F6,"=10")+COUNTIF(H6:J6,"=10")+COUNTIF(L6:N6,"=10")+COUNTIF(P6:R6,"=10")+COUNTIF(T6:V6,"=10")+COUNTIF(X6:Z6,"=10")+COUNTIF(AB6:AD6,"=10")+COUNTIF(AF6:AH6,"=10")+COUNTIF(AJ6:AL6,"=10")+COUNTIF(AN6:AP6,"=10")</f>
        <v>1</v>
      </c>
      <c r="AT6" s="218">
        <f>COUNTIF(D6:F6,"=8")+COUNTIF(H6:J6,"=8")+COUNTIF(L6:N6,"=8")+COUNTIF(P6:R6,"=8")+COUNTIF(T6:V6,"=8")+COUNTIF(X6:Z6,"=8")+COUNTIF(AB6:AD6,"=8")+COUNTIF(AF6:AH6,"=8")+COUNTIF(AJ6:AL6,"=8")+COUNTIF(AN6:AP6,"=8")</f>
        <v>4</v>
      </c>
      <c r="AU6" s="220">
        <f>AQ6</f>
        <v>94</v>
      </c>
    </row>
    <row r="7" spans="1:47" ht="15.75" thickBot="1" x14ac:dyDescent="0.3">
      <c r="A7" s="255"/>
      <c r="B7" s="258"/>
      <c r="C7" s="258"/>
      <c r="D7" s="222">
        <f>SUM(D6:F6)</f>
        <v>16</v>
      </c>
      <c r="E7" s="223"/>
      <c r="F7" s="224"/>
      <c r="G7" s="226"/>
      <c r="H7" s="222">
        <f>SUM(H6:J6)</f>
        <v>4</v>
      </c>
      <c r="I7" s="223"/>
      <c r="J7" s="224"/>
      <c r="K7" s="226"/>
      <c r="L7" s="222">
        <f>SUM(L6:N6)</f>
        <v>8</v>
      </c>
      <c r="M7" s="223"/>
      <c r="N7" s="224"/>
      <c r="O7" s="226"/>
      <c r="P7" s="222">
        <f>SUM(P6:R6)</f>
        <v>10</v>
      </c>
      <c r="Q7" s="223"/>
      <c r="R7" s="224"/>
      <c r="S7" s="226"/>
      <c r="T7" s="222">
        <f>SUM(T6:V6)</f>
        <v>20</v>
      </c>
      <c r="U7" s="223"/>
      <c r="V7" s="224"/>
      <c r="W7" s="226"/>
      <c r="X7" s="222">
        <f>SUM(X6:Z6)</f>
        <v>6</v>
      </c>
      <c r="Y7" s="223"/>
      <c r="Z7" s="224"/>
      <c r="AA7" s="226"/>
      <c r="AB7" s="222">
        <f>SUM(AB6:AD6)</f>
        <v>6</v>
      </c>
      <c r="AC7" s="223"/>
      <c r="AD7" s="224"/>
      <c r="AE7" s="226"/>
      <c r="AF7" s="222">
        <f>SUM(AF6:AH6)</f>
        <v>0</v>
      </c>
      <c r="AG7" s="223"/>
      <c r="AH7" s="224"/>
      <c r="AI7" s="226"/>
      <c r="AJ7" s="222">
        <f>SUM(AJ6:AL6)</f>
        <v>14</v>
      </c>
      <c r="AK7" s="223"/>
      <c r="AL7" s="224"/>
      <c r="AM7" s="226"/>
      <c r="AN7" s="222">
        <f>SUM(AN6:AP6)</f>
        <v>10</v>
      </c>
      <c r="AO7" s="223"/>
      <c r="AP7" s="224"/>
      <c r="AQ7" s="226"/>
      <c r="AR7" s="219"/>
      <c r="AS7" s="219"/>
      <c r="AT7" s="219"/>
      <c r="AU7" s="221"/>
    </row>
    <row r="8" spans="1:47" x14ac:dyDescent="0.25">
      <c r="A8" s="254">
        <v>2</v>
      </c>
      <c r="B8" s="256" t="s">
        <v>14</v>
      </c>
      <c r="C8" s="256" t="s">
        <v>49</v>
      </c>
      <c r="D8" s="11">
        <v>10</v>
      </c>
      <c r="E8" s="12">
        <v>4</v>
      </c>
      <c r="F8" s="13">
        <v>0</v>
      </c>
      <c r="G8" s="225">
        <f t="shared" ref="G8" si="0">SUM(D8:F8)</f>
        <v>14</v>
      </c>
      <c r="H8" s="14"/>
      <c r="I8" s="12">
        <v>0</v>
      </c>
      <c r="J8" s="12">
        <v>0</v>
      </c>
      <c r="K8" s="225">
        <f t="shared" ref="K8" si="1">SUM(G8,H9)</f>
        <v>14</v>
      </c>
      <c r="L8" s="14">
        <v>8</v>
      </c>
      <c r="M8" s="12">
        <v>10</v>
      </c>
      <c r="N8" s="12">
        <v>0</v>
      </c>
      <c r="O8" s="225">
        <f t="shared" ref="O8" si="2">SUM(K8,L9)</f>
        <v>32</v>
      </c>
      <c r="P8" s="14">
        <v>10</v>
      </c>
      <c r="Q8" s="12">
        <v>10</v>
      </c>
      <c r="R8" s="12">
        <v>0</v>
      </c>
      <c r="S8" s="225">
        <f t="shared" ref="S8" si="3">SUM(O8,P9)</f>
        <v>52</v>
      </c>
      <c r="T8" s="14">
        <v>8</v>
      </c>
      <c r="U8" s="12">
        <v>4</v>
      </c>
      <c r="V8" s="12">
        <v>0</v>
      </c>
      <c r="W8" s="225">
        <f t="shared" ref="W8" si="4">SUM(S8,T9)</f>
        <v>64</v>
      </c>
      <c r="X8" s="11">
        <v>6</v>
      </c>
      <c r="Y8" s="12">
        <v>4</v>
      </c>
      <c r="Z8" s="13">
        <v>8</v>
      </c>
      <c r="AA8" s="225">
        <f>SUM(W8,X9)</f>
        <v>82</v>
      </c>
      <c r="AB8" s="14">
        <v>10</v>
      </c>
      <c r="AC8" s="12">
        <v>10</v>
      </c>
      <c r="AD8" s="12"/>
      <c r="AE8" s="225">
        <f t="shared" ref="AE8" si="5">SUM(AA8,AB9)</f>
        <v>102</v>
      </c>
      <c r="AF8" s="14">
        <v>10</v>
      </c>
      <c r="AG8" s="12">
        <v>0</v>
      </c>
      <c r="AH8" s="12">
        <v>6</v>
      </c>
      <c r="AI8" s="225">
        <f t="shared" ref="AI8" si="6">SUM(AE8,AF9)</f>
        <v>118</v>
      </c>
      <c r="AJ8" s="14">
        <v>10</v>
      </c>
      <c r="AK8" s="12">
        <v>8</v>
      </c>
      <c r="AL8" s="12">
        <v>6</v>
      </c>
      <c r="AM8" s="225">
        <f t="shared" ref="AM8" si="7">SUM(AI8,AJ9)</f>
        <v>142</v>
      </c>
      <c r="AN8" s="14">
        <v>10</v>
      </c>
      <c r="AO8" s="12">
        <v>6</v>
      </c>
      <c r="AP8" s="12"/>
      <c r="AQ8" s="225">
        <f t="shared" ref="AQ8" si="8">SUM(AM8,AN9)</f>
        <v>158</v>
      </c>
      <c r="AR8" s="218">
        <f>COUNTIF(D8:F8,"&gt;=0")+COUNTIF(H8:J8,"&gt;=0")+COUNTIF(L8:N8,"&gt;=0")+COUNTIF(P8:R8,"&gt;=0")+COUNTIF(X8:Z8,"&gt;=0")+COUNTIF(AB8:AD8,"&gt;=0")+COUNTIF(AF8:AH8,"&gt;=0")+COUNTIF(AJ8:AL8,"&gt;=0")+COUNTIF(AN8:AP8,"&gt;=0")</f>
        <v>24</v>
      </c>
      <c r="AS8" s="218">
        <f>COUNTIF(D8:F8,"=10")+COUNTIF(H8:J8,"=10")+COUNTIF(L8:N8,"=10")+COUNTIF(P8:R8,"=10")+COUNTIF(T8:V8,"=10")+COUNTIF(X8:Z8,"=10")+COUNTIF(AB8:AD8,"=10")+COUNTIF(AF8:AH8,"=10")+COUNTIF(AJ8:AL8,"=10")+COUNTIF(AN8:AP8,"=10")</f>
        <v>9</v>
      </c>
      <c r="AT8" s="218">
        <f>COUNTIF(D8:F8,"=8")+COUNTIF(H8:J8,"=8")+COUNTIF(L8:N8,"=8")+COUNTIF(P8:R8,"=8")+COUNTIF(T8:V8,"=8")+COUNTIF(X8:Z8,"=8")+COUNTIF(AB8:AD8,"=8")+COUNTIF(AF8:AH8,"=8")+COUNTIF(AJ8:AL8,"=8")+COUNTIF(AN8:AP8,"=8")</f>
        <v>4</v>
      </c>
      <c r="AU8" s="220">
        <f t="shared" ref="AU8" si="9">AQ8</f>
        <v>158</v>
      </c>
    </row>
    <row r="9" spans="1:47" ht="15.75" thickBot="1" x14ac:dyDescent="0.3">
      <c r="A9" s="255"/>
      <c r="B9" s="257"/>
      <c r="C9" s="257"/>
      <c r="D9" s="222">
        <f>SUM(D8:F8)</f>
        <v>14</v>
      </c>
      <c r="E9" s="223"/>
      <c r="F9" s="224"/>
      <c r="G9" s="226"/>
      <c r="H9" s="222">
        <f>SUM(H8:J8)</f>
        <v>0</v>
      </c>
      <c r="I9" s="223"/>
      <c r="J9" s="224"/>
      <c r="K9" s="226"/>
      <c r="L9" s="222">
        <f>SUM(L8:N8)</f>
        <v>18</v>
      </c>
      <c r="M9" s="223"/>
      <c r="N9" s="224"/>
      <c r="O9" s="226"/>
      <c r="P9" s="222">
        <f>SUM(P8:R8)</f>
        <v>20</v>
      </c>
      <c r="Q9" s="223"/>
      <c r="R9" s="224"/>
      <c r="S9" s="226"/>
      <c r="T9" s="222">
        <f>SUM(T8:V8)</f>
        <v>12</v>
      </c>
      <c r="U9" s="223"/>
      <c r="V9" s="224"/>
      <c r="W9" s="226"/>
      <c r="X9" s="222">
        <f>SUM(X8:Z8)</f>
        <v>18</v>
      </c>
      <c r="Y9" s="223"/>
      <c r="Z9" s="224"/>
      <c r="AA9" s="226"/>
      <c r="AB9" s="222">
        <f>SUM(AB8:AD8)</f>
        <v>20</v>
      </c>
      <c r="AC9" s="223"/>
      <c r="AD9" s="224"/>
      <c r="AE9" s="226"/>
      <c r="AF9" s="222">
        <f>SUM(AF8:AH8)</f>
        <v>16</v>
      </c>
      <c r="AG9" s="223"/>
      <c r="AH9" s="224"/>
      <c r="AI9" s="226"/>
      <c r="AJ9" s="222">
        <f>SUM(AJ8:AL8)</f>
        <v>24</v>
      </c>
      <c r="AK9" s="223"/>
      <c r="AL9" s="224"/>
      <c r="AM9" s="226"/>
      <c r="AN9" s="222">
        <f>SUM(AN8:AP8)</f>
        <v>16</v>
      </c>
      <c r="AO9" s="223"/>
      <c r="AP9" s="224"/>
      <c r="AQ9" s="226"/>
      <c r="AR9" s="219"/>
      <c r="AS9" s="219"/>
      <c r="AT9" s="219"/>
      <c r="AU9" s="221"/>
    </row>
    <row r="10" spans="1:47" x14ac:dyDescent="0.25">
      <c r="A10" s="254">
        <v>3</v>
      </c>
      <c r="B10" s="258" t="s">
        <v>47</v>
      </c>
      <c r="C10" s="258" t="s">
        <v>48</v>
      </c>
      <c r="D10" s="11">
        <v>6</v>
      </c>
      <c r="E10" s="12">
        <v>4</v>
      </c>
      <c r="F10" s="13">
        <v>8</v>
      </c>
      <c r="G10" s="225">
        <f t="shared" ref="G10" si="10">SUM(D10:F10)</f>
        <v>18</v>
      </c>
      <c r="H10" s="14">
        <v>6</v>
      </c>
      <c r="I10" s="12">
        <v>10</v>
      </c>
      <c r="J10" s="12">
        <v>4</v>
      </c>
      <c r="K10" s="225">
        <f t="shared" ref="K10" si="11">SUM(G10,H11)</f>
        <v>38</v>
      </c>
      <c r="L10" s="14">
        <v>8</v>
      </c>
      <c r="M10" s="12">
        <v>0</v>
      </c>
      <c r="N10" s="12">
        <v>0</v>
      </c>
      <c r="O10" s="225">
        <f t="shared" ref="O10" si="12">SUM(K10,L11)</f>
        <v>46</v>
      </c>
      <c r="P10" s="14">
        <v>10</v>
      </c>
      <c r="Q10" s="12">
        <v>10</v>
      </c>
      <c r="R10" s="12">
        <v>0</v>
      </c>
      <c r="S10" s="225">
        <f t="shared" ref="S10" si="13">SUM(O10,P11)</f>
        <v>66</v>
      </c>
      <c r="T10" s="14">
        <v>6</v>
      </c>
      <c r="U10" s="12">
        <v>6</v>
      </c>
      <c r="V10" s="12">
        <v>8</v>
      </c>
      <c r="W10" s="225">
        <f t="shared" ref="W10" si="14">SUM(S10,T11)</f>
        <v>86</v>
      </c>
      <c r="X10" s="11">
        <v>8</v>
      </c>
      <c r="Y10" s="12">
        <v>6</v>
      </c>
      <c r="Z10" s="13">
        <v>10</v>
      </c>
      <c r="AA10" s="225">
        <f>SUM(W10,X11)</f>
        <v>110</v>
      </c>
      <c r="AB10" s="14">
        <v>10</v>
      </c>
      <c r="AC10" s="12">
        <v>4</v>
      </c>
      <c r="AD10" s="12">
        <v>4</v>
      </c>
      <c r="AE10" s="225">
        <f t="shared" ref="AE10" si="15">SUM(AA10,AB11)</f>
        <v>128</v>
      </c>
      <c r="AF10" s="14">
        <v>10</v>
      </c>
      <c r="AG10" s="12"/>
      <c r="AH10" s="12"/>
      <c r="AI10" s="225">
        <f t="shared" ref="AI10" si="16">SUM(AE10,AF11)</f>
        <v>138</v>
      </c>
      <c r="AJ10" s="14">
        <v>10</v>
      </c>
      <c r="AK10" s="12">
        <v>8</v>
      </c>
      <c r="AL10" s="12">
        <v>10</v>
      </c>
      <c r="AM10" s="225">
        <f t="shared" ref="AM10" si="17">SUM(AI10,AJ11)</f>
        <v>166</v>
      </c>
      <c r="AN10" s="14">
        <v>10</v>
      </c>
      <c r="AO10" s="12"/>
      <c r="AP10" s="12"/>
      <c r="AQ10" s="225">
        <f t="shared" ref="AQ10" si="18">SUM(AM10,AN11)</f>
        <v>176</v>
      </c>
      <c r="AR10" s="218">
        <f>COUNTIF(D10:F10,"&gt;=0")+COUNTIF(H10:J10,"&gt;=0")+COUNTIF(L10:N10,"&gt;=0")+COUNTIF(P10:R10,"&gt;=0")+COUNTIF(X10:Z10,"&gt;=0")+COUNTIF(AB10:AD10,"&gt;=0")+COUNTIF(AF10:AH10,"&gt;=0")+COUNTIF(AJ10:AL10,"&gt;=0")+COUNTIF(AN10:AP10,"&gt;=0")</f>
        <v>23</v>
      </c>
      <c r="AS10" s="218">
        <f>COUNTIF(D10:F10,"=10")+COUNTIF(H10:J10,"=10")+COUNTIF(L10:N10,"=10")+COUNTIF(P10:R10,"=10")+COUNTIF(T10:V10,"=10")+COUNTIF(X10:Z10,"=10")+COUNTIF(AB10:AD10,"=10")+COUNTIF(AF10:AH10,"=10")+COUNTIF(AJ10:AL10,"=10")+COUNTIF(AN10:AP10,"=10")</f>
        <v>9</v>
      </c>
      <c r="AT10" s="218">
        <f>COUNTIF(D10:F10,"=8")+COUNTIF(H10:J10,"=8")+COUNTIF(L10:N10,"=8")+COUNTIF(P10:R10,"=8")+COUNTIF(T10:V10,"=8")+COUNTIF(X10:Z10,"=8")+COUNTIF(AB10:AD10,"=8")+COUNTIF(AF10:AH10,"=8")+COUNTIF(AJ10:AL10,"=8")+COUNTIF(AN10:AP10,"=8")</f>
        <v>5</v>
      </c>
      <c r="AU10" s="220">
        <f t="shared" ref="AU10" si="19">AQ10</f>
        <v>176</v>
      </c>
    </row>
    <row r="11" spans="1:47" ht="15.75" thickBot="1" x14ac:dyDescent="0.3">
      <c r="A11" s="255"/>
      <c r="B11" s="258"/>
      <c r="C11" s="258"/>
      <c r="D11" s="222">
        <f>SUM(D10:F10)</f>
        <v>18</v>
      </c>
      <c r="E11" s="223"/>
      <c r="F11" s="224"/>
      <c r="G11" s="226"/>
      <c r="H11" s="222">
        <f>SUM(H10:J10)</f>
        <v>20</v>
      </c>
      <c r="I11" s="223"/>
      <c r="J11" s="224"/>
      <c r="K11" s="226"/>
      <c r="L11" s="222">
        <f>SUM(L10:N10)</f>
        <v>8</v>
      </c>
      <c r="M11" s="223"/>
      <c r="N11" s="224"/>
      <c r="O11" s="226"/>
      <c r="P11" s="222">
        <f>SUM(P10:R10)</f>
        <v>20</v>
      </c>
      <c r="Q11" s="223"/>
      <c r="R11" s="224"/>
      <c r="S11" s="226"/>
      <c r="T11" s="222">
        <f>SUM(T10:V10)</f>
        <v>20</v>
      </c>
      <c r="U11" s="223"/>
      <c r="V11" s="224"/>
      <c r="W11" s="226"/>
      <c r="X11" s="222">
        <f>SUM(X10:Z10)</f>
        <v>24</v>
      </c>
      <c r="Y11" s="223"/>
      <c r="Z11" s="224"/>
      <c r="AA11" s="226"/>
      <c r="AB11" s="222">
        <f>SUM(AB10:AD10)</f>
        <v>18</v>
      </c>
      <c r="AC11" s="223"/>
      <c r="AD11" s="224"/>
      <c r="AE11" s="226"/>
      <c r="AF11" s="222">
        <f>SUM(AF10:AH10)</f>
        <v>10</v>
      </c>
      <c r="AG11" s="223"/>
      <c r="AH11" s="224"/>
      <c r="AI11" s="226"/>
      <c r="AJ11" s="222">
        <f>SUM(AJ10:AL10)</f>
        <v>28</v>
      </c>
      <c r="AK11" s="223"/>
      <c r="AL11" s="224"/>
      <c r="AM11" s="226"/>
      <c r="AN11" s="222">
        <f>SUM(AN10:AP10)</f>
        <v>10</v>
      </c>
      <c r="AO11" s="223"/>
      <c r="AP11" s="224"/>
      <c r="AQ11" s="226"/>
      <c r="AR11" s="219"/>
      <c r="AS11" s="219"/>
      <c r="AT11" s="219"/>
      <c r="AU11" s="221"/>
    </row>
    <row r="12" spans="1:47" x14ac:dyDescent="0.25">
      <c r="A12" s="254">
        <v>4</v>
      </c>
      <c r="B12" s="256" t="s">
        <v>15</v>
      </c>
      <c r="C12" s="256" t="s">
        <v>64</v>
      </c>
      <c r="D12" s="11"/>
      <c r="E12" s="12"/>
      <c r="F12" s="13">
        <v>0</v>
      </c>
      <c r="G12" s="225">
        <f t="shared" ref="G12" si="20">SUM(D12:F12)</f>
        <v>0</v>
      </c>
      <c r="H12" s="14">
        <v>8</v>
      </c>
      <c r="I12" s="12"/>
      <c r="J12" s="12">
        <v>0</v>
      </c>
      <c r="K12" s="225">
        <f t="shared" ref="K12" si="21">SUM(G12,H13)</f>
        <v>8</v>
      </c>
      <c r="L12" s="14">
        <v>8</v>
      </c>
      <c r="M12" s="12">
        <v>0</v>
      </c>
      <c r="N12" s="12"/>
      <c r="O12" s="225">
        <f t="shared" ref="O12" si="22">SUM(K12,L13)</f>
        <v>16</v>
      </c>
      <c r="P12" s="14"/>
      <c r="Q12" s="12">
        <v>8</v>
      </c>
      <c r="R12" s="12"/>
      <c r="S12" s="225">
        <f t="shared" ref="S12" si="23">SUM(O12,P13)</f>
        <v>24</v>
      </c>
      <c r="T12" s="14">
        <v>6</v>
      </c>
      <c r="U12" s="12">
        <v>6</v>
      </c>
      <c r="V12" s="12"/>
      <c r="W12" s="225">
        <f t="shared" ref="W12" si="24">SUM(S12,T13)</f>
        <v>36</v>
      </c>
      <c r="X12" s="11">
        <v>10</v>
      </c>
      <c r="Y12" s="12">
        <v>6</v>
      </c>
      <c r="Z12" s="13">
        <v>0</v>
      </c>
      <c r="AA12" s="225">
        <f>SUM(W12,X13)</f>
        <v>52</v>
      </c>
      <c r="AB12" s="14">
        <v>0</v>
      </c>
      <c r="AC12" s="12">
        <v>8</v>
      </c>
      <c r="AD12" s="12"/>
      <c r="AE12" s="225">
        <f t="shared" ref="AE12" si="25">SUM(AA12,AB13)</f>
        <v>60</v>
      </c>
      <c r="AF12" s="14">
        <v>8</v>
      </c>
      <c r="AG12" s="12"/>
      <c r="AH12" s="12">
        <v>0</v>
      </c>
      <c r="AI12" s="225">
        <f t="shared" ref="AI12" si="26">SUM(AE12,AF13)</f>
        <v>68</v>
      </c>
      <c r="AJ12" s="14">
        <v>10</v>
      </c>
      <c r="AK12" s="12">
        <v>0</v>
      </c>
      <c r="AL12" s="12">
        <v>0</v>
      </c>
      <c r="AM12" s="225">
        <f t="shared" ref="AM12" si="27">SUM(AI12,AJ13)</f>
        <v>78</v>
      </c>
      <c r="AN12" s="14">
        <v>8</v>
      </c>
      <c r="AO12" s="12"/>
      <c r="AP12" s="12"/>
      <c r="AQ12" s="225">
        <f t="shared" ref="AQ12" si="28">SUM(AM12,AN13)</f>
        <v>86</v>
      </c>
      <c r="AR12" s="218">
        <f>COUNTIF(D12:F12,"&gt;=0")+COUNTIF(H12:J12,"&gt;=0")+COUNTIF(L12:N12,"&gt;=0")+COUNTIF(P12:R12,"&gt;=0")+COUNTIF(X12:Z12,"&gt;=0")+COUNTIF(AB12:AD12,"&gt;=0")+COUNTIF(AF12:AH12,"&gt;=0")+COUNTIF(AJ12:AL12,"&gt;=0")+COUNTIF(AN12:AP12,"&gt;=0")</f>
        <v>17</v>
      </c>
      <c r="AS12" s="218">
        <f>COUNTIF(D12:F12,"=10")+COUNTIF(H12:J12,"=10")+COUNTIF(L12:N12,"=10")+COUNTIF(P12:R12,"=10")+COUNTIF(T12:V12,"=10")+COUNTIF(X12:Z12,"=10")+COUNTIF(AB12:AD12,"=10")+COUNTIF(AF12:AH12,"=10")+COUNTIF(AJ12:AL12,"=10")+COUNTIF(AN12:AP12,"=10")</f>
        <v>2</v>
      </c>
      <c r="AT12" s="218">
        <f>COUNTIF(D12:F12,"=8")+COUNTIF(H12:J12,"=8")+COUNTIF(L12:N12,"=8")+COUNTIF(P12:R12,"=8")+COUNTIF(T12:V12,"=8")+COUNTIF(X12:Z12,"=8")+COUNTIF(AB12:AD12,"=8")+COUNTIF(AF12:AH12,"=8")+COUNTIF(AJ12:AL12,"=8")+COUNTIF(AN12:AP12,"=8")</f>
        <v>6</v>
      </c>
      <c r="AU12" s="220">
        <f t="shared" ref="AU12" si="29">AQ12</f>
        <v>86</v>
      </c>
    </row>
    <row r="13" spans="1:47" ht="15.75" thickBot="1" x14ac:dyDescent="0.3">
      <c r="A13" s="255"/>
      <c r="B13" s="257"/>
      <c r="C13" s="257"/>
      <c r="D13" s="222">
        <f>SUM(D12:F12)</f>
        <v>0</v>
      </c>
      <c r="E13" s="223"/>
      <c r="F13" s="224"/>
      <c r="G13" s="226"/>
      <c r="H13" s="222">
        <f>SUM(H12:J12)</f>
        <v>8</v>
      </c>
      <c r="I13" s="223"/>
      <c r="J13" s="224"/>
      <c r="K13" s="226"/>
      <c r="L13" s="222">
        <f>SUM(L12:N12)</f>
        <v>8</v>
      </c>
      <c r="M13" s="223"/>
      <c r="N13" s="224"/>
      <c r="O13" s="226"/>
      <c r="P13" s="222">
        <f>SUM(P12:R12)</f>
        <v>8</v>
      </c>
      <c r="Q13" s="223"/>
      <c r="R13" s="224"/>
      <c r="S13" s="226"/>
      <c r="T13" s="222">
        <f>SUM(T12:V12)</f>
        <v>12</v>
      </c>
      <c r="U13" s="223"/>
      <c r="V13" s="224"/>
      <c r="W13" s="226"/>
      <c r="X13" s="222">
        <f>SUM(X12:Z12)</f>
        <v>16</v>
      </c>
      <c r="Y13" s="223"/>
      <c r="Z13" s="224"/>
      <c r="AA13" s="226"/>
      <c r="AB13" s="222">
        <f>SUM(AB12:AD12)</f>
        <v>8</v>
      </c>
      <c r="AC13" s="223"/>
      <c r="AD13" s="224"/>
      <c r="AE13" s="226"/>
      <c r="AF13" s="222">
        <f>SUM(AF12:AH12)</f>
        <v>8</v>
      </c>
      <c r="AG13" s="223"/>
      <c r="AH13" s="224"/>
      <c r="AI13" s="226"/>
      <c r="AJ13" s="222">
        <f>SUM(AJ12:AL12)</f>
        <v>10</v>
      </c>
      <c r="AK13" s="223"/>
      <c r="AL13" s="224"/>
      <c r="AM13" s="226"/>
      <c r="AN13" s="222">
        <f>SUM(AN12:AP12)</f>
        <v>8</v>
      </c>
      <c r="AO13" s="223"/>
      <c r="AP13" s="224"/>
      <c r="AQ13" s="226"/>
      <c r="AR13" s="219"/>
      <c r="AS13" s="219"/>
      <c r="AT13" s="219"/>
      <c r="AU13" s="221"/>
    </row>
    <row r="15" spans="1:47" x14ac:dyDescent="0.25">
      <c r="D15" s="52"/>
      <c r="E15" s="238" t="s">
        <v>44</v>
      </c>
      <c r="F15" s="239"/>
      <c r="G15" s="239"/>
      <c r="H15" s="239"/>
      <c r="I15" s="239"/>
      <c r="J15" s="239"/>
      <c r="K15" s="239"/>
      <c r="L15" s="239"/>
    </row>
    <row r="16" spans="1:47" x14ac:dyDescent="0.25">
      <c r="D16" s="53"/>
      <c r="E16" s="53"/>
      <c r="F16" s="53"/>
      <c r="G16" s="53"/>
      <c r="H16" s="54"/>
      <c r="I16" s="54"/>
      <c r="J16" s="54"/>
      <c r="K16" s="54"/>
      <c r="L16" s="54"/>
    </row>
    <row r="17" spans="4:12" x14ac:dyDescent="0.25">
      <c r="D17" s="55">
        <v>0</v>
      </c>
      <c r="E17" s="56" t="s">
        <v>45</v>
      </c>
      <c r="F17" s="57"/>
      <c r="G17" s="57"/>
      <c r="H17" s="57"/>
      <c r="I17" s="57"/>
      <c r="J17" s="54"/>
      <c r="K17" s="54"/>
      <c r="L17" s="54"/>
    </row>
  </sheetData>
  <mergeCells count="138">
    <mergeCell ref="B3:C3"/>
    <mergeCell ref="A4:A5"/>
    <mergeCell ref="B4:B5"/>
    <mergeCell ref="C4:C5"/>
    <mergeCell ref="D4:F4"/>
    <mergeCell ref="G4:G5"/>
    <mergeCell ref="A6:A7"/>
    <mergeCell ref="B6:B7"/>
    <mergeCell ref="C6:C7"/>
    <mergeCell ref="G6:G7"/>
    <mergeCell ref="K6:K7"/>
    <mergeCell ref="H4:J4"/>
    <mergeCell ref="K4:K5"/>
    <mergeCell ref="L4:N4"/>
    <mergeCell ref="O4:O5"/>
    <mergeCell ref="D7:F7"/>
    <mergeCell ref="H7:J7"/>
    <mergeCell ref="L7:N7"/>
    <mergeCell ref="P7:R7"/>
    <mergeCell ref="T7:V7"/>
    <mergeCell ref="O6:O7"/>
    <mergeCell ref="S6:S7"/>
    <mergeCell ref="W6:W7"/>
    <mergeCell ref="T4:V4"/>
    <mergeCell ref="W4:W5"/>
    <mergeCell ref="P4:R4"/>
    <mergeCell ref="S4:S5"/>
    <mergeCell ref="K10:K11"/>
    <mergeCell ref="O8:O9"/>
    <mergeCell ref="S8:S9"/>
    <mergeCell ref="W8:W9"/>
    <mergeCell ref="A8:A9"/>
    <mergeCell ref="B8:B9"/>
    <mergeCell ref="C8:C9"/>
    <mergeCell ref="G8:G9"/>
    <mergeCell ref="K8:K9"/>
    <mergeCell ref="E15:L15"/>
    <mergeCell ref="X4:Z4"/>
    <mergeCell ref="AA4:AA5"/>
    <mergeCell ref="AB4:AD4"/>
    <mergeCell ref="AE4:AE5"/>
    <mergeCell ref="AF4:AH4"/>
    <mergeCell ref="AA8:AA9"/>
    <mergeCell ref="AE8:AE9"/>
    <mergeCell ref="C1:Y1"/>
    <mergeCell ref="S12:S13"/>
    <mergeCell ref="W12:W13"/>
    <mergeCell ref="D11:F11"/>
    <mergeCell ref="H11:J11"/>
    <mergeCell ref="L11:N11"/>
    <mergeCell ref="P11:R11"/>
    <mergeCell ref="T11:V11"/>
    <mergeCell ref="O10:O11"/>
    <mergeCell ref="S10:S11"/>
    <mergeCell ref="W10:W11"/>
    <mergeCell ref="D9:F9"/>
    <mergeCell ref="H9:J9"/>
    <mergeCell ref="L9:N9"/>
    <mergeCell ref="P9:R9"/>
    <mergeCell ref="T9:V9"/>
    <mergeCell ref="AS6:AS7"/>
    <mergeCell ref="AT6:AT7"/>
    <mergeCell ref="AU6:AU7"/>
    <mergeCell ref="X7:Z7"/>
    <mergeCell ref="AB7:AD7"/>
    <mergeCell ref="AF7:AH7"/>
    <mergeCell ref="AJ7:AL7"/>
    <mergeCell ref="AN7:AP7"/>
    <mergeCell ref="AS4:AS5"/>
    <mergeCell ref="AT4:AT5"/>
    <mergeCell ref="AU4:AU5"/>
    <mergeCell ref="AA6:AA7"/>
    <mergeCell ref="AE6:AE7"/>
    <mergeCell ref="AI6:AI7"/>
    <mergeCell ref="AM6:AM7"/>
    <mergeCell ref="AQ6:AQ7"/>
    <mergeCell ref="AR6:AR7"/>
    <mergeCell ref="AI4:AI5"/>
    <mergeCell ref="AJ4:AL4"/>
    <mergeCell ref="AM4:AM5"/>
    <mergeCell ref="AN4:AP4"/>
    <mergeCell ref="AQ4:AQ5"/>
    <mergeCell ref="AR4:AR5"/>
    <mergeCell ref="AU8:AU9"/>
    <mergeCell ref="X9:Z9"/>
    <mergeCell ref="AB9:AD9"/>
    <mergeCell ref="AF9:AH9"/>
    <mergeCell ref="AJ9:AL9"/>
    <mergeCell ref="AN9:AP9"/>
    <mergeCell ref="AI8:AI9"/>
    <mergeCell ref="AM8:AM9"/>
    <mergeCell ref="AQ8:AQ9"/>
    <mergeCell ref="AR8:AR9"/>
    <mergeCell ref="AS8:AS9"/>
    <mergeCell ref="AT8:AT9"/>
    <mergeCell ref="A12:A13"/>
    <mergeCell ref="B12:B13"/>
    <mergeCell ref="C12:C13"/>
    <mergeCell ref="G12:G13"/>
    <mergeCell ref="K12:K13"/>
    <mergeCell ref="O12:O13"/>
    <mergeCell ref="AS10:AS11"/>
    <mergeCell ref="AT10:AT11"/>
    <mergeCell ref="AU10:AU11"/>
    <mergeCell ref="X11:Z11"/>
    <mergeCell ref="AB11:AD11"/>
    <mergeCell ref="AF11:AH11"/>
    <mergeCell ref="AJ11:AL11"/>
    <mergeCell ref="AN11:AP11"/>
    <mergeCell ref="AA10:AA11"/>
    <mergeCell ref="AE10:AE11"/>
    <mergeCell ref="AI10:AI11"/>
    <mergeCell ref="AM10:AM11"/>
    <mergeCell ref="AQ10:AQ11"/>
    <mergeCell ref="AR10:AR11"/>
    <mergeCell ref="A10:A11"/>
    <mergeCell ref="B10:B11"/>
    <mergeCell ref="C10:C11"/>
    <mergeCell ref="G10:G11"/>
    <mergeCell ref="AS12:AS13"/>
    <mergeCell ref="AT12:AT13"/>
    <mergeCell ref="AU12:AU13"/>
    <mergeCell ref="D13:F13"/>
    <mergeCell ref="H13:J13"/>
    <mergeCell ref="L13:N13"/>
    <mergeCell ref="P13:R13"/>
    <mergeCell ref="T13:V13"/>
    <mergeCell ref="X13:Z13"/>
    <mergeCell ref="AA12:AA13"/>
    <mergeCell ref="AE12:AE13"/>
    <mergeCell ref="AI12:AI13"/>
    <mergeCell ref="AM12:AM13"/>
    <mergeCell ref="AQ12:AQ13"/>
    <mergeCell ref="AR12:AR13"/>
    <mergeCell ref="AB13:AD13"/>
    <mergeCell ref="AF13:AH13"/>
    <mergeCell ref="AJ13:AL13"/>
    <mergeCell ref="AN13:AP13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9"/>
  <sheetViews>
    <sheetView zoomScale="75" zoomScaleNormal="75" workbookViewId="0">
      <selection activeCell="C53" sqref="C53"/>
    </sheetView>
  </sheetViews>
  <sheetFormatPr defaultRowHeight="15" x14ac:dyDescent="0.25"/>
  <cols>
    <col min="1" max="1" width="3.5703125" bestFit="1" customWidth="1"/>
    <col min="2" max="2" width="22.42578125" bestFit="1" customWidth="1"/>
    <col min="3" max="3" width="37.140625" customWidth="1"/>
    <col min="4" max="7" width="4.7109375" customWidth="1"/>
    <col min="8" max="43" width="4.42578125" customWidth="1"/>
    <col min="44" max="47" width="6.140625" customWidth="1"/>
    <col min="48" max="48" width="6.42578125" customWidth="1"/>
  </cols>
  <sheetData>
    <row r="1" spans="1:41" ht="15.75" thickBot="1" x14ac:dyDescent="0.3"/>
    <row r="2" spans="1:41" ht="11.25" customHeight="1" thickBot="1" x14ac:dyDescent="0.3">
      <c r="K2" s="3"/>
      <c r="L2" s="3"/>
      <c r="M2" s="3"/>
      <c r="N2" s="288" t="s">
        <v>59</v>
      </c>
      <c r="O2" s="289"/>
      <c r="P2" s="289"/>
      <c r="Q2" s="289"/>
      <c r="R2" s="290"/>
      <c r="S2" s="3"/>
      <c r="T2" s="3"/>
      <c r="U2" s="3"/>
      <c r="V2" s="3"/>
      <c r="W2" s="3"/>
      <c r="X2" s="3"/>
      <c r="Y2" s="291" t="s">
        <v>60</v>
      </c>
      <c r="Z2" s="292"/>
      <c r="AA2" s="292"/>
      <c r="AB2" s="292"/>
      <c r="AC2" s="29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41" ht="26.25" customHeight="1" thickBot="1" x14ac:dyDescent="0.3">
      <c r="A3" s="3"/>
      <c r="B3" s="397" t="s">
        <v>76</v>
      </c>
      <c r="C3" s="398"/>
      <c r="D3" s="398"/>
      <c r="E3" s="398"/>
      <c r="F3" s="398"/>
      <c r="G3" s="398"/>
      <c r="H3" s="398"/>
      <c r="I3" s="39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41" ht="15.75" thickBot="1" x14ac:dyDescent="0.3">
      <c r="A4" s="3"/>
      <c r="B4" s="3"/>
      <c r="C4" s="3"/>
      <c r="D4" s="3"/>
      <c r="E4" s="3"/>
      <c r="F4" s="3"/>
      <c r="G4" s="3"/>
      <c r="K4" s="95"/>
      <c r="L4" s="9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41" ht="16.5" thickBot="1" x14ac:dyDescent="0.3">
      <c r="A5" s="271" t="s">
        <v>1</v>
      </c>
      <c r="B5" s="271" t="s">
        <v>2</v>
      </c>
      <c r="C5" s="220" t="s">
        <v>3</v>
      </c>
      <c r="D5" s="220" t="s">
        <v>61</v>
      </c>
      <c r="E5" s="319"/>
      <c r="H5" s="159">
        <v>1</v>
      </c>
      <c r="I5" s="275" t="s">
        <v>27</v>
      </c>
      <c r="J5" s="276"/>
      <c r="K5" s="276"/>
      <c r="L5" s="276"/>
      <c r="M5" s="276"/>
      <c r="N5" s="276"/>
      <c r="O5" s="276"/>
      <c r="P5" s="277"/>
      <c r="Q5" s="269">
        <v>182</v>
      </c>
      <c r="R5" s="270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39"/>
      <c r="AL5" s="139"/>
      <c r="AM5" s="139"/>
      <c r="AN5" s="139"/>
      <c r="AO5" s="139"/>
    </row>
    <row r="6" spans="1:41" ht="16.5" thickBot="1" x14ac:dyDescent="0.3">
      <c r="A6" s="272"/>
      <c r="B6" s="272"/>
      <c r="C6" s="221"/>
      <c r="D6" s="221"/>
      <c r="E6" s="320"/>
      <c r="H6" s="143"/>
      <c r="I6" s="143"/>
      <c r="J6" s="143"/>
      <c r="K6" s="143"/>
      <c r="L6" s="143"/>
      <c r="M6" s="143"/>
      <c r="N6" s="143"/>
      <c r="O6" s="143"/>
      <c r="P6" s="143"/>
      <c r="Q6" s="150"/>
      <c r="R6" s="150"/>
      <c r="S6" s="144"/>
      <c r="T6" s="143"/>
      <c r="U6" s="143"/>
      <c r="V6" s="143"/>
      <c r="W6" s="143"/>
      <c r="X6" s="143"/>
      <c r="Y6" s="143"/>
      <c r="Z6" s="143"/>
      <c r="AA6" s="143"/>
      <c r="AB6" s="143"/>
      <c r="AC6" s="150"/>
      <c r="AD6" s="150"/>
      <c r="AE6" s="145"/>
      <c r="AF6" s="145"/>
      <c r="AG6" s="143"/>
      <c r="AH6" s="143"/>
      <c r="AI6" s="143"/>
      <c r="AJ6" s="143"/>
      <c r="AK6" s="139"/>
      <c r="AL6" s="139"/>
      <c r="AM6" s="139"/>
      <c r="AN6" s="139"/>
      <c r="AO6" s="139"/>
    </row>
    <row r="7" spans="1:41" ht="16.5" thickBot="1" x14ac:dyDescent="0.3">
      <c r="A7" s="249">
        <v>1</v>
      </c>
      <c r="B7" s="273" t="s">
        <v>31</v>
      </c>
      <c r="C7" s="273" t="s">
        <v>32</v>
      </c>
      <c r="D7" s="315">
        <v>86</v>
      </c>
      <c r="E7" s="316"/>
      <c r="H7" s="143"/>
      <c r="I7" s="143"/>
      <c r="J7" s="143"/>
      <c r="K7" s="143"/>
      <c r="L7" s="143"/>
      <c r="M7" s="143"/>
      <c r="N7" s="143"/>
      <c r="O7" s="143"/>
      <c r="P7" s="143"/>
      <c r="Q7" s="150"/>
      <c r="R7" s="150"/>
      <c r="S7" s="146"/>
      <c r="T7" s="275" t="s">
        <v>27</v>
      </c>
      <c r="U7" s="276"/>
      <c r="V7" s="276"/>
      <c r="W7" s="276"/>
      <c r="X7" s="276"/>
      <c r="Y7" s="276"/>
      <c r="Z7" s="276"/>
      <c r="AA7" s="276"/>
      <c r="AB7" s="277"/>
      <c r="AC7" s="269">
        <v>178</v>
      </c>
      <c r="AD7" s="270"/>
      <c r="AE7" s="284"/>
      <c r="AF7" s="285"/>
      <c r="AG7" s="145"/>
      <c r="AH7" s="143"/>
      <c r="AI7" s="143"/>
      <c r="AJ7" s="143"/>
      <c r="AK7" s="139"/>
      <c r="AL7" s="139"/>
      <c r="AM7" s="139"/>
      <c r="AN7" s="139"/>
      <c r="AO7" s="139"/>
    </row>
    <row r="8" spans="1:41" ht="15.75" customHeight="1" thickBot="1" x14ac:dyDescent="0.3">
      <c r="A8" s="245"/>
      <c r="B8" s="274"/>
      <c r="C8" s="274"/>
      <c r="D8" s="317"/>
      <c r="E8" s="318"/>
      <c r="H8" s="143"/>
      <c r="I8" s="143"/>
      <c r="J8" s="143"/>
      <c r="K8" s="143"/>
      <c r="L8" s="143"/>
      <c r="M8" s="143"/>
      <c r="N8" s="143"/>
      <c r="O8" s="143"/>
      <c r="P8" s="143"/>
      <c r="Q8" s="150"/>
      <c r="R8" s="150"/>
      <c r="S8" s="147"/>
      <c r="T8" s="143"/>
      <c r="U8" s="143"/>
      <c r="V8" s="143"/>
      <c r="W8" s="143"/>
      <c r="X8" s="143"/>
      <c r="Y8" s="143"/>
      <c r="Z8" s="143"/>
      <c r="AA8" s="143"/>
      <c r="AB8" s="143"/>
      <c r="AC8" s="150"/>
      <c r="AD8" s="150"/>
      <c r="AE8" s="147"/>
      <c r="AF8" s="145"/>
      <c r="AG8" s="143"/>
      <c r="AH8" s="143"/>
      <c r="AI8" s="143"/>
      <c r="AJ8" s="143"/>
      <c r="AK8" s="139"/>
      <c r="AL8" s="139"/>
      <c r="AM8" s="139"/>
      <c r="AN8" s="139"/>
      <c r="AO8" s="139"/>
    </row>
    <row r="9" spans="1:41" ht="15.75" customHeight="1" thickBot="1" x14ac:dyDescent="0.3">
      <c r="A9" s="264">
        <v>2</v>
      </c>
      <c r="B9" s="266" t="s">
        <v>58</v>
      </c>
      <c r="C9" s="266" t="s">
        <v>63</v>
      </c>
      <c r="D9" s="260">
        <v>102</v>
      </c>
      <c r="E9" s="261"/>
      <c r="H9" s="159">
        <v>4</v>
      </c>
      <c r="I9" s="275" t="s">
        <v>25</v>
      </c>
      <c r="J9" s="276"/>
      <c r="K9" s="276"/>
      <c r="L9" s="276"/>
      <c r="M9" s="276"/>
      <c r="N9" s="276"/>
      <c r="O9" s="276"/>
      <c r="P9" s="277"/>
      <c r="Q9" s="269">
        <v>86</v>
      </c>
      <c r="R9" s="270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50"/>
      <c r="AD9" s="150"/>
      <c r="AE9" s="147"/>
      <c r="AF9" s="143"/>
      <c r="AG9" s="143"/>
      <c r="AH9" s="143"/>
      <c r="AI9" s="143"/>
      <c r="AJ9" s="143"/>
      <c r="AK9" s="139"/>
      <c r="AL9" s="139"/>
      <c r="AM9" s="139"/>
      <c r="AN9" s="139"/>
      <c r="AO9" s="139"/>
    </row>
    <row r="10" spans="1:41" ht="15.75" customHeight="1" thickBot="1" x14ac:dyDescent="0.3">
      <c r="A10" s="265"/>
      <c r="B10" s="267"/>
      <c r="C10" s="267"/>
      <c r="D10" s="262"/>
      <c r="E10" s="263"/>
      <c r="H10" s="143"/>
      <c r="I10" s="143"/>
      <c r="J10" s="143"/>
      <c r="K10" s="143"/>
      <c r="L10" s="143"/>
      <c r="M10" s="143"/>
      <c r="N10" s="143"/>
      <c r="O10" s="143"/>
      <c r="P10" s="143"/>
      <c r="Q10" s="150"/>
      <c r="R10" s="150"/>
      <c r="S10" s="145"/>
      <c r="T10" s="143"/>
      <c r="U10" s="143"/>
      <c r="V10" s="143"/>
      <c r="W10" s="143"/>
      <c r="X10" s="143"/>
      <c r="Y10" s="143"/>
      <c r="Z10" s="143"/>
      <c r="AA10" s="143"/>
      <c r="AB10" s="143"/>
      <c r="AC10" s="150"/>
      <c r="AD10" s="150"/>
      <c r="AE10" s="147"/>
      <c r="AF10" s="143"/>
      <c r="AG10" s="143"/>
      <c r="AH10" s="143"/>
      <c r="AI10" s="143"/>
      <c r="AJ10" s="143"/>
      <c r="AK10" s="139"/>
      <c r="AL10" s="139"/>
      <c r="AM10" s="139"/>
      <c r="AN10" s="139"/>
      <c r="AO10" s="139"/>
    </row>
    <row r="11" spans="1:41" ht="15.75" customHeight="1" thickBot="1" x14ac:dyDescent="0.3">
      <c r="A11" s="264">
        <v>3</v>
      </c>
      <c r="B11" s="268" t="s">
        <v>51</v>
      </c>
      <c r="C11" s="268" t="s">
        <v>50</v>
      </c>
      <c r="D11" s="260">
        <v>164</v>
      </c>
      <c r="E11" s="261"/>
      <c r="H11" s="143"/>
      <c r="I11" s="143"/>
      <c r="J11" s="143"/>
      <c r="K11" s="143"/>
      <c r="L11" s="143"/>
      <c r="M11" s="143"/>
      <c r="N11" s="143"/>
      <c r="O11" s="143"/>
      <c r="P11" s="143"/>
      <c r="Q11" s="150"/>
      <c r="R11" s="150"/>
      <c r="S11" s="145"/>
      <c r="T11" s="143"/>
      <c r="U11" s="143"/>
      <c r="V11" s="143"/>
      <c r="W11" s="143"/>
      <c r="X11" s="143"/>
      <c r="Y11" s="143"/>
      <c r="Z11" s="143"/>
      <c r="AA11" s="143"/>
      <c r="AB11" s="143"/>
      <c r="AC11" s="150"/>
      <c r="AD11" s="150"/>
      <c r="AE11" s="148">
        <v>1</v>
      </c>
      <c r="AF11" s="160"/>
      <c r="AG11" s="286" t="s">
        <v>27</v>
      </c>
      <c r="AH11" s="286"/>
      <c r="AI11" s="286"/>
      <c r="AJ11" s="286"/>
      <c r="AK11" s="286"/>
      <c r="AL11" s="286"/>
      <c r="AM11" s="286"/>
      <c r="AN11" s="287"/>
      <c r="AO11" s="139"/>
    </row>
    <row r="12" spans="1:41" ht="15.75" customHeight="1" thickBot="1" x14ac:dyDescent="0.3">
      <c r="A12" s="265"/>
      <c r="B12" s="268"/>
      <c r="C12" s="268"/>
      <c r="D12" s="262"/>
      <c r="E12" s="263"/>
      <c r="H12" s="143"/>
      <c r="I12" s="143"/>
      <c r="J12" s="143"/>
      <c r="K12" s="143"/>
      <c r="L12" s="143"/>
      <c r="M12" s="143"/>
      <c r="N12" s="143"/>
      <c r="O12" s="143"/>
      <c r="P12" s="143"/>
      <c r="Q12" s="150"/>
      <c r="R12" s="150"/>
      <c r="S12" s="145"/>
      <c r="T12" s="143"/>
      <c r="U12" s="143"/>
      <c r="V12" s="143"/>
      <c r="W12" s="143"/>
      <c r="X12" s="143"/>
      <c r="Y12" s="143"/>
      <c r="Z12" s="143"/>
      <c r="AA12" s="143"/>
      <c r="AB12" s="143"/>
      <c r="AC12" s="150"/>
      <c r="AD12" s="150"/>
      <c r="AE12" s="149"/>
      <c r="AF12" s="150"/>
      <c r="AG12" s="150"/>
      <c r="AH12" s="150"/>
      <c r="AI12" s="150"/>
      <c r="AJ12" s="143"/>
      <c r="AK12" s="139"/>
      <c r="AL12" s="139"/>
      <c r="AM12" s="139"/>
      <c r="AN12" s="139"/>
      <c r="AO12" s="139"/>
    </row>
    <row r="13" spans="1:41" ht="15.75" customHeight="1" thickBot="1" x14ac:dyDescent="0.3">
      <c r="A13" s="264">
        <v>4</v>
      </c>
      <c r="B13" s="266" t="s">
        <v>25</v>
      </c>
      <c r="C13" s="266" t="s">
        <v>49</v>
      </c>
      <c r="D13" s="260">
        <v>94</v>
      </c>
      <c r="E13" s="261"/>
      <c r="H13" s="159">
        <v>2</v>
      </c>
      <c r="I13" s="275" t="s">
        <v>51</v>
      </c>
      <c r="J13" s="276"/>
      <c r="K13" s="276"/>
      <c r="L13" s="276"/>
      <c r="M13" s="276"/>
      <c r="N13" s="276"/>
      <c r="O13" s="276"/>
      <c r="P13" s="277"/>
      <c r="Q13" s="269">
        <v>174</v>
      </c>
      <c r="R13" s="270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0"/>
      <c r="AD13" s="150"/>
      <c r="AE13" s="149"/>
      <c r="AF13" s="150"/>
      <c r="AG13" s="150"/>
      <c r="AH13" s="150"/>
      <c r="AI13" s="150"/>
      <c r="AJ13" s="143"/>
      <c r="AK13" s="139"/>
      <c r="AL13" s="139"/>
      <c r="AM13" s="139"/>
      <c r="AN13" s="139"/>
      <c r="AO13" s="139"/>
    </row>
    <row r="14" spans="1:41" ht="15.75" customHeight="1" thickBot="1" x14ac:dyDescent="0.3">
      <c r="A14" s="265"/>
      <c r="B14" s="267"/>
      <c r="C14" s="267"/>
      <c r="D14" s="262"/>
      <c r="E14" s="263"/>
      <c r="H14" s="143"/>
      <c r="I14" s="143"/>
      <c r="J14" s="143"/>
      <c r="K14" s="143"/>
      <c r="L14" s="143"/>
      <c r="M14" s="143"/>
      <c r="N14" s="143"/>
      <c r="O14" s="143"/>
      <c r="P14" s="143"/>
      <c r="Q14" s="150"/>
      <c r="R14" s="150"/>
      <c r="S14" s="144"/>
      <c r="T14" s="143"/>
      <c r="U14" s="143"/>
      <c r="V14" s="143"/>
      <c r="W14" s="143"/>
      <c r="X14" s="143"/>
      <c r="Y14" s="143"/>
      <c r="Z14" s="143"/>
      <c r="AA14" s="143"/>
      <c r="AB14" s="143"/>
      <c r="AC14" s="150"/>
      <c r="AD14" s="150"/>
      <c r="AE14" s="149"/>
      <c r="AF14" s="150"/>
      <c r="AG14" s="150"/>
      <c r="AH14" s="150"/>
      <c r="AI14" s="150"/>
      <c r="AJ14" s="143"/>
      <c r="AK14" s="139"/>
      <c r="AL14" s="139"/>
      <c r="AM14" s="139"/>
      <c r="AN14" s="139"/>
      <c r="AO14" s="139"/>
    </row>
    <row r="15" spans="1:41" ht="16.5" thickBot="1" x14ac:dyDescent="0.3">
      <c r="A15" s="323">
        <v>5</v>
      </c>
      <c r="B15" s="266" t="s">
        <v>27</v>
      </c>
      <c r="C15" s="266" t="s">
        <v>50</v>
      </c>
      <c r="D15" s="260">
        <v>196</v>
      </c>
      <c r="E15" s="261"/>
      <c r="H15" s="143"/>
      <c r="I15" s="143"/>
      <c r="J15" s="143"/>
      <c r="K15" s="143"/>
      <c r="L15" s="143"/>
      <c r="M15" s="143"/>
      <c r="N15" s="143"/>
      <c r="O15" s="143"/>
      <c r="P15" s="143"/>
      <c r="Q15" s="150"/>
      <c r="R15" s="150"/>
      <c r="S15" s="146"/>
      <c r="T15" s="275" t="s">
        <v>51</v>
      </c>
      <c r="U15" s="276"/>
      <c r="V15" s="276"/>
      <c r="W15" s="276"/>
      <c r="X15" s="276"/>
      <c r="Y15" s="276"/>
      <c r="Z15" s="276"/>
      <c r="AA15" s="276"/>
      <c r="AB15" s="277"/>
      <c r="AC15" s="269">
        <v>172</v>
      </c>
      <c r="AD15" s="270"/>
      <c r="AE15" s="284"/>
      <c r="AF15" s="285"/>
      <c r="AG15" s="150"/>
      <c r="AH15" s="151"/>
      <c r="AI15" s="150"/>
      <c r="AJ15" s="143"/>
      <c r="AK15" s="139"/>
      <c r="AL15" s="139"/>
      <c r="AM15" s="139"/>
      <c r="AN15" s="139"/>
      <c r="AO15" s="139"/>
    </row>
    <row r="16" spans="1:41" ht="15.75" customHeight="1" thickBot="1" x14ac:dyDescent="0.3">
      <c r="A16" s="265"/>
      <c r="B16" s="267"/>
      <c r="C16" s="267"/>
      <c r="D16" s="262"/>
      <c r="E16" s="263"/>
      <c r="H16" s="143"/>
      <c r="I16" s="143"/>
      <c r="J16" s="143"/>
      <c r="K16" s="143"/>
      <c r="L16" s="143"/>
      <c r="M16" s="143"/>
      <c r="N16" s="143"/>
      <c r="O16" s="143"/>
      <c r="P16" s="143"/>
      <c r="Q16" s="150"/>
      <c r="R16" s="150"/>
      <c r="S16" s="147"/>
      <c r="T16" s="143"/>
      <c r="U16" s="143"/>
      <c r="V16" s="143"/>
      <c r="W16" s="143"/>
      <c r="X16" s="143"/>
      <c r="Y16" s="143"/>
      <c r="Z16" s="143"/>
      <c r="AA16" s="143"/>
      <c r="AB16" s="143"/>
      <c r="AC16" s="150"/>
      <c r="AD16" s="150"/>
      <c r="AE16" s="152"/>
      <c r="AF16" s="150"/>
      <c r="AG16" s="150"/>
      <c r="AH16" s="150"/>
      <c r="AI16" s="150"/>
      <c r="AJ16" s="143"/>
      <c r="AK16" s="139"/>
      <c r="AL16" s="139"/>
      <c r="AM16" s="139"/>
      <c r="AN16" s="139"/>
      <c r="AO16" s="139"/>
    </row>
    <row r="17" spans="1:48" ht="16.5" thickBot="1" x14ac:dyDescent="0.3">
      <c r="A17" s="3"/>
      <c r="B17" s="3"/>
      <c r="C17" s="3"/>
      <c r="D17" s="3"/>
      <c r="H17" s="159">
        <v>3</v>
      </c>
      <c r="I17" s="275" t="s">
        <v>58</v>
      </c>
      <c r="J17" s="276"/>
      <c r="K17" s="276"/>
      <c r="L17" s="276"/>
      <c r="M17" s="276"/>
      <c r="N17" s="276"/>
      <c r="O17" s="276"/>
      <c r="P17" s="277"/>
      <c r="Q17" s="269">
        <v>102</v>
      </c>
      <c r="R17" s="270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50"/>
      <c r="AD17" s="150"/>
      <c r="AE17" s="153">
        <v>2</v>
      </c>
      <c r="AF17" s="278" t="s">
        <v>51</v>
      </c>
      <c r="AG17" s="279"/>
      <c r="AH17" s="279"/>
      <c r="AI17" s="279"/>
      <c r="AJ17" s="279"/>
      <c r="AK17" s="279"/>
      <c r="AL17" s="279"/>
      <c r="AM17" s="279"/>
      <c r="AN17" s="280"/>
      <c r="AO17" s="139"/>
    </row>
    <row r="18" spans="1:48" ht="16.5" thickBot="1" x14ac:dyDescent="0.3">
      <c r="A18" s="3"/>
      <c r="B18" s="3"/>
      <c r="C18" s="3"/>
      <c r="D18" s="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50"/>
      <c r="AD18" s="150"/>
      <c r="AE18" s="150"/>
      <c r="AF18" s="150"/>
      <c r="AG18" s="150"/>
      <c r="AH18" s="150"/>
      <c r="AI18" s="150"/>
      <c r="AJ18" s="143"/>
      <c r="AK18" s="139"/>
      <c r="AL18" s="139"/>
      <c r="AM18" s="139"/>
      <c r="AN18" s="139"/>
      <c r="AO18" s="139"/>
    </row>
    <row r="19" spans="1:48" ht="16.5" thickBot="1" x14ac:dyDescent="0.3">
      <c r="A19" s="3"/>
      <c r="B19" s="3"/>
      <c r="C19" s="3"/>
      <c r="D19" s="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275" t="s">
        <v>25</v>
      </c>
      <c r="U19" s="276"/>
      <c r="V19" s="276"/>
      <c r="W19" s="276"/>
      <c r="X19" s="276"/>
      <c r="Y19" s="276"/>
      <c r="Z19" s="276"/>
      <c r="AA19" s="276"/>
      <c r="AB19" s="277"/>
      <c r="AC19" s="269">
        <v>104</v>
      </c>
      <c r="AD19" s="270"/>
      <c r="AE19" s="150"/>
      <c r="AF19" s="150"/>
      <c r="AG19" s="150"/>
      <c r="AH19" s="150"/>
      <c r="AI19" s="150"/>
      <c r="AJ19" s="143"/>
      <c r="AK19" s="139"/>
      <c r="AL19" s="139"/>
      <c r="AM19" s="139"/>
      <c r="AN19" s="139"/>
      <c r="AO19" s="139"/>
    </row>
    <row r="20" spans="1:48" ht="16.5" thickBot="1" x14ac:dyDescent="0.3">
      <c r="A20" s="3"/>
      <c r="B20" s="3"/>
      <c r="C20" s="3"/>
      <c r="D20" s="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50"/>
      <c r="AD20" s="150"/>
      <c r="AE20" s="149"/>
      <c r="AF20" s="150"/>
      <c r="AG20" s="150"/>
      <c r="AH20" s="150"/>
      <c r="AI20" s="150"/>
      <c r="AJ20" s="143"/>
      <c r="AK20" s="139"/>
      <c r="AL20" s="139"/>
      <c r="AM20" s="139"/>
      <c r="AN20" s="139"/>
      <c r="AO20" s="139"/>
    </row>
    <row r="21" spans="1:48" ht="16.5" thickBot="1" x14ac:dyDescent="0.3">
      <c r="A21" s="3"/>
      <c r="B21" s="3"/>
      <c r="C21" s="3"/>
      <c r="D21" s="3"/>
      <c r="F21" s="396"/>
      <c r="H21" s="154"/>
      <c r="I21" s="154"/>
      <c r="J21" s="154"/>
      <c r="K21" s="154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50"/>
      <c r="AD21" s="150"/>
      <c r="AE21" s="155">
        <v>3</v>
      </c>
      <c r="AF21" s="281" t="s">
        <v>25</v>
      </c>
      <c r="AG21" s="282"/>
      <c r="AH21" s="282"/>
      <c r="AI21" s="282"/>
      <c r="AJ21" s="282"/>
      <c r="AK21" s="282"/>
      <c r="AL21" s="282"/>
      <c r="AM21" s="282"/>
      <c r="AN21" s="283"/>
      <c r="AO21" s="139"/>
    </row>
    <row r="22" spans="1:48" ht="15.75" x14ac:dyDescent="0.25">
      <c r="H22" s="156"/>
      <c r="I22" s="156"/>
      <c r="J22" s="314"/>
      <c r="K22" s="156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50"/>
      <c r="AD22" s="151"/>
      <c r="AE22" s="157"/>
      <c r="AF22" s="143"/>
      <c r="AG22" s="143"/>
      <c r="AH22" s="143"/>
      <c r="AI22" s="143"/>
      <c r="AJ22" s="143"/>
      <c r="AK22" s="139"/>
      <c r="AL22" s="139"/>
      <c r="AM22" s="139"/>
      <c r="AN22" s="139"/>
      <c r="AO22" s="139"/>
    </row>
    <row r="23" spans="1:48" ht="15" customHeight="1" x14ac:dyDescent="0.25">
      <c r="H23" s="156"/>
      <c r="I23" s="156"/>
      <c r="J23" s="314"/>
      <c r="K23" s="156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50"/>
      <c r="AD23" s="151"/>
      <c r="AE23" s="147"/>
      <c r="AF23" s="143"/>
      <c r="AG23" s="143"/>
      <c r="AH23" s="143"/>
      <c r="AI23" s="143"/>
      <c r="AJ23" s="143"/>
      <c r="AK23" s="139"/>
      <c r="AL23" s="139"/>
      <c r="AM23" s="139"/>
      <c r="AN23" s="139"/>
      <c r="AO23" s="139"/>
    </row>
    <row r="24" spans="1:48" ht="15" customHeight="1" thickBot="1" x14ac:dyDescent="0.3">
      <c r="H24" s="156"/>
      <c r="I24" s="156"/>
      <c r="J24" s="314"/>
      <c r="K24" s="156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50"/>
      <c r="AD24" s="151"/>
      <c r="AE24" s="147"/>
      <c r="AF24" s="143"/>
      <c r="AG24" s="143"/>
      <c r="AH24" s="143"/>
      <c r="AI24" s="143"/>
      <c r="AJ24" s="143"/>
      <c r="AK24" s="139"/>
      <c r="AL24" s="139"/>
      <c r="AM24" s="139"/>
      <c r="AN24" s="139"/>
      <c r="AO24" s="139"/>
    </row>
    <row r="25" spans="1:48" ht="15.75" customHeight="1" thickBot="1" x14ac:dyDescent="0.3">
      <c r="H25" s="117"/>
      <c r="I25" s="117"/>
      <c r="J25" s="314"/>
      <c r="K25" s="156"/>
      <c r="L25" s="143"/>
      <c r="M25" s="143"/>
      <c r="N25" s="143"/>
      <c r="O25" s="143"/>
      <c r="P25" s="143"/>
      <c r="Q25" s="143"/>
      <c r="R25" s="143"/>
      <c r="S25" s="143"/>
      <c r="T25" s="275" t="s">
        <v>58</v>
      </c>
      <c r="U25" s="276"/>
      <c r="V25" s="276"/>
      <c r="W25" s="276"/>
      <c r="X25" s="276"/>
      <c r="Y25" s="276"/>
      <c r="Z25" s="276"/>
      <c r="AA25" s="276"/>
      <c r="AB25" s="277"/>
      <c r="AC25" s="269">
        <v>62</v>
      </c>
      <c r="AD25" s="270"/>
      <c r="AE25" s="143"/>
      <c r="AF25" s="143"/>
      <c r="AG25" s="143"/>
      <c r="AH25" s="143"/>
      <c r="AI25" s="143"/>
      <c r="AJ25" s="143"/>
      <c r="AK25" s="139"/>
      <c r="AL25" s="139"/>
      <c r="AM25" s="139"/>
      <c r="AN25" s="139"/>
      <c r="AO25" s="139"/>
    </row>
    <row r="26" spans="1:48" ht="21" x14ac:dyDescent="0.35">
      <c r="C26" s="400"/>
    </row>
    <row r="27" spans="1:48" ht="15.75" thickBot="1" x14ac:dyDescent="0.3"/>
    <row r="28" spans="1:48" ht="21.75" thickBot="1" x14ac:dyDescent="0.3">
      <c r="A28" s="1"/>
      <c r="B28" s="332" t="s">
        <v>0</v>
      </c>
      <c r="C28" s="33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  <c r="Z28" s="3"/>
      <c r="AA28" s="3"/>
    </row>
    <row r="29" spans="1:48" ht="15" customHeight="1" x14ac:dyDescent="0.25">
      <c r="A29" s="252" t="s">
        <v>1</v>
      </c>
      <c r="B29" s="252" t="s">
        <v>2</v>
      </c>
      <c r="C29" s="252" t="s">
        <v>3</v>
      </c>
      <c r="D29" s="235" t="s">
        <v>4</v>
      </c>
      <c r="E29" s="236"/>
      <c r="F29" s="237"/>
      <c r="G29" s="233" t="s">
        <v>5</v>
      </c>
      <c r="H29" s="235" t="s">
        <v>6</v>
      </c>
      <c r="I29" s="236"/>
      <c r="J29" s="237"/>
      <c r="K29" s="233" t="s">
        <v>5</v>
      </c>
      <c r="L29" s="235" t="s">
        <v>7</v>
      </c>
      <c r="M29" s="236"/>
      <c r="N29" s="237"/>
      <c r="O29" s="233" t="s">
        <v>5</v>
      </c>
      <c r="P29" s="235" t="s">
        <v>8</v>
      </c>
      <c r="Q29" s="236"/>
      <c r="R29" s="237"/>
      <c r="S29" s="233" t="s">
        <v>5</v>
      </c>
      <c r="T29" s="235" t="s">
        <v>9</v>
      </c>
      <c r="U29" s="236"/>
      <c r="V29" s="237"/>
      <c r="W29" s="233" t="s">
        <v>5</v>
      </c>
      <c r="X29" s="235" t="s">
        <v>38</v>
      </c>
      <c r="Y29" s="236"/>
      <c r="Z29" s="237"/>
      <c r="AA29" s="233" t="s">
        <v>5</v>
      </c>
      <c r="AB29" s="235" t="s">
        <v>39</v>
      </c>
      <c r="AC29" s="236"/>
      <c r="AD29" s="237"/>
      <c r="AE29" s="233" t="s">
        <v>5</v>
      </c>
      <c r="AF29" s="235" t="s">
        <v>40</v>
      </c>
      <c r="AG29" s="236"/>
      <c r="AH29" s="237"/>
      <c r="AI29" s="233" t="s">
        <v>5</v>
      </c>
      <c r="AJ29" s="235" t="s">
        <v>41</v>
      </c>
      <c r="AK29" s="236"/>
      <c r="AL29" s="237"/>
      <c r="AM29" s="233" t="s">
        <v>5</v>
      </c>
      <c r="AN29" s="235" t="s">
        <v>42</v>
      </c>
      <c r="AO29" s="236"/>
      <c r="AP29" s="237"/>
      <c r="AQ29" s="233" t="s">
        <v>5</v>
      </c>
      <c r="AR29" s="229" t="s">
        <v>10</v>
      </c>
      <c r="AS29" s="229" t="s">
        <v>11</v>
      </c>
      <c r="AT29" s="229" t="s">
        <v>12</v>
      </c>
      <c r="AU29" s="252" t="s">
        <v>13</v>
      </c>
      <c r="AV29" s="321" t="s">
        <v>43</v>
      </c>
    </row>
    <row r="30" spans="1:48" ht="15.75" customHeight="1" thickBot="1" x14ac:dyDescent="0.3">
      <c r="A30" s="253"/>
      <c r="B30" s="253"/>
      <c r="C30" s="253"/>
      <c r="D30" s="4" t="s">
        <v>16</v>
      </c>
      <c r="E30" s="5" t="s">
        <v>17</v>
      </c>
      <c r="F30" s="6" t="s">
        <v>18</v>
      </c>
      <c r="G30" s="234"/>
      <c r="H30" s="4" t="s">
        <v>16</v>
      </c>
      <c r="I30" s="5" t="s">
        <v>17</v>
      </c>
      <c r="J30" s="6" t="s">
        <v>18</v>
      </c>
      <c r="K30" s="234"/>
      <c r="L30" s="4" t="s">
        <v>16</v>
      </c>
      <c r="M30" s="5" t="s">
        <v>17</v>
      </c>
      <c r="N30" s="6" t="s">
        <v>18</v>
      </c>
      <c r="O30" s="234"/>
      <c r="P30" s="4" t="s">
        <v>16</v>
      </c>
      <c r="Q30" s="5" t="s">
        <v>17</v>
      </c>
      <c r="R30" s="6" t="s">
        <v>18</v>
      </c>
      <c r="S30" s="234"/>
      <c r="T30" s="4" t="s">
        <v>16</v>
      </c>
      <c r="U30" s="5" t="s">
        <v>17</v>
      </c>
      <c r="V30" s="6" t="s">
        <v>18</v>
      </c>
      <c r="W30" s="234"/>
      <c r="X30" s="4" t="s">
        <v>16</v>
      </c>
      <c r="Y30" s="5" t="s">
        <v>17</v>
      </c>
      <c r="Z30" s="6" t="s">
        <v>18</v>
      </c>
      <c r="AA30" s="234"/>
      <c r="AB30" s="4" t="s">
        <v>16</v>
      </c>
      <c r="AC30" s="5" t="s">
        <v>17</v>
      </c>
      <c r="AD30" s="6" t="s">
        <v>18</v>
      </c>
      <c r="AE30" s="234"/>
      <c r="AF30" s="4" t="s">
        <v>16</v>
      </c>
      <c r="AG30" s="5" t="s">
        <v>17</v>
      </c>
      <c r="AH30" s="6" t="s">
        <v>18</v>
      </c>
      <c r="AI30" s="234"/>
      <c r="AJ30" s="4" t="s">
        <v>16</v>
      </c>
      <c r="AK30" s="5" t="s">
        <v>17</v>
      </c>
      <c r="AL30" s="6" t="s">
        <v>18</v>
      </c>
      <c r="AM30" s="234"/>
      <c r="AN30" s="4" t="s">
        <v>16</v>
      </c>
      <c r="AO30" s="5" t="s">
        <v>17</v>
      </c>
      <c r="AP30" s="6" t="s">
        <v>18</v>
      </c>
      <c r="AQ30" s="234"/>
      <c r="AR30" s="230"/>
      <c r="AS30" s="230"/>
      <c r="AT30" s="230"/>
      <c r="AU30" s="253"/>
      <c r="AV30" s="322"/>
    </row>
    <row r="31" spans="1:48" ht="15" customHeight="1" x14ac:dyDescent="0.25">
      <c r="A31" s="259">
        <v>1</v>
      </c>
      <c r="B31" s="246" t="s">
        <v>27</v>
      </c>
      <c r="C31" s="246" t="s">
        <v>50</v>
      </c>
      <c r="D31" s="7">
        <v>8</v>
      </c>
      <c r="E31" s="8"/>
      <c r="F31" s="9"/>
      <c r="G31" s="225">
        <f>SUM(D31:F31)</f>
        <v>8</v>
      </c>
      <c r="H31" s="10">
        <v>8</v>
      </c>
      <c r="I31" s="8"/>
      <c r="J31" s="8">
        <v>4</v>
      </c>
      <c r="K31" s="225">
        <f>SUM(G31,H32)</f>
        <v>20</v>
      </c>
      <c r="L31" s="10">
        <v>8</v>
      </c>
      <c r="M31" s="8">
        <v>10</v>
      </c>
      <c r="N31" s="8">
        <v>8</v>
      </c>
      <c r="O31" s="225">
        <f>SUM(K31,L32)</f>
        <v>46</v>
      </c>
      <c r="P31" s="10">
        <v>10</v>
      </c>
      <c r="Q31" s="8">
        <v>8</v>
      </c>
      <c r="R31" s="9">
        <v>6</v>
      </c>
      <c r="S31" s="225">
        <f>SUM(O31,P32)</f>
        <v>70</v>
      </c>
      <c r="T31" s="10">
        <v>10</v>
      </c>
      <c r="U31" s="8">
        <v>6</v>
      </c>
      <c r="V31" s="8">
        <v>6</v>
      </c>
      <c r="W31" s="225">
        <f>SUM(S31,T32)</f>
        <v>92</v>
      </c>
      <c r="X31" s="7">
        <v>10</v>
      </c>
      <c r="Y31" s="8">
        <v>10</v>
      </c>
      <c r="Z31" s="9"/>
      <c r="AA31" s="225">
        <f>SUM(W31,X32)</f>
        <v>112</v>
      </c>
      <c r="AB31" s="10">
        <v>8</v>
      </c>
      <c r="AC31" s="8">
        <v>8</v>
      </c>
      <c r="AD31" s="8">
        <v>10</v>
      </c>
      <c r="AE31" s="225">
        <f>SUM(AA31,AB32)</f>
        <v>138</v>
      </c>
      <c r="AF31" s="10">
        <v>10</v>
      </c>
      <c r="AG31" s="8"/>
      <c r="AH31" s="8"/>
      <c r="AI31" s="225">
        <f>SUM(AE31,AF32)</f>
        <v>148</v>
      </c>
      <c r="AJ31" s="10">
        <v>8</v>
      </c>
      <c r="AK31" s="8"/>
      <c r="AL31" s="9">
        <v>4</v>
      </c>
      <c r="AM31" s="225">
        <f>SUM(AI31,AJ32)</f>
        <v>160</v>
      </c>
      <c r="AN31" s="10">
        <v>6</v>
      </c>
      <c r="AO31" s="8">
        <v>10</v>
      </c>
      <c r="AP31" s="8">
        <v>6</v>
      </c>
      <c r="AQ31" s="225">
        <f>SUM(AM31,AN32)</f>
        <v>182</v>
      </c>
      <c r="AR31" s="218">
        <f>COUNTIF(D31:F31,"&gt;=0")+COUNTIF(H31:J31,"&gt;=0")+COUNTIF(L31:N31,"&gt;=0")+COUNTIF(P31:R31,"&gt;=0")+COUNTIF(X31:Z31,"&gt;=0")+COUNTIF(AB31:AD31,"&gt;=0")+COUNTIF(AF31:AH31,"&gt;=0")+COUNTIF(AJ31:AL31,"&gt;=0")+COUNTIF(AN31:AP31,"&gt;=0")</f>
        <v>20</v>
      </c>
      <c r="AS31" s="218">
        <f>COUNTIF(D31:F31,"=10")+COUNTIF(H31:J31,"=10")+COUNTIF(L31:N31,"=10")+COUNTIF(P31:R31,"=10")+COUNTIF(T31:V31,"=10")+COUNTIF(X31:Z31,"=10")+COUNTIF(AB31:AD31,"=10")+COUNTIF(AF31:AH31,"=10")+COUNTIF(AJ31:AL31,"=10")+COUNTIF(AN31:AP31,"=10")</f>
        <v>8</v>
      </c>
      <c r="AT31" s="218">
        <f>COUNTIF(D31:F31,"=8")+COUNTIF(H31:J31,"=8")+COUNTIF(L31:N31,"=8")+COUNTIF(P31:R31,"=8")+COUNTIF(T31:V31,"=8")+COUNTIF(X31:Z31,"=8")+COUNTIF(AB31:AD31,"=8")+COUNTIF(AF31:AH31,"=8")+COUNTIF(AJ31:AL31,"=8")+COUNTIF(AN31:AP31,"=8")</f>
        <v>8</v>
      </c>
      <c r="AU31" s="271">
        <f>AQ31</f>
        <v>182</v>
      </c>
      <c r="AV31" s="271"/>
    </row>
    <row r="32" spans="1:48" ht="15" customHeight="1" thickBot="1" x14ac:dyDescent="0.3">
      <c r="A32" s="255"/>
      <c r="B32" s="247"/>
      <c r="C32" s="247"/>
      <c r="D32" s="222">
        <f>SUM(D31:F31)</f>
        <v>8</v>
      </c>
      <c r="E32" s="223"/>
      <c r="F32" s="224"/>
      <c r="G32" s="226"/>
      <c r="H32" s="222">
        <f>SUM(H31:J31)</f>
        <v>12</v>
      </c>
      <c r="I32" s="223"/>
      <c r="J32" s="224"/>
      <c r="K32" s="226"/>
      <c r="L32" s="222">
        <f>SUM(L31:N31)</f>
        <v>26</v>
      </c>
      <c r="M32" s="223"/>
      <c r="N32" s="224"/>
      <c r="O32" s="226"/>
      <c r="P32" s="222">
        <f>SUM(P31:R31)</f>
        <v>24</v>
      </c>
      <c r="Q32" s="223"/>
      <c r="R32" s="224"/>
      <c r="S32" s="226"/>
      <c r="T32" s="222">
        <f>SUM(T31:V31)</f>
        <v>22</v>
      </c>
      <c r="U32" s="223"/>
      <c r="V32" s="224"/>
      <c r="W32" s="226"/>
      <c r="X32" s="222">
        <f>SUM(X31:Z31)</f>
        <v>20</v>
      </c>
      <c r="Y32" s="223"/>
      <c r="Z32" s="224"/>
      <c r="AA32" s="226"/>
      <c r="AB32" s="222">
        <f>SUM(AB31:AD31)</f>
        <v>26</v>
      </c>
      <c r="AC32" s="223"/>
      <c r="AD32" s="224"/>
      <c r="AE32" s="226"/>
      <c r="AF32" s="222">
        <f>SUM(AF31:AH31)</f>
        <v>10</v>
      </c>
      <c r="AG32" s="223"/>
      <c r="AH32" s="224"/>
      <c r="AI32" s="226"/>
      <c r="AJ32" s="222">
        <f>SUM(AJ31:AL31)</f>
        <v>12</v>
      </c>
      <c r="AK32" s="223"/>
      <c r="AL32" s="224"/>
      <c r="AM32" s="226"/>
      <c r="AN32" s="222">
        <f>SUM(AN31:AP31)</f>
        <v>22</v>
      </c>
      <c r="AO32" s="223"/>
      <c r="AP32" s="224"/>
      <c r="AQ32" s="226"/>
      <c r="AR32" s="219"/>
      <c r="AS32" s="219"/>
      <c r="AT32" s="219"/>
      <c r="AU32" s="272"/>
      <c r="AV32" s="272"/>
    </row>
    <row r="33" spans="1:48" ht="15" customHeight="1" x14ac:dyDescent="0.25">
      <c r="A33" s="259">
        <v>2</v>
      </c>
      <c r="B33" s="246" t="s">
        <v>25</v>
      </c>
      <c r="C33" s="246" t="s">
        <v>49</v>
      </c>
      <c r="D33" s="11">
        <v>4</v>
      </c>
      <c r="E33" s="12"/>
      <c r="F33" s="13"/>
      <c r="G33" s="225">
        <f t="shared" ref="G33" si="0">SUM(D33:F33)</f>
        <v>4</v>
      </c>
      <c r="H33" s="14">
        <v>4</v>
      </c>
      <c r="I33" s="12"/>
      <c r="J33" s="12">
        <v>0</v>
      </c>
      <c r="K33" s="225">
        <f t="shared" ref="K33" si="1">SUM(G33,H34)</f>
        <v>8</v>
      </c>
      <c r="L33" s="14"/>
      <c r="M33" s="12">
        <v>10</v>
      </c>
      <c r="N33" s="12">
        <v>0</v>
      </c>
      <c r="O33" s="225">
        <f t="shared" ref="O33" si="2">SUM(K33,L34)</f>
        <v>18</v>
      </c>
      <c r="P33" s="14">
        <v>6</v>
      </c>
      <c r="Q33" s="12">
        <v>6</v>
      </c>
      <c r="R33" s="12"/>
      <c r="S33" s="225">
        <f t="shared" ref="S33" si="3">SUM(O33,P34)</f>
        <v>30</v>
      </c>
      <c r="T33" s="14">
        <v>10</v>
      </c>
      <c r="U33" s="12">
        <v>0</v>
      </c>
      <c r="V33" s="12"/>
      <c r="W33" s="225">
        <f t="shared" ref="W33" si="4">SUM(S33,T34)</f>
        <v>40</v>
      </c>
      <c r="X33" s="11"/>
      <c r="Y33" s="12">
        <v>0</v>
      </c>
      <c r="Z33" s="13">
        <v>4</v>
      </c>
      <c r="AA33" s="225">
        <f>SUM(W33,X34)</f>
        <v>44</v>
      </c>
      <c r="AB33" s="14">
        <v>10</v>
      </c>
      <c r="AC33" s="12">
        <v>0</v>
      </c>
      <c r="AD33" s="12"/>
      <c r="AE33" s="225">
        <f t="shared" ref="AE33" si="5">SUM(AA33,AB34)</f>
        <v>54</v>
      </c>
      <c r="AF33" s="14"/>
      <c r="AG33" s="12">
        <v>8</v>
      </c>
      <c r="AH33" s="12"/>
      <c r="AI33" s="225">
        <f t="shared" ref="AI33" si="6">SUM(AE33,AF34)</f>
        <v>62</v>
      </c>
      <c r="AJ33" s="14">
        <v>10</v>
      </c>
      <c r="AK33" s="12">
        <v>6</v>
      </c>
      <c r="AL33" s="12">
        <v>0</v>
      </c>
      <c r="AM33" s="225">
        <f t="shared" ref="AM33" si="7">SUM(AI33,AJ34)</f>
        <v>78</v>
      </c>
      <c r="AN33" s="14">
        <v>8</v>
      </c>
      <c r="AO33" s="12">
        <v>0</v>
      </c>
      <c r="AP33" s="12"/>
      <c r="AQ33" s="225">
        <f t="shared" ref="AQ33" si="8">SUM(AM33,AN34)</f>
        <v>86</v>
      </c>
      <c r="AR33" s="218">
        <f>COUNTIF(D33:F33,"&gt;=0")+COUNTIF(H33:J33,"&gt;=0")+COUNTIF(L33:N33,"&gt;=0")+COUNTIF(P33:R33,"&gt;=0")+COUNTIF(X33:Z33,"&gt;=0")+COUNTIF(AB33:AD33,"&gt;=0")+COUNTIF(AF33:AH33,"&gt;=0")+COUNTIF(AJ33:AL33,"&gt;=0")+COUNTIF(AN33:AP33,"&gt;=0")</f>
        <v>17</v>
      </c>
      <c r="AS33" s="218">
        <f>COUNTIF(D33:F33,"=10")+COUNTIF(H33:J33,"=10")+COUNTIF(L33:N33,"=10")+COUNTIF(P33:R33,"=10")+COUNTIF(T33:V33,"=10")+COUNTIF(X33:Z33,"=10")+COUNTIF(AB33:AD33,"=10")+COUNTIF(AF33:AH33,"=10")+COUNTIF(AJ33:AL33,"=10")+COUNTIF(AN33:AP33,"=10")</f>
        <v>4</v>
      </c>
      <c r="AT33" s="218">
        <f>COUNTIF(D33:F33,"=8")+COUNTIF(H33:J33,"=8")+COUNTIF(L33:N33,"=8")+COUNTIF(P33:R33,"=8")+COUNTIF(T33:V33,"=8")+COUNTIF(X33:Z33,"=8")+COUNTIF(AB33:AD33,"=8")+COUNTIF(AF33:AH33,"=8")+COUNTIF(AJ33:AL33,"=8")+COUNTIF(AN33:AP33,"=8")</f>
        <v>2</v>
      </c>
      <c r="AU33" s="271">
        <f t="shared" ref="AU33" si="9">AQ33</f>
        <v>86</v>
      </c>
      <c r="AV33" s="271"/>
    </row>
    <row r="34" spans="1:48" ht="15.75" customHeight="1" thickBot="1" x14ac:dyDescent="0.3">
      <c r="A34" s="255"/>
      <c r="B34" s="247"/>
      <c r="C34" s="247"/>
      <c r="D34" s="222">
        <f>SUM(D33:F33)</f>
        <v>4</v>
      </c>
      <c r="E34" s="223"/>
      <c r="F34" s="224"/>
      <c r="G34" s="226"/>
      <c r="H34" s="222">
        <f>SUM(H33:J33)</f>
        <v>4</v>
      </c>
      <c r="I34" s="223"/>
      <c r="J34" s="224"/>
      <c r="K34" s="226"/>
      <c r="L34" s="222">
        <f>SUM(L33:N33)</f>
        <v>10</v>
      </c>
      <c r="M34" s="223"/>
      <c r="N34" s="224"/>
      <c r="O34" s="226"/>
      <c r="P34" s="222">
        <f>SUM(P33:R33)</f>
        <v>12</v>
      </c>
      <c r="Q34" s="223"/>
      <c r="R34" s="224"/>
      <c r="S34" s="226"/>
      <c r="T34" s="222">
        <f>SUM(T33:V33)</f>
        <v>10</v>
      </c>
      <c r="U34" s="223"/>
      <c r="V34" s="224"/>
      <c r="W34" s="226"/>
      <c r="X34" s="222">
        <f>SUM(X33:Z33)</f>
        <v>4</v>
      </c>
      <c r="Y34" s="223"/>
      <c r="Z34" s="224"/>
      <c r="AA34" s="226"/>
      <c r="AB34" s="222">
        <f>SUM(AB33:AD33)</f>
        <v>10</v>
      </c>
      <c r="AC34" s="223"/>
      <c r="AD34" s="224"/>
      <c r="AE34" s="226"/>
      <c r="AF34" s="222">
        <f>SUM(AF33:AH33)</f>
        <v>8</v>
      </c>
      <c r="AG34" s="223"/>
      <c r="AH34" s="224"/>
      <c r="AI34" s="226"/>
      <c r="AJ34" s="222">
        <f>SUM(AJ33:AL33)</f>
        <v>16</v>
      </c>
      <c r="AK34" s="223"/>
      <c r="AL34" s="224"/>
      <c r="AM34" s="226"/>
      <c r="AN34" s="222">
        <f>SUM(AN33:AP33)</f>
        <v>8</v>
      </c>
      <c r="AO34" s="223"/>
      <c r="AP34" s="224"/>
      <c r="AQ34" s="226"/>
      <c r="AR34" s="219"/>
      <c r="AS34" s="219"/>
      <c r="AT34" s="219"/>
      <c r="AU34" s="272"/>
      <c r="AV34" s="272"/>
    </row>
    <row r="35" spans="1:48" ht="15" customHeight="1" x14ac:dyDescent="0.25">
      <c r="A35" s="259">
        <v>3</v>
      </c>
      <c r="B35" s="248" t="s">
        <v>51</v>
      </c>
      <c r="C35" s="248" t="s">
        <v>50</v>
      </c>
      <c r="D35" s="11">
        <v>10</v>
      </c>
      <c r="E35" s="12">
        <v>4</v>
      </c>
      <c r="F35" s="13"/>
      <c r="G35" s="225">
        <f t="shared" ref="G35" si="10">SUM(D35:F35)</f>
        <v>14</v>
      </c>
      <c r="H35" s="14">
        <v>10</v>
      </c>
      <c r="I35" s="12">
        <v>8</v>
      </c>
      <c r="J35" s="12">
        <v>6</v>
      </c>
      <c r="K35" s="225">
        <f t="shared" ref="K35" si="11">SUM(G35,H36)</f>
        <v>38</v>
      </c>
      <c r="L35" s="14">
        <v>10</v>
      </c>
      <c r="M35" s="12"/>
      <c r="N35" s="12"/>
      <c r="O35" s="225">
        <f t="shared" ref="O35" si="12">SUM(K35,L36)</f>
        <v>48</v>
      </c>
      <c r="P35" s="14">
        <v>10</v>
      </c>
      <c r="Q35" s="12">
        <v>10</v>
      </c>
      <c r="R35" s="12"/>
      <c r="S35" s="225">
        <f t="shared" ref="S35" si="13">SUM(O35,P36)</f>
        <v>68</v>
      </c>
      <c r="T35" s="14">
        <v>8</v>
      </c>
      <c r="U35" s="12">
        <v>6</v>
      </c>
      <c r="V35" s="12">
        <v>6</v>
      </c>
      <c r="W35" s="225">
        <f t="shared" ref="W35" si="14">SUM(S35,T36)</f>
        <v>88</v>
      </c>
      <c r="X35" s="11">
        <v>8</v>
      </c>
      <c r="Y35" s="12">
        <v>6</v>
      </c>
      <c r="Z35" s="13">
        <v>0</v>
      </c>
      <c r="AA35" s="225">
        <f>SUM(W35,X36)</f>
        <v>102</v>
      </c>
      <c r="AB35" s="14">
        <v>10</v>
      </c>
      <c r="AC35" s="12">
        <v>6</v>
      </c>
      <c r="AD35" s="12">
        <v>0</v>
      </c>
      <c r="AE35" s="225">
        <f t="shared" ref="AE35" si="15">SUM(AA35,AB36)</f>
        <v>118</v>
      </c>
      <c r="AF35" s="14">
        <v>8</v>
      </c>
      <c r="AG35" s="12">
        <v>8</v>
      </c>
      <c r="AH35" s="12"/>
      <c r="AI35" s="225">
        <f t="shared" ref="AI35" si="16">SUM(AE35,AF36)</f>
        <v>134</v>
      </c>
      <c r="AJ35" s="14">
        <v>6</v>
      </c>
      <c r="AK35" s="12">
        <v>10</v>
      </c>
      <c r="AL35" s="12">
        <v>6</v>
      </c>
      <c r="AM35" s="225">
        <f t="shared" ref="AM35" si="17">SUM(AI35,AJ36)</f>
        <v>156</v>
      </c>
      <c r="AN35" s="14">
        <v>8</v>
      </c>
      <c r="AO35" s="12">
        <v>10</v>
      </c>
      <c r="AP35" s="12"/>
      <c r="AQ35" s="225">
        <f t="shared" ref="AQ35" si="18">SUM(AM35,AN36)</f>
        <v>174</v>
      </c>
      <c r="AR35" s="218">
        <f>COUNTIF(D35:F35,"&gt;=0")+COUNTIF(H35:J35,"&gt;=0")+COUNTIF(L35:N35,"&gt;=0")+COUNTIF(P35:R35,"&gt;=0")+COUNTIF(X35:Z35,"&gt;=0")+COUNTIF(AB35:AD35,"&gt;=0")+COUNTIF(AF35:AH35,"&gt;=0")+COUNTIF(AJ35:AL35,"&gt;=0")+COUNTIF(AN35:AP35,"&gt;=0")</f>
        <v>21</v>
      </c>
      <c r="AS35" s="218">
        <f>COUNTIF(D35:F35,"=10")+COUNTIF(H35:J35,"=10")+COUNTIF(L35:N35,"=10")+COUNTIF(P35:R35,"=10")+COUNTIF(T35:V35,"=10")+COUNTIF(X35:Z35,"=10")+COUNTIF(AB35:AD35,"=10")+COUNTIF(AF35:AH35,"=10")+COUNTIF(AJ35:AL35,"=10")+COUNTIF(AN35:AP35,"=10")</f>
        <v>8</v>
      </c>
      <c r="AT35" s="218">
        <f>COUNTIF(D35:F35,"=8")+COUNTIF(H35:J35,"=8")+COUNTIF(L35:N35,"=8")+COUNTIF(P35:R35,"=8")+COUNTIF(T35:V35,"=8")+COUNTIF(X35:Z35,"=8")+COUNTIF(AB35:AD35,"=8")+COUNTIF(AF35:AH35,"=8")+COUNTIF(AJ35:AL35,"=8")+COUNTIF(AN35:AP35,"=8")</f>
        <v>6</v>
      </c>
      <c r="AU35" s="271">
        <f t="shared" ref="AU35" si="19">AQ35</f>
        <v>174</v>
      </c>
      <c r="AV35" s="271"/>
    </row>
    <row r="36" spans="1:48" ht="15" customHeight="1" thickBot="1" x14ac:dyDescent="0.3">
      <c r="A36" s="255"/>
      <c r="B36" s="248"/>
      <c r="C36" s="248"/>
      <c r="D36" s="222">
        <f>SUM(D35:F35)</f>
        <v>14</v>
      </c>
      <c r="E36" s="223"/>
      <c r="F36" s="224"/>
      <c r="G36" s="226"/>
      <c r="H36" s="222">
        <f>SUM(H35:J35)</f>
        <v>24</v>
      </c>
      <c r="I36" s="223"/>
      <c r="J36" s="224"/>
      <c r="K36" s="226"/>
      <c r="L36" s="222">
        <f>SUM(L35:N35)</f>
        <v>10</v>
      </c>
      <c r="M36" s="223"/>
      <c r="N36" s="224"/>
      <c r="O36" s="226"/>
      <c r="P36" s="222">
        <f>SUM(P35:R35)</f>
        <v>20</v>
      </c>
      <c r="Q36" s="223"/>
      <c r="R36" s="224"/>
      <c r="S36" s="226"/>
      <c r="T36" s="222">
        <f>SUM(T35:V35)</f>
        <v>20</v>
      </c>
      <c r="U36" s="223"/>
      <c r="V36" s="224"/>
      <c r="W36" s="226"/>
      <c r="X36" s="222">
        <f>SUM(X35:Z35)</f>
        <v>14</v>
      </c>
      <c r="Y36" s="223"/>
      <c r="Z36" s="224"/>
      <c r="AA36" s="226"/>
      <c r="AB36" s="222">
        <f>SUM(AB35:AD35)</f>
        <v>16</v>
      </c>
      <c r="AC36" s="223"/>
      <c r="AD36" s="224"/>
      <c r="AE36" s="226"/>
      <c r="AF36" s="222">
        <f>SUM(AF35:AH35)</f>
        <v>16</v>
      </c>
      <c r="AG36" s="223"/>
      <c r="AH36" s="224"/>
      <c r="AI36" s="226"/>
      <c r="AJ36" s="222">
        <f>SUM(AJ35:AL35)</f>
        <v>22</v>
      </c>
      <c r="AK36" s="223"/>
      <c r="AL36" s="224"/>
      <c r="AM36" s="226"/>
      <c r="AN36" s="222">
        <f>SUM(AN35:AP35)</f>
        <v>18</v>
      </c>
      <c r="AO36" s="223"/>
      <c r="AP36" s="224"/>
      <c r="AQ36" s="226"/>
      <c r="AR36" s="219"/>
      <c r="AS36" s="219"/>
      <c r="AT36" s="219"/>
      <c r="AU36" s="272"/>
      <c r="AV36" s="272"/>
    </row>
    <row r="37" spans="1:48" ht="15" customHeight="1" x14ac:dyDescent="0.25">
      <c r="A37" s="259">
        <v>4</v>
      </c>
      <c r="B37" s="246" t="s">
        <v>58</v>
      </c>
      <c r="C37" s="246" t="s">
        <v>63</v>
      </c>
      <c r="D37" s="11">
        <v>10</v>
      </c>
      <c r="E37" s="12">
        <v>6</v>
      </c>
      <c r="F37" s="13"/>
      <c r="G37" s="225">
        <f t="shared" ref="G37" si="20">SUM(D37:F37)</f>
        <v>16</v>
      </c>
      <c r="H37" s="14">
        <v>10</v>
      </c>
      <c r="I37" s="12">
        <v>6</v>
      </c>
      <c r="J37" s="12">
        <v>10</v>
      </c>
      <c r="K37" s="225">
        <f t="shared" ref="K37" si="21">SUM(G37,H38)</f>
        <v>42</v>
      </c>
      <c r="L37" s="14">
        <v>10</v>
      </c>
      <c r="M37" s="12">
        <v>0</v>
      </c>
      <c r="N37" s="12">
        <v>0</v>
      </c>
      <c r="O37" s="225">
        <f t="shared" ref="O37" si="22">SUM(K37,L38)</f>
        <v>52</v>
      </c>
      <c r="P37" s="14">
        <v>8</v>
      </c>
      <c r="Q37" s="12">
        <v>0</v>
      </c>
      <c r="R37" s="12">
        <v>0</v>
      </c>
      <c r="S37" s="225">
        <f t="shared" ref="S37" si="23">SUM(O37,P38)</f>
        <v>60</v>
      </c>
      <c r="T37" s="14">
        <v>10</v>
      </c>
      <c r="U37" s="12"/>
      <c r="V37" s="12"/>
      <c r="W37" s="225">
        <f t="shared" ref="W37" si="24">SUM(S37,T38)</f>
        <v>70</v>
      </c>
      <c r="X37" s="11"/>
      <c r="Y37" s="12">
        <v>6</v>
      </c>
      <c r="Z37" s="13"/>
      <c r="AA37" s="225">
        <f>SUM(W37,X38)</f>
        <v>76</v>
      </c>
      <c r="AB37" s="14">
        <v>6</v>
      </c>
      <c r="AC37" s="12">
        <v>0</v>
      </c>
      <c r="AD37" s="12"/>
      <c r="AE37" s="225">
        <f t="shared" ref="AE37" si="25">SUM(AA37,AB38)</f>
        <v>82</v>
      </c>
      <c r="AF37" s="14">
        <v>0</v>
      </c>
      <c r="AG37" s="12"/>
      <c r="AH37" s="12"/>
      <c r="AI37" s="225">
        <f t="shared" ref="AI37" si="26">SUM(AE37,AF38)</f>
        <v>82</v>
      </c>
      <c r="AJ37" s="14">
        <v>10</v>
      </c>
      <c r="AK37" s="12">
        <v>0</v>
      </c>
      <c r="AL37" s="12">
        <v>0</v>
      </c>
      <c r="AM37" s="225">
        <f t="shared" ref="AM37" si="27">SUM(AI37,AJ38)</f>
        <v>92</v>
      </c>
      <c r="AN37" s="14">
        <v>10</v>
      </c>
      <c r="AO37" s="12">
        <v>0</v>
      </c>
      <c r="AP37" s="12"/>
      <c r="AQ37" s="225">
        <f t="shared" ref="AQ37" si="28">SUM(AM37,AN38)</f>
        <v>102</v>
      </c>
      <c r="AR37" s="218">
        <f>COUNTIF(D37:F37,"&gt;=0")+COUNTIF(H37:J37,"&gt;=0")+COUNTIF(L37:N37,"&gt;=0")+COUNTIF(P37:R37,"&gt;=0")+COUNTIF(X37:Z37,"&gt;=0")+COUNTIF(AB37:AD37,"&gt;=0")+COUNTIF(AF37:AH37,"&gt;=0")+COUNTIF(AJ37:AL37,"&gt;=0")+COUNTIF(AN37:AP37,"&gt;=0")</f>
        <v>20</v>
      </c>
      <c r="AS37" s="218">
        <f>COUNTIF(D37:F37,"=10")+COUNTIF(H37:J37,"=10")+COUNTIF(L37:N37,"=10")+COUNTIF(P37:R37,"=10")+COUNTIF(T37:V37,"=10")+COUNTIF(X37:Z37,"=10")+COUNTIF(AB37:AD37,"=10")+COUNTIF(AF37:AH37,"=10")+COUNTIF(AJ37:AL37,"=10")+COUNTIF(AN37:AP37,"=10")</f>
        <v>7</v>
      </c>
      <c r="AT37" s="218">
        <f>COUNTIF(D37:F37,"=8")+COUNTIF(H37:J37,"=8")+COUNTIF(L37:N37,"=8")+COUNTIF(P37:R37,"=8")+COUNTIF(T37:V37,"=8")+COUNTIF(X37:Z37,"=8")+COUNTIF(AB37:AD37,"=8")+COUNTIF(AF37:AH37,"=8")+COUNTIF(AJ37:AL37,"=8")+COUNTIF(AN37:AP37,"=8")</f>
        <v>1</v>
      </c>
      <c r="AU37" s="271">
        <f t="shared" ref="AU37" si="29">AQ37</f>
        <v>102</v>
      </c>
      <c r="AV37" s="271"/>
    </row>
    <row r="38" spans="1:48" ht="15.75" customHeight="1" thickBot="1" x14ac:dyDescent="0.3">
      <c r="A38" s="255"/>
      <c r="B38" s="247"/>
      <c r="C38" s="247"/>
      <c r="D38" s="222">
        <f>SUM(D37:F37)</f>
        <v>16</v>
      </c>
      <c r="E38" s="223"/>
      <c r="F38" s="224"/>
      <c r="G38" s="226"/>
      <c r="H38" s="222">
        <f>SUM(H37:J37)</f>
        <v>26</v>
      </c>
      <c r="I38" s="223"/>
      <c r="J38" s="224"/>
      <c r="K38" s="226"/>
      <c r="L38" s="222">
        <f>SUM(L37:N37)</f>
        <v>10</v>
      </c>
      <c r="M38" s="223"/>
      <c r="N38" s="224"/>
      <c r="O38" s="226"/>
      <c r="P38" s="222">
        <f>SUM(P37:R37)</f>
        <v>8</v>
      </c>
      <c r="Q38" s="223"/>
      <c r="R38" s="224"/>
      <c r="S38" s="226"/>
      <c r="T38" s="222">
        <f>SUM(T37:V37)</f>
        <v>10</v>
      </c>
      <c r="U38" s="223"/>
      <c r="V38" s="224"/>
      <c r="W38" s="226"/>
      <c r="X38" s="222">
        <f>SUM(X37:Z37)</f>
        <v>6</v>
      </c>
      <c r="Y38" s="223"/>
      <c r="Z38" s="224"/>
      <c r="AA38" s="226"/>
      <c r="AB38" s="222">
        <f>SUM(AB37:AD37)</f>
        <v>6</v>
      </c>
      <c r="AC38" s="223"/>
      <c r="AD38" s="224"/>
      <c r="AE38" s="226"/>
      <c r="AF38" s="222">
        <f>SUM(AF37:AH37)</f>
        <v>0</v>
      </c>
      <c r="AG38" s="223"/>
      <c r="AH38" s="224"/>
      <c r="AI38" s="226"/>
      <c r="AJ38" s="222">
        <f>SUM(AJ37:AL37)</f>
        <v>10</v>
      </c>
      <c r="AK38" s="223"/>
      <c r="AL38" s="224"/>
      <c r="AM38" s="226"/>
      <c r="AN38" s="222">
        <f>SUM(AN37:AP37)</f>
        <v>10</v>
      </c>
      <c r="AO38" s="223"/>
      <c r="AP38" s="224"/>
      <c r="AQ38" s="226"/>
      <c r="AR38" s="219"/>
      <c r="AS38" s="219"/>
      <c r="AT38" s="219"/>
      <c r="AU38" s="272"/>
      <c r="AV38" s="272"/>
    </row>
    <row r="39" spans="1:48" ht="19.5" thickBot="1" x14ac:dyDescent="0.35">
      <c r="A39" s="137"/>
      <c r="B39" s="137"/>
      <c r="C39" s="137"/>
    </row>
    <row r="40" spans="1:48" ht="21.75" thickBot="1" x14ac:dyDescent="0.3">
      <c r="A40" s="138"/>
      <c r="B40" s="328" t="s">
        <v>37</v>
      </c>
      <c r="C40" s="329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1:48" x14ac:dyDescent="0.25">
      <c r="A41" s="330" t="s">
        <v>1</v>
      </c>
      <c r="B41" s="330" t="s">
        <v>2</v>
      </c>
      <c r="C41" s="330" t="s">
        <v>3</v>
      </c>
      <c r="D41" s="235" t="s">
        <v>4</v>
      </c>
      <c r="E41" s="236"/>
      <c r="F41" s="237"/>
      <c r="G41" s="233" t="s">
        <v>5</v>
      </c>
      <c r="H41" s="235" t="s">
        <v>6</v>
      </c>
      <c r="I41" s="236"/>
      <c r="J41" s="237"/>
      <c r="K41" s="233" t="s">
        <v>5</v>
      </c>
      <c r="L41" s="235" t="s">
        <v>7</v>
      </c>
      <c r="M41" s="236"/>
      <c r="N41" s="237"/>
      <c r="O41" s="233" t="s">
        <v>5</v>
      </c>
      <c r="P41" s="235" t="s">
        <v>8</v>
      </c>
      <c r="Q41" s="236"/>
      <c r="R41" s="237"/>
      <c r="S41" s="233" t="s">
        <v>5</v>
      </c>
      <c r="T41" s="235" t="s">
        <v>9</v>
      </c>
      <c r="U41" s="236"/>
      <c r="V41" s="237"/>
      <c r="W41" s="233" t="s">
        <v>5</v>
      </c>
      <c r="X41" s="235" t="s">
        <v>38</v>
      </c>
      <c r="Y41" s="236"/>
      <c r="Z41" s="237"/>
      <c r="AA41" s="233" t="s">
        <v>5</v>
      </c>
      <c r="AB41" s="235" t="s">
        <v>39</v>
      </c>
      <c r="AC41" s="236"/>
      <c r="AD41" s="237"/>
      <c r="AE41" s="233" t="s">
        <v>5</v>
      </c>
      <c r="AF41" s="235" t="s">
        <v>40</v>
      </c>
      <c r="AG41" s="236"/>
      <c r="AH41" s="237"/>
      <c r="AI41" s="233" t="s">
        <v>5</v>
      </c>
      <c r="AJ41" s="235" t="s">
        <v>41</v>
      </c>
      <c r="AK41" s="236"/>
      <c r="AL41" s="237"/>
      <c r="AM41" s="233" t="s">
        <v>5</v>
      </c>
      <c r="AN41" s="235" t="s">
        <v>42</v>
      </c>
      <c r="AO41" s="236"/>
      <c r="AP41" s="237"/>
      <c r="AQ41" s="233" t="s">
        <v>5</v>
      </c>
      <c r="AR41" s="229" t="s">
        <v>10</v>
      </c>
      <c r="AS41" s="227" t="s">
        <v>11</v>
      </c>
      <c r="AT41" s="229" t="s">
        <v>12</v>
      </c>
      <c r="AU41" s="231" t="s">
        <v>13</v>
      </c>
      <c r="AV41" s="326" t="s">
        <v>43</v>
      </c>
    </row>
    <row r="42" spans="1:48" ht="15.75" thickBot="1" x14ac:dyDescent="0.3">
      <c r="A42" s="331"/>
      <c r="B42" s="331"/>
      <c r="C42" s="331"/>
      <c r="D42" s="4" t="s">
        <v>16</v>
      </c>
      <c r="E42" s="5" t="s">
        <v>17</v>
      </c>
      <c r="F42" s="6" t="s">
        <v>18</v>
      </c>
      <c r="G42" s="234"/>
      <c r="H42" s="4" t="s">
        <v>16</v>
      </c>
      <c r="I42" s="5" t="s">
        <v>17</v>
      </c>
      <c r="J42" s="6" t="s">
        <v>18</v>
      </c>
      <c r="K42" s="234"/>
      <c r="L42" s="4" t="s">
        <v>16</v>
      </c>
      <c r="M42" s="5" t="s">
        <v>17</v>
      </c>
      <c r="N42" s="6" t="s">
        <v>18</v>
      </c>
      <c r="O42" s="234"/>
      <c r="P42" s="4" t="s">
        <v>16</v>
      </c>
      <c r="Q42" s="5" t="s">
        <v>17</v>
      </c>
      <c r="R42" s="6" t="s">
        <v>18</v>
      </c>
      <c r="S42" s="234"/>
      <c r="T42" s="4" t="s">
        <v>16</v>
      </c>
      <c r="U42" s="5" t="s">
        <v>17</v>
      </c>
      <c r="V42" s="6" t="s">
        <v>18</v>
      </c>
      <c r="W42" s="234"/>
      <c r="X42" s="4" t="s">
        <v>16</v>
      </c>
      <c r="Y42" s="5" t="s">
        <v>17</v>
      </c>
      <c r="Z42" s="6" t="s">
        <v>18</v>
      </c>
      <c r="AA42" s="234"/>
      <c r="AB42" s="4" t="s">
        <v>16</v>
      </c>
      <c r="AC42" s="5" t="s">
        <v>17</v>
      </c>
      <c r="AD42" s="6" t="s">
        <v>18</v>
      </c>
      <c r="AE42" s="234"/>
      <c r="AF42" s="4" t="s">
        <v>16</v>
      </c>
      <c r="AG42" s="5" t="s">
        <v>17</v>
      </c>
      <c r="AH42" s="6" t="s">
        <v>18</v>
      </c>
      <c r="AI42" s="234"/>
      <c r="AJ42" s="4" t="s">
        <v>16</v>
      </c>
      <c r="AK42" s="5" t="s">
        <v>17</v>
      </c>
      <c r="AL42" s="6" t="s">
        <v>18</v>
      </c>
      <c r="AM42" s="234"/>
      <c r="AN42" s="4" t="s">
        <v>16</v>
      </c>
      <c r="AO42" s="5" t="s">
        <v>17</v>
      </c>
      <c r="AP42" s="6" t="s">
        <v>18</v>
      </c>
      <c r="AQ42" s="234"/>
      <c r="AR42" s="230"/>
      <c r="AS42" s="228"/>
      <c r="AT42" s="230"/>
      <c r="AU42" s="232"/>
      <c r="AV42" s="327"/>
    </row>
    <row r="43" spans="1:48" x14ac:dyDescent="0.25">
      <c r="A43" s="259">
        <v>1</v>
      </c>
      <c r="B43" s="246" t="s">
        <v>27</v>
      </c>
      <c r="C43" s="246" t="s">
        <v>50</v>
      </c>
      <c r="D43" s="7">
        <v>10</v>
      </c>
      <c r="E43" s="8">
        <v>10</v>
      </c>
      <c r="F43" s="9"/>
      <c r="G43" s="225">
        <f>SUM(D43:F43)</f>
        <v>20</v>
      </c>
      <c r="H43" s="10">
        <v>10</v>
      </c>
      <c r="I43" s="8">
        <v>4</v>
      </c>
      <c r="J43" s="8"/>
      <c r="K43" s="225">
        <f>SUM(G43,H44)</f>
        <v>34</v>
      </c>
      <c r="L43" s="10">
        <v>10</v>
      </c>
      <c r="M43" s="8">
        <v>8</v>
      </c>
      <c r="N43" s="8">
        <v>0</v>
      </c>
      <c r="O43" s="225">
        <f>SUM(K43,L44)</f>
        <v>52</v>
      </c>
      <c r="P43" s="10">
        <v>10</v>
      </c>
      <c r="Q43" s="8">
        <v>10</v>
      </c>
      <c r="R43" s="9">
        <v>8</v>
      </c>
      <c r="S43" s="225">
        <f>SUM(O43,P44)</f>
        <v>80</v>
      </c>
      <c r="T43" s="10">
        <v>6</v>
      </c>
      <c r="U43" s="8">
        <v>0</v>
      </c>
      <c r="V43" s="8">
        <v>0</v>
      </c>
      <c r="W43" s="225">
        <f>SUM(S43,T44)</f>
        <v>86</v>
      </c>
      <c r="X43" s="7">
        <v>10</v>
      </c>
      <c r="Y43" s="8">
        <v>10</v>
      </c>
      <c r="Z43" s="9">
        <v>4</v>
      </c>
      <c r="AA43" s="225">
        <f>SUM(W43,X44)</f>
        <v>110</v>
      </c>
      <c r="AB43" s="10">
        <v>8</v>
      </c>
      <c r="AC43" s="8">
        <v>10</v>
      </c>
      <c r="AD43" s="8">
        <v>0</v>
      </c>
      <c r="AE43" s="225">
        <f>SUM(AA43,AB44)</f>
        <v>128</v>
      </c>
      <c r="AF43" s="10">
        <v>10</v>
      </c>
      <c r="AG43" s="8">
        <v>4</v>
      </c>
      <c r="AH43" s="8">
        <v>4</v>
      </c>
      <c r="AI43" s="225">
        <f>SUM(AE43,AF44)</f>
        <v>146</v>
      </c>
      <c r="AJ43" s="10">
        <v>8</v>
      </c>
      <c r="AK43" s="8">
        <v>8</v>
      </c>
      <c r="AL43" s="9"/>
      <c r="AM43" s="225">
        <f>SUM(AI43,AJ44)</f>
        <v>162</v>
      </c>
      <c r="AN43" s="10">
        <v>10</v>
      </c>
      <c r="AO43" s="8">
        <v>6</v>
      </c>
      <c r="AP43" s="8">
        <v>0</v>
      </c>
      <c r="AQ43" s="225">
        <f>SUM(AM43,AN44)</f>
        <v>178</v>
      </c>
      <c r="AR43" s="218">
        <f>COUNTIF(D43:F43,"&gt;=0")+COUNTIF(H43:J43,"&gt;=0")+COUNTIF(L43:N43,"&gt;=0")+COUNTIF(P43:R43,"&gt;=0")+COUNTIF(X43:Z43,"&gt;=0")+COUNTIF(AB43:AD43,"&gt;=0")+COUNTIF(AF43:AH43,"&gt;=0")+COUNTIF(AJ43:AL43,"&gt;=0")+COUNTIF(AN43:AP43,"&gt;=0")</f>
        <v>24</v>
      </c>
      <c r="AS43" s="218">
        <f>COUNTIF(D43:F43,"=10")+COUNTIF(H43:J43,"=10")+COUNTIF(L43:N43,"=10")+COUNTIF(P43:R43,"=10")+COUNTIF(T43:V43,"=10")+COUNTIF(X43:Z43,"=10")+COUNTIF(AB43:AD43,"=10")+COUNTIF(AF43:AH43,"=10")+COUNTIF(AJ43:AL43,"=10")+COUNTIF(AN43:AP43,"=10")</f>
        <v>11</v>
      </c>
      <c r="AT43" s="218">
        <f>COUNTIF(D43:F43,"=8")+COUNTIF(H43:J43,"=8")+COUNTIF(L43:N43,"=8")+COUNTIF(P43:R43,"=8")+COUNTIF(T43:V43,"=8")+COUNTIF(X43:Z43,"=8")+COUNTIF(AB43:AD43,"=8")+COUNTIF(AF43:AH43,"=8")+COUNTIF(AJ43:AL43,"=8")+COUNTIF(AN43:AP43,"=8")</f>
        <v>5</v>
      </c>
      <c r="AU43" s="220">
        <f>AQ43</f>
        <v>178</v>
      </c>
      <c r="AV43" s="324"/>
    </row>
    <row r="44" spans="1:48" ht="15.75" thickBot="1" x14ac:dyDescent="0.3">
      <c r="A44" s="255"/>
      <c r="B44" s="247"/>
      <c r="C44" s="247"/>
      <c r="D44" s="222">
        <f>SUM(D43:F43)</f>
        <v>20</v>
      </c>
      <c r="E44" s="223"/>
      <c r="F44" s="224"/>
      <c r="G44" s="226"/>
      <c r="H44" s="222">
        <f>SUM(H43:J43)</f>
        <v>14</v>
      </c>
      <c r="I44" s="223"/>
      <c r="J44" s="224"/>
      <c r="K44" s="226"/>
      <c r="L44" s="222">
        <f>SUM(L43:N43)</f>
        <v>18</v>
      </c>
      <c r="M44" s="223"/>
      <c r="N44" s="224"/>
      <c r="O44" s="226"/>
      <c r="P44" s="222">
        <f>SUM(P43:R43)</f>
        <v>28</v>
      </c>
      <c r="Q44" s="223"/>
      <c r="R44" s="224"/>
      <c r="S44" s="226"/>
      <c r="T44" s="222">
        <f>SUM(T43:V43)</f>
        <v>6</v>
      </c>
      <c r="U44" s="223"/>
      <c r="V44" s="224"/>
      <c r="W44" s="226"/>
      <c r="X44" s="222">
        <f>SUM(X43:Z43)</f>
        <v>24</v>
      </c>
      <c r="Y44" s="223"/>
      <c r="Z44" s="224"/>
      <c r="AA44" s="226"/>
      <c r="AB44" s="222">
        <f>SUM(AB43:AD43)</f>
        <v>18</v>
      </c>
      <c r="AC44" s="223"/>
      <c r="AD44" s="224"/>
      <c r="AE44" s="226"/>
      <c r="AF44" s="222">
        <f>SUM(AF43:AH43)</f>
        <v>18</v>
      </c>
      <c r="AG44" s="223"/>
      <c r="AH44" s="224"/>
      <c r="AI44" s="226"/>
      <c r="AJ44" s="222">
        <f>SUM(AJ43:AL43)</f>
        <v>16</v>
      </c>
      <c r="AK44" s="223"/>
      <c r="AL44" s="224"/>
      <c r="AM44" s="226"/>
      <c r="AN44" s="222">
        <f>SUM(AN43:AP43)</f>
        <v>16</v>
      </c>
      <c r="AO44" s="223"/>
      <c r="AP44" s="224"/>
      <c r="AQ44" s="226"/>
      <c r="AR44" s="219"/>
      <c r="AS44" s="219"/>
      <c r="AT44" s="219"/>
      <c r="AU44" s="221"/>
      <c r="AV44" s="325"/>
    </row>
    <row r="45" spans="1:48" x14ac:dyDescent="0.25">
      <c r="A45" s="254">
        <v>2</v>
      </c>
      <c r="B45" s="248" t="s">
        <v>51</v>
      </c>
      <c r="C45" s="248" t="s">
        <v>50</v>
      </c>
      <c r="D45" s="11">
        <v>8</v>
      </c>
      <c r="E45" s="12">
        <v>6</v>
      </c>
      <c r="F45" s="13">
        <v>10</v>
      </c>
      <c r="G45" s="225">
        <f t="shared" ref="G45" si="30">SUM(D45:F45)</f>
        <v>24</v>
      </c>
      <c r="H45" s="14">
        <v>4</v>
      </c>
      <c r="I45" s="12"/>
      <c r="J45" s="12">
        <v>6</v>
      </c>
      <c r="K45" s="225">
        <f t="shared" ref="K45" si="31">SUM(G45,H46)</f>
        <v>34</v>
      </c>
      <c r="L45" s="14">
        <v>10</v>
      </c>
      <c r="M45" s="12">
        <v>4</v>
      </c>
      <c r="N45" s="12">
        <v>10</v>
      </c>
      <c r="O45" s="225">
        <f t="shared" ref="O45" si="32">SUM(K45,L46)</f>
        <v>58</v>
      </c>
      <c r="P45" s="14">
        <v>6</v>
      </c>
      <c r="Q45" s="12">
        <v>6</v>
      </c>
      <c r="R45" s="12">
        <v>0</v>
      </c>
      <c r="S45" s="225">
        <f t="shared" ref="S45" si="33">SUM(O45,P46)</f>
        <v>70</v>
      </c>
      <c r="T45" s="14">
        <v>10</v>
      </c>
      <c r="U45" s="12">
        <v>4</v>
      </c>
      <c r="V45" s="12"/>
      <c r="W45" s="225">
        <f t="shared" ref="W45" si="34">SUM(S45,T46)</f>
        <v>84</v>
      </c>
      <c r="X45" s="11">
        <v>10</v>
      </c>
      <c r="Y45" s="12"/>
      <c r="Z45" s="13"/>
      <c r="AA45" s="225">
        <f>SUM(W45,X46)</f>
        <v>94</v>
      </c>
      <c r="AB45" s="14">
        <v>10</v>
      </c>
      <c r="AC45" s="12"/>
      <c r="AD45" s="12">
        <v>10</v>
      </c>
      <c r="AE45" s="225">
        <f t="shared" ref="AE45" si="35">SUM(AA45,AB46)</f>
        <v>114</v>
      </c>
      <c r="AF45" s="14">
        <v>10</v>
      </c>
      <c r="AG45" s="12">
        <v>6</v>
      </c>
      <c r="AH45" s="12">
        <v>0</v>
      </c>
      <c r="AI45" s="225">
        <f t="shared" ref="AI45" si="36">SUM(AE45,AF46)</f>
        <v>130</v>
      </c>
      <c r="AJ45" s="14">
        <v>8</v>
      </c>
      <c r="AK45" s="12">
        <v>10</v>
      </c>
      <c r="AL45" s="12">
        <v>4</v>
      </c>
      <c r="AM45" s="225">
        <f t="shared" ref="AM45" si="37">SUM(AI45,AJ46)</f>
        <v>152</v>
      </c>
      <c r="AN45" s="14">
        <v>8</v>
      </c>
      <c r="AO45" s="12">
        <v>4</v>
      </c>
      <c r="AP45" s="12">
        <v>8</v>
      </c>
      <c r="AQ45" s="225">
        <f t="shared" ref="AQ45" si="38">SUM(AM45,AN46)</f>
        <v>172</v>
      </c>
      <c r="AR45" s="218">
        <f>COUNTIF(D45:F45,"&gt;=0")+COUNTIF(H45:J45,"&gt;=0")+COUNTIF(L45:N45,"&gt;=0")+COUNTIF(P45:R45,"&gt;=0")+COUNTIF(X45:Z45,"&gt;=0")+COUNTIF(AB45:AD45,"&gt;=0")+COUNTIF(AF45:AH45,"&gt;=0")+COUNTIF(AJ45:AL45,"&gt;=0")+COUNTIF(AN45:AP45,"&gt;=0")</f>
        <v>23</v>
      </c>
      <c r="AS45" s="218">
        <f>COUNTIF(D45:F45,"=10")+COUNTIF(H45:J45,"=10")+COUNTIF(L45:N45,"=10")+COUNTIF(P45:R45,"=10")+COUNTIF(T45:V45,"=10")+COUNTIF(X45:Z45,"=10")+COUNTIF(AB45:AD45,"=10")+COUNTIF(AF45:AH45,"=10")+COUNTIF(AJ45:AL45,"=10")+COUNTIF(AN45:AP45,"=10")</f>
        <v>9</v>
      </c>
      <c r="AT45" s="218">
        <f>COUNTIF(D45:F45,"=8")+COUNTIF(H45:J45,"=8")+COUNTIF(L45:N45,"=8")+COUNTIF(P45:R45,"=8")+COUNTIF(T45:V45,"=8")+COUNTIF(X45:Z45,"=8")+COUNTIF(AB45:AD45,"=8")+COUNTIF(AF45:AH45,"=8")+COUNTIF(AJ45:AL45,"=8")+COUNTIF(AN45:AP45,"=8")</f>
        <v>4</v>
      </c>
      <c r="AU45" s="220">
        <f t="shared" ref="AU45" si="39">AQ45</f>
        <v>172</v>
      </c>
      <c r="AV45" s="324"/>
    </row>
    <row r="46" spans="1:48" ht="15.75" thickBot="1" x14ac:dyDescent="0.3">
      <c r="A46" s="255"/>
      <c r="B46" s="248"/>
      <c r="C46" s="248"/>
      <c r="D46" s="222">
        <f>SUM(D45:F45)</f>
        <v>24</v>
      </c>
      <c r="E46" s="223"/>
      <c r="F46" s="224"/>
      <c r="G46" s="226"/>
      <c r="H46" s="222">
        <f>SUM(H45:J45)</f>
        <v>10</v>
      </c>
      <c r="I46" s="223"/>
      <c r="J46" s="224"/>
      <c r="K46" s="226"/>
      <c r="L46" s="222">
        <f>SUM(L45:N45)</f>
        <v>24</v>
      </c>
      <c r="M46" s="223"/>
      <c r="N46" s="224"/>
      <c r="O46" s="226"/>
      <c r="P46" s="222">
        <f>SUM(P45:R45)</f>
        <v>12</v>
      </c>
      <c r="Q46" s="223"/>
      <c r="R46" s="224"/>
      <c r="S46" s="226"/>
      <c r="T46" s="222">
        <f>SUM(T45:V45)</f>
        <v>14</v>
      </c>
      <c r="U46" s="223"/>
      <c r="V46" s="224"/>
      <c r="W46" s="226"/>
      <c r="X46" s="222">
        <f>SUM(X45:Z45)</f>
        <v>10</v>
      </c>
      <c r="Y46" s="223"/>
      <c r="Z46" s="224"/>
      <c r="AA46" s="226"/>
      <c r="AB46" s="222">
        <f>SUM(AB45:AD45)</f>
        <v>20</v>
      </c>
      <c r="AC46" s="223"/>
      <c r="AD46" s="224"/>
      <c r="AE46" s="226"/>
      <c r="AF46" s="222">
        <f>SUM(AF45:AH45)</f>
        <v>16</v>
      </c>
      <c r="AG46" s="223"/>
      <c r="AH46" s="224"/>
      <c r="AI46" s="226"/>
      <c r="AJ46" s="222">
        <f>SUM(AJ45:AL45)</f>
        <v>22</v>
      </c>
      <c r="AK46" s="223"/>
      <c r="AL46" s="224"/>
      <c r="AM46" s="226"/>
      <c r="AN46" s="222">
        <f>SUM(AN45:AP45)</f>
        <v>20</v>
      </c>
      <c r="AO46" s="223"/>
      <c r="AP46" s="224"/>
      <c r="AQ46" s="226"/>
      <c r="AR46" s="219"/>
      <c r="AS46" s="219"/>
      <c r="AT46" s="219"/>
      <c r="AU46" s="221"/>
      <c r="AV46" s="325"/>
    </row>
    <row r="47" spans="1:48" x14ac:dyDescent="0.25">
      <c r="A47" s="254">
        <v>3</v>
      </c>
      <c r="B47" s="246" t="s">
        <v>25</v>
      </c>
      <c r="C47" s="246" t="s">
        <v>49</v>
      </c>
      <c r="D47" s="11">
        <v>4</v>
      </c>
      <c r="E47" s="12">
        <v>10</v>
      </c>
      <c r="F47" s="13"/>
      <c r="G47" s="225">
        <f t="shared" ref="G47" si="40">SUM(D47:F47)</f>
        <v>14</v>
      </c>
      <c r="H47" s="14"/>
      <c r="I47" s="12"/>
      <c r="J47" s="12"/>
      <c r="K47" s="225">
        <f t="shared" ref="K47" si="41">SUM(G47,H48)</f>
        <v>14</v>
      </c>
      <c r="L47" s="14">
        <v>8</v>
      </c>
      <c r="M47" s="12">
        <v>6</v>
      </c>
      <c r="N47" s="12"/>
      <c r="O47" s="225">
        <f t="shared" ref="O47" si="42">SUM(K47,L48)</f>
        <v>28</v>
      </c>
      <c r="P47" s="14"/>
      <c r="Q47" s="12">
        <v>10</v>
      </c>
      <c r="R47" s="12"/>
      <c r="S47" s="225">
        <f t="shared" ref="S47" si="43">SUM(O47,P48)</f>
        <v>38</v>
      </c>
      <c r="T47" s="14">
        <v>10</v>
      </c>
      <c r="U47" s="12"/>
      <c r="V47" s="12"/>
      <c r="W47" s="225">
        <f t="shared" ref="W47" si="44">SUM(S47,T48)</f>
        <v>48</v>
      </c>
      <c r="X47" s="11">
        <v>8</v>
      </c>
      <c r="Y47" s="12">
        <v>6</v>
      </c>
      <c r="Z47" s="13"/>
      <c r="AA47" s="225">
        <f>SUM(W47,X48)</f>
        <v>62</v>
      </c>
      <c r="AB47" s="14">
        <v>10</v>
      </c>
      <c r="AC47" s="12">
        <v>6</v>
      </c>
      <c r="AD47" s="12"/>
      <c r="AE47" s="225">
        <f t="shared" ref="AE47" si="45">SUM(AA47,AB48)</f>
        <v>78</v>
      </c>
      <c r="AF47" s="14"/>
      <c r="AG47" s="12">
        <v>0</v>
      </c>
      <c r="AH47" s="12"/>
      <c r="AI47" s="225">
        <f t="shared" ref="AI47" si="46">SUM(AE47,AF48)</f>
        <v>78</v>
      </c>
      <c r="AJ47" s="14">
        <v>8</v>
      </c>
      <c r="AK47" s="12">
        <v>10</v>
      </c>
      <c r="AL47" s="12"/>
      <c r="AM47" s="225">
        <f t="shared" ref="AM47" si="47">SUM(AI47,AJ48)</f>
        <v>96</v>
      </c>
      <c r="AN47" s="14"/>
      <c r="AO47" s="12">
        <v>8</v>
      </c>
      <c r="AP47" s="12"/>
      <c r="AQ47" s="225">
        <f t="shared" ref="AQ47" si="48">SUM(AM47,AN48)</f>
        <v>104</v>
      </c>
      <c r="AR47" s="218">
        <f>COUNTIF(D47:F47,"&gt;=0")+COUNTIF(H47:J47,"&gt;=0")+COUNTIF(L47:N47,"&gt;=0")+COUNTIF(P47:R47,"&gt;=0")+COUNTIF(X47:Z47,"&gt;=0")+COUNTIF(AB47:AD47,"&gt;=0")+COUNTIF(AF47:AH47,"&gt;=0")+COUNTIF(AJ47:AL47,"&gt;=0")+COUNTIF(AN47:AP47,"&gt;=0")</f>
        <v>13</v>
      </c>
      <c r="AS47" s="218">
        <f>COUNTIF(D47:F47,"=10")+COUNTIF(H47:J47,"=10")+COUNTIF(L47:N47,"=10")+COUNTIF(P47:R47,"=10")+COUNTIF(T47:V47,"=10")+COUNTIF(X47:Z47,"=10")+COUNTIF(AB47:AD47,"=10")+COUNTIF(AF47:AH47,"=10")+COUNTIF(AJ47:AL47,"=10")+COUNTIF(AN47:AP47,"=10")</f>
        <v>5</v>
      </c>
      <c r="AT47" s="218">
        <f>COUNTIF(D47:F47,"=8")+COUNTIF(H47:J47,"=8")+COUNTIF(L47:N47,"=8")+COUNTIF(P47:R47,"=8")+COUNTIF(T47:V47,"=8")+COUNTIF(X47:Z47,"=8")+COUNTIF(AB47:AD47,"=8")+COUNTIF(AF47:AH47,"=8")+COUNTIF(AJ47:AL47,"=8")+COUNTIF(AN47:AP47,"=8")</f>
        <v>4</v>
      </c>
      <c r="AU47" s="220">
        <f t="shared" ref="AU47" si="49">AQ47</f>
        <v>104</v>
      </c>
      <c r="AV47" s="324"/>
    </row>
    <row r="48" spans="1:48" ht="15.75" thickBot="1" x14ac:dyDescent="0.3">
      <c r="A48" s="255"/>
      <c r="B48" s="247"/>
      <c r="C48" s="247"/>
      <c r="D48" s="222">
        <f>SUM(D47:F47)</f>
        <v>14</v>
      </c>
      <c r="E48" s="223"/>
      <c r="F48" s="224"/>
      <c r="G48" s="226"/>
      <c r="H48" s="222">
        <f>SUM(H47:J47)</f>
        <v>0</v>
      </c>
      <c r="I48" s="223"/>
      <c r="J48" s="224"/>
      <c r="K48" s="226"/>
      <c r="L48" s="222">
        <f>SUM(L47:N47)</f>
        <v>14</v>
      </c>
      <c r="M48" s="223"/>
      <c r="N48" s="224"/>
      <c r="O48" s="226"/>
      <c r="P48" s="222">
        <f>SUM(P47:R47)</f>
        <v>10</v>
      </c>
      <c r="Q48" s="223"/>
      <c r="R48" s="224"/>
      <c r="S48" s="226"/>
      <c r="T48" s="222">
        <f>SUM(T47:V47)</f>
        <v>10</v>
      </c>
      <c r="U48" s="223"/>
      <c r="V48" s="224"/>
      <c r="W48" s="226"/>
      <c r="X48" s="222">
        <f>SUM(X47:Z47)</f>
        <v>14</v>
      </c>
      <c r="Y48" s="223"/>
      <c r="Z48" s="224"/>
      <c r="AA48" s="226"/>
      <c r="AB48" s="222">
        <f>SUM(AB47:AD47)</f>
        <v>16</v>
      </c>
      <c r="AC48" s="223"/>
      <c r="AD48" s="224"/>
      <c r="AE48" s="226"/>
      <c r="AF48" s="222">
        <f>SUM(AF47:AH47)</f>
        <v>0</v>
      </c>
      <c r="AG48" s="223"/>
      <c r="AH48" s="224"/>
      <c r="AI48" s="226"/>
      <c r="AJ48" s="222">
        <f>SUM(AJ47:AL47)</f>
        <v>18</v>
      </c>
      <c r="AK48" s="223"/>
      <c r="AL48" s="224"/>
      <c r="AM48" s="226"/>
      <c r="AN48" s="222">
        <f>SUM(AN47:AP47)</f>
        <v>8</v>
      </c>
      <c r="AO48" s="223"/>
      <c r="AP48" s="224"/>
      <c r="AQ48" s="226"/>
      <c r="AR48" s="219"/>
      <c r="AS48" s="219"/>
      <c r="AT48" s="219"/>
      <c r="AU48" s="221"/>
      <c r="AV48" s="325"/>
    </row>
    <row r="49" spans="1:48" x14ac:dyDescent="0.25">
      <c r="A49" s="254">
        <v>4</v>
      </c>
      <c r="B49" s="246" t="s">
        <v>58</v>
      </c>
      <c r="C49" s="246" t="s">
        <v>63</v>
      </c>
      <c r="D49" s="11">
        <v>0</v>
      </c>
      <c r="E49" s="12">
        <v>8</v>
      </c>
      <c r="F49" s="13"/>
      <c r="G49" s="225">
        <f t="shared" ref="G49" si="50">SUM(D49:F49)</f>
        <v>8</v>
      </c>
      <c r="H49" s="14"/>
      <c r="I49" s="12"/>
      <c r="J49" s="12"/>
      <c r="K49" s="225">
        <f t="shared" ref="K49" si="51">SUM(G49,H50)</f>
        <v>8</v>
      </c>
      <c r="L49" s="14">
        <v>10</v>
      </c>
      <c r="M49" s="12"/>
      <c r="N49" s="12">
        <v>6</v>
      </c>
      <c r="O49" s="225">
        <f t="shared" ref="O49" si="52">SUM(K49,L50)</f>
        <v>24</v>
      </c>
      <c r="P49" s="14">
        <v>0</v>
      </c>
      <c r="Q49" s="12"/>
      <c r="R49" s="12"/>
      <c r="S49" s="225">
        <f t="shared" ref="S49" si="53">SUM(O49,P50)</f>
        <v>24</v>
      </c>
      <c r="T49" s="14">
        <v>4</v>
      </c>
      <c r="U49" s="12">
        <v>8</v>
      </c>
      <c r="V49" s="12"/>
      <c r="W49" s="225">
        <f t="shared" ref="W49" si="54">SUM(S49,T50)</f>
        <v>36</v>
      </c>
      <c r="X49" s="11">
        <v>10</v>
      </c>
      <c r="Y49" s="12"/>
      <c r="Z49" s="13"/>
      <c r="AA49" s="225">
        <f>SUM(W49,X50)</f>
        <v>46</v>
      </c>
      <c r="AB49" s="14">
        <v>0</v>
      </c>
      <c r="AC49" s="12">
        <v>0</v>
      </c>
      <c r="AD49" s="12"/>
      <c r="AE49" s="225">
        <f t="shared" ref="AE49" si="55">SUM(AA49,AB50)</f>
        <v>46</v>
      </c>
      <c r="AF49" s="14">
        <v>6</v>
      </c>
      <c r="AG49" s="12"/>
      <c r="AH49" s="12"/>
      <c r="AI49" s="225">
        <f t="shared" ref="AI49" si="56">SUM(AE49,AF50)</f>
        <v>52</v>
      </c>
      <c r="AJ49" s="14">
        <v>0</v>
      </c>
      <c r="AK49" s="12"/>
      <c r="AL49" s="12"/>
      <c r="AM49" s="225">
        <f t="shared" ref="AM49" si="57">SUM(AI49,AJ50)</f>
        <v>52</v>
      </c>
      <c r="AN49" s="14">
        <v>10</v>
      </c>
      <c r="AO49" s="12"/>
      <c r="AP49" s="12">
        <v>0</v>
      </c>
      <c r="AQ49" s="225">
        <f t="shared" ref="AQ49" si="58">SUM(AM49,AN50)</f>
        <v>62</v>
      </c>
      <c r="AR49" s="218">
        <f>COUNTIF(D49:F49,"&gt;=0")+COUNTIF(H49:J49,"&gt;=0")+COUNTIF(L49:N49,"&gt;=0")+COUNTIF(P49:R49,"&gt;=0")+COUNTIF(X49:Z49,"&gt;=0")+COUNTIF(AB49:AD49,"&gt;=0")+COUNTIF(AF49:AH49,"&gt;=0")+COUNTIF(AJ49:AL49,"&gt;=0")+COUNTIF(AN49:AP49,"&gt;=0")</f>
        <v>12</v>
      </c>
      <c r="AS49" s="218">
        <f>COUNTIF(D49:F49,"=10")+COUNTIF(H49:J49,"=10")+COUNTIF(L49:N49,"=10")+COUNTIF(P49:R49,"=10")+COUNTIF(T49:V49,"=10")+COUNTIF(X49:Z49,"=10")+COUNTIF(AB49:AD49,"=10")+COUNTIF(AF49:AH49,"=10")+COUNTIF(AJ49:AL49,"=10")+COUNTIF(AN49:AP49,"=10")</f>
        <v>3</v>
      </c>
      <c r="AT49" s="218">
        <f>COUNTIF(D49:F49,"=8")+COUNTIF(H49:J49,"=8")+COUNTIF(L49:N49,"=8")+COUNTIF(P49:R49,"=8")+COUNTIF(T49:V49,"=8")+COUNTIF(X49:Z49,"=8")+COUNTIF(AB49:AD49,"=8")+COUNTIF(AF49:AH49,"=8")+COUNTIF(AJ49:AL49,"=8")+COUNTIF(AN49:AP49,"=8")</f>
        <v>2</v>
      </c>
      <c r="AU49" s="220">
        <f t="shared" ref="AU49" si="59">AQ49</f>
        <v>62</v>
      </c>
      <c r="AV49" s="324"/>
    </row>
    <row r="50" spans="1:48" ht="15.75" thickBot="1" x14ac:dyDescent="0.3">
      <c r="A50" s="255"/>
      <c r="B50" s="247"/>
      <c r="C50" s="247"/>
      <c r="D50" s="222">
        <f>SUM(D49:F49)</f>
        <v>8</v>
      </c>
      <c r="E50" s="223"/>
      <c r="F50" s="224"/>
      <c r="G50" s="226"/>
      <c r="H50" s="222">
        <f>SUM(H49:J49)</f>
        <v>0</v>
      </c>
      <c r="I50" s="223"/>
      <c r="J50" s="224"/>
      <c r="K50" s="226"/>
      <c r="L50" s="222">
        <f>SUM(L49:N49)</f>
        <v>16</v>
      </c>
      <c r="M50" s="223"/>
      <c r="N50" s="224"/>
      <c r="O50" s="226"/>
      <c r="P50" s="222">
        <f>SUM(P49:R49)</f>
        <v>0</v>
      </c>
      <c r="Q50" s="223"/>
      <c r="R50" s="224"/>
      <c r="S50" s="226"/>
      <c r="T50" s="222">
        <f>SUM(T49:V49)</f>
        <v>12</v>
      </c>
      <c r="U50" s="223"/>
      <c r="V50" s="224"/>
      <c r="W50" s="226"/>
      <c r="X50" s="222">
        <f>SUM(X49:Z49)</f>
        <v>10</v>
      </c>
      <c r="Y50" s="223"/>
      <c r="Z50" s="224"/>
      <c r="AA50" s="226"/>
      <c r="AB50" s="222">
        <f>SUM(AB49:AD49)</f>
        <v>0</v>
      </c>
      <c r="AC50" s="223"/>
      <c r="AD50" s="224"/>
      <c r="AE50" s="226"/>
      <c r="AF50" s="222">
        <f>SUM(AF49:AH49)</f>
        <v>6</v>
      </c>
      <c r="AG50" s="223"/>
      <c r="AH50" s="224"/>
      <c r="AI50" s="226"/>
      <c r="AJ50" s="222">
        <f>SUM(AJ49:AL49)</f>
        <v>0</v>
      </c>
      <c r="AK50" s="223"/>
      <c r="AL50" s="224"/>
      <c r="AM50" s="226"/>
      <c r="AN50" s="222">
        <f>SUM(AN49:AP49)</f>
        <v>10</v>
      </c>
      <c r="AO50" s="223"/>
      <c r="AP50" s="224"/>
      <c r="AQ50" s="226"/>
      <c r="AR50" s="219"/>
      <c r="AS50" s="219"/>
      <c r="AT50" s="219"/>
      <c r="AU50" s="221"/>
      <c r="AV50" s="325"/>
    </row>
    <row r="53" spans="1:48" x14ac:dyDescent="0.25">
      <c r="D53" s="52"/>
      <c r="E53" s="238" t="s">
        <v>44</v>
      </c>
      <c r="F53" s="239"/>
      <c r="G53" s="239"/>
      <c r="H53" s="239"/>
      <c r="I53" s="239"/>
      <c r="J53" s="239"/>
      <c r="K53" s="239"/>
      <c r="L53" s="239"/>
    </row>
    <row r="54" spans="1:48" x14ac:dyDescent="0.25">
      <c r="D54" s="53"/>
      <c r="E54" s="53"/>
      <c r="F54" s="53"/>
      <c r="G54" s="53"/>
      <c r="H54" s="54"/>
      <c r="I54" s="54"/>
      <c r="J54" s="54"/>
      <c r="K54" s="54"/>
      <c r="L54" s="54"/>
    </row>
    <row r="55" spans="1:48" x14ac:dyDescent="0.25">
      <c r="D55" s="55">
        <v>0</v>
      </c>
      <c r="E55" s="56" t="s">
        <v>45</v>
      </c>
      <c r="F55" s="57"/>
      <c r="G55" s="57"/>
      <c r="H55" s="57"/>
      <c r="I55" s="57"/>
      <c r="J55" s="54"/>
      <c r="K55" s="54"/>
      <c r="L55" s="54"/>
    </row>
    <row r="65" spans="3:31" ht="15.75" thickBot="1" x14ac:dyDescent="0.3"/>
    <row r="66" spans="3:31" ht="19.5" thickBot="1" x14ac:dyDescent="0.3">
      <c r="C66" s="3"/>
      <c r="D66" s="3"/>
      <c r="E66" s="3"/>
      <c r="F66" s="288" t="s">
        <v>59</v>
      </c>
      <c r="G66" s="289"/>
      <c r="H66" s="289"/>
      <c r="I66" s="289"/>
      <c r="J66" s="290"/>
      <c r="K66" s="3"/>
      <c r="L66" s="3"/>
      <c r="M66" s="3"/>
      <c r="N66" s="3"/>
      <c r="O66" s="3"/>
      <c r="P66" s="3"/>
      <c r="Q66" s="291" t="s">
        <v>60</v>
      </c>
      <c r="R66" s="292"/>
      <c r="S66" s="292"/>
      <c r="T66" s="292"/>
      <c r="U66" s="29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3:31" x14ac:dyDescent="0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3:31" ht="15.75" thickBot="1" x14ac:dyDescent="0.3">
      <c r="C68" s="95"/>
      <c r="D68" s="96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3:31" ht="15.75" thickBot="1" x14ac:dyDescent="0.3">
      <c r="C69" s="97">
        <v>1</v>
      </c>
      <c r="D69" s="303"/>
      <c r="E69" s="304"/>
      <c r="F69" s="304"/>
      <c r="G69" s="304"/>
      <c r="H69" s="304"/>
      <c r="I69" s="304"/>
      <c r="J69" s="304"/>
      <c r="K69" s="305"/>
      <c r="L69" s="297"/>
      <c r="M69" s="29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3:31" ht="15.75" thickBot="1" x14ac:dyDescent="0.3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98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96"/>
      <c r="AA70" s="96"/>
      <c r="AB70" s="3"/>
      <c r="AC70" s="3"/>
      <c r="AD70" s="3"/>
      <c r="AE70" s="3"/>
    </row>
    <row r="71" spans="3:31" ht="16.5" thickBot="1" x14ac:dyDescent="0.3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99"/>
      <c r="O71" s="100"/>
      <c r="P71" s="303"/>
      <c r="Q71" s="304"/>
      <c r="R71" s="304"/>
      <c r="S71" s="304"/>
      <c r="T71" s="304"/>
      <c r="U71" s="304"/>
      <c r="V71" s="304"/>
      <c r="W71" s="305"/>
      <c r="X71" s="297"/>
      <c r="Y71" s="298"/>
      <c r="Z71" s="284"/>
      <c r="AA71" s="285"/>
      <c r="AB71" s="96"/>
      <c r="AC71" s="3"/>
      <c r="AD71" s="3"/>
      <c r="AE71" s="3"/>
    </row>
    <row r="72" spans="3:31" ht="15.75" thickBot="1" x14ac:dyDescent="0.3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01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101"/>
      <c r="AA72" s="96"/>
      <c r="AB72" s="3"/>
      <c r="AC72" s="3"/>
      <c r="AD72" s="3"/>
      <c r="AE72" s="3"/>
    </row>
    <row r="73" spans="3:31" ht="15.75" thickBot="1" x14ac:dyDescent="0.3">
      <c r="C73" s="102">
        <v>4</v>
      </c>
      <c r="D73" s="294"/>
      <c r="E73" s="295"/>
      <c r="F73" s="295"/>
      <c r="G73" s="295"/>
      <c r="H73" s="295"/>
      <c r="I73" s="295"/>
      <c r="J73" s="295"/>
      <c r="K73" s="296"/>
      <c r="L73" s="294"/>
      <c r="M73" s="29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101"/>
      <c r="AA73" s="3"/>
      <c r="AB73" s="3"/>
      <c r="AC73" s="3"/>
      <c r="AD73" s="3"/>
      <c r="AE73" s="3"/>
    </row>
    <row r="74" spans="3:31" ht="15.75" thickBot="1" x14ac:dyDescent="0.3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96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101"/>
      <c r="AA74" s="3"/>
      <c r="AB74" s="3"/>
      <c r="AC74" s="3"/>
      <c r="AD74" s="3"/>
      <c r="AE74" s="3"/>
    </row>
    <row r="75" spans="3:31" ht="21.75" thickBot="1" x14ac:dyDescent="0.3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96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103"/>
      <c r="AA75" s="311"/>
      <c r="AB75" s="312"/>
      <c r="AC75" s="312"/>
      <c r="AD75" s="313"/>
      <c r="AE75" s="104"/>
    </row>
    <row r="76" spans="3:31" ht="15.75" thickBot="1" x14ac:dyDescent="0.3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96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105"/>
      <c r="AA76" s="106"/>
      <c r="AB76" s="106"/>
      <c r="AC76" s="106"/>
      <c r="AD76" s="106"/>
      <c r="AE76" s="3"/>
    </row>
    <row r="77" spans="3:31" ht="15.75" thickBot="1" x14ac:dyDescent="0.3">
      <c r="C77" s="100">
        <v>2</v>
      </c>
      <c r="D77" s="294"/>
      <c r="E77" s="295"/>
      <c r="F77" s="295"/>
      <c r="G77" s="295"/>
      <c r="H77" s="295"/>
      <c r="I77" s="295"/>
      <c r="J77" s="295"/>
      <c r="K77" s="296"/>
      <c r="L77" s="297"/>
      <c r="M77" s="29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105"/>
      <c r="AA77" s="106"/>
      <c r="AB77" s="106"/>
      <c r="AC77" s="106"/>
      <c r="AD77" s="106"/>
      <c r="AE77" s="3"/>
    </row>
    <row r="78" spans="3:31" ht="15.75" thickBot="1" x14ac:dyDescent="0.3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98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105"/>
      <c r="AA78" s="106"/>
      <c r="AB78" s="106"/>
      <c r="AC78" s="106"/>
      <c r="AD78" s="106"/>
      <c r="AE78" s="3"/>
    </row>
    <row r="79" spans="3:31" ht="19.5" thickBot="1" x14ac:dyDescent="0.3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99"/>
      <c r="O79" s="100"/>
      <c r="P79" s="303"/>
      <c r="Q79" s="304"/>
      <c r="R79" s="304"/>
      <c r="S79" s="304"/>
      <c r="T79" s="304"/>
      <c r="U79" s="304"/>
      <c r="V79" s="304"/>
      <c r="W79" s="305"/>
      <c r="X79" s="294"/>
      <c r="Y79" s="296"/>
      <c r="Z79" s="306"/>
      <c r="AA79" s="307"/>
      <c r="AB79" s="106"/>
      <c r="AC79" s="107"/>
      <c r="AD79" s="106"/>
      <c r="AE79" s="3"/>
    </row>
    <row r="80" spans="3:31" ht="15.75" thickBot="1" x14ac:dyDescent="0.3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01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108"/>
      <c r="AA80" s="106"/>
      <c r="AB80" s="106"/>
      <c r="AC80" s="106"/>
      <c r="AD80" s="106"/>
      <c r="AE80" s="3"/>
    </row>
    <row r="81" spans="3:31" ht="19.5" thickBot="1" x14ac:dyDescent="0.3">
      <c r="C81" s="100">
        <v>2</v>
      </c>
      <c r="D81" s="303"/>
      <c r="E81" s="304"/>
      <c r="F81" s="304"/>
      <c r="G81" s="304"/>
      <c r="H81" s="304"/>
      <c r="I81" s="304"/>
      <c r="J81" s="304"/>
      <c r="K81" s="305"/>
      <c r="L81" s="294"/>
      <c r="M81" s="29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109"/>
      <c r="AA81" s="308"/>
      <c r="AB81" s="309"/>
      <c r="AC81" s="309"/>
      <c r="AD81" s="310"/>
      <c r="AE81" s="110"/>
    </row>
    <row r="82" spans="3:31" ht="15.75" thickBot="1" x14ac:dyDescent="0.3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106"/>
      <c r="AA82" s="106"/>
      <c r="AB82" s="106"/>
      <c r="AC82" s="106"/>
      <c r="AD82" s="106"/>
      <c r="AE82" s="3"/>
    </row>
    <row r="83" spans="3:31" ht="15.75" thickBot="1" x14ac:dyDescent="0.3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00"/>
      <c r="P83" s="294"/>
      <c r="Q83" s="295"/>
      <c r="R83" s="295"/>
      <c r="S83" s="295"/>
      <c r="T83" s="295"/>
      <c r="U83" s="295"/>
      <c r="V83" s="295"/>
      <c r="W83" s="296"/>
      <c r="X83" s="297"/>
      <c r="Y83" s="298"/>
      <c r="Z83" s="106"/>
      <c r="AA83" s="106"/>
      <c r="AB83" s="106"/>
      <c r="AC83" s="106"/>
      <c r="AD83" s="106"/>
      <c r="AE83" s="3"/>
    </row>
    <row r="84" spans="3:31" ht="15" customHeight="1" thickBot="1" x14ac:dyDescent="0.3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105"/>
      <c r="AA84" s="106"/>
      <c r="AB84" s="106"/>
      <c r="AC84" s="106"/>
      <c r="AD84" s="106"/>
      <c r="AE84" s="3"/>
    </row>
    <row r="85" spans="3:31" ht="15" customHeight="1" thickBot="1" x14ac:dyDescent="0.3">
      <c r="C85" s="111"/>
      <c r="D85" s="111"/>
      <c r="E85" s="111"/>
      <c r="F85" s="11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112"/>
      <c r="AA85" s="299"/>
      <c r="AB85" s="300"/>
      <c r="AC85" s="300"/>
      <c r="AD85" s="301"/>
      <c r="AE85" s="113"/>
    </row>
    <row r="86" spans="3:31" ht="15.75" customHeight="1" x14ac:dyDescent="0.25">
      <c r="C86" s="114"/>
      <c r="D86" s="114"/>
      <c r="E86" s="302"/>
      <c r="F86" s="11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96"/>
      <c r="Z86" s="115"/>
      <c r="AA86" s="3"/>
      <c r="AB86" s="3"/>
      <c r="AC86" s="3"/>
      <c r="AD86" s="3"/>
      <c r="AE86" s="3"/>
    </row>
    <row r="87" spans="3:31" ht="15.75" customHeight="1" x14ac:dyDescent="0.25">
      <c r="C87" s="114"/>
      <c r="D87" s="114"/>
      <c r="E87" s="302"/>
      <c r="F87" s="11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96"/>
      <c r="Z87" s="101"/>
      <c r="AA87" s="3"/>
      <c r="AB87" s="3"/>
      <c r="AC87" s="3"/>
      <c r="AD87" s="3"/>
      <c r="AE87" s="3"/>
    </row>
    <row r="88" spans="3:31" ht="15.75" thickBot="1" x14ac:dyDescent="0.3">
      <c r="C88" s="114"/>
      <c r="D88" s="114"/>
      <c r="E88" s="302"/>
      <c r="F88" s="11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96"/>
      <c r="Z88" s="101"/>
      <c r="AA88" s="3"/>
      <c r="AB88" s="3"/>
      <c r="AC88" s="3"/>
      <c r="AD88" s="3"/>
      <c r="AE88" s="3"/>
    </row>
    <row r="89" spans="3:31" ht="15.75" thickBot="1" x14ac:dyDescent="0.3">
      <c r="C89" s="116"/>
      <c r="D89" s="116"/>
      <c r="E89" s="302"/>
      <c r="F89" s="114"/>
      <c r="G89" s="3"/>
      <c r="H89" s="3"/>
      <c r="I89" s="3"/>
      <c r="J89" s="3"/>
      <c r="K89" s="3"/>
      <c r="L89" s="3"/>
      <c r="M89" s="3"/>
      <c r="N89" s="3"/>
      <c r="O89" s="100"/>
      <c r="P89" s="294"/>
      <c r="Q89" s="295"/>
      <c r="R89" s="295"/>
      <c r="S89" s="295"/>
      <c r="T89" s="295"/>
      <c r="U89" s="295"/>
      <c r="V89" s="295"/>
      <c r="W89" s="296"/>
      <c r="X89" s="294"/>
      <c r="Y89" s="296"/>
      <c r="Z89" s="3"/>
      <c r="AA89" s="3"/>
      <c r="AB89" s="3"/>
      <c r="AC89" s="3"/>
      <c r="AD89" s="3"/>
      <c r="AE89" s="3"/>
    </row>
  </sheetData>
  <mergeCells count="356">
    <mergeCell ref="B28:C28"/>
    <mergeCell ref="A29:A30"/>
    <mergeCell ref="B29:B30"/>
    <mergeCell ref="C29:C30"/>
    <mergeCell ref="D29:F29"/>
    <mergeCell ref="G29:G30"/>
    <mergeCell ref="B3:I3"/>
    <mergeCell ref="T29:V29"/>
    <mergeCell ref="W29:W30"/>
    <mergeCell ref="AA29:AA30"/>
    <mergeCell ref="H29:J29"/>
    <mergeCell ref="K29:K30"/>
    <mergeCell ref="L29:N29"/>
    <mergeCell ref="O29:O30"/>
    <mergeCell ref="P29:R29"/>
    <mergeCell ref="S29:S30"/>
    <mergeCell ref="W31:W32"/>
    <mergeCell ref="AA31:AA32"/>
    <mergeCell ref="A31:A32"/>
    <mergeCell ref="B31:B32"/>
    <mergeCell ref="C31:C32"/>
    <mergeCell ref="G31:G32"/>
    <mergeCell ref="K31:K32"/>
    <mergeCell ref="O31:O32"/>
    <mergeCell ref="D32:F32"/>
    <mergeCell ref="H32:J32"/>
    <mergeCell ref="L32:N32"/>
    <mergeCell ref="D34:F34"/>
    <mergeCell ref="H34:J34"/>
    <mergeCell ref="L34:N34"/>
    <mergeCell ref="P34:R34"/>
    <mergeCell ref="T34:V34"/>
    <mergeCell ref="P32:R32"/>
    <mergeCell ref="T32:V32"/>
    <mergeCell ref="A33:A34"/>
    <mergeCell ref="B33:B34"/>
    <mergeCell ref="C33:C34"/>
    <mergeCell ref="G33:G34"/>
    <mergeCell ref="K33:K34"/>
    <mergeCell ref="O33:O34"/>
    <mergeCell ref="S33:S34"/>
    <mergeCell ref="S31:S32"/>
    <mergeCell ref="A35:A36"/>
    <mergeCell ref="B35:B36"/>
    <mergeCell ref="C35:C36"/>
    <mergeCell ref="G35:G36"/>
    <mergeCell ref="K35:K36"/>
    <mergeCell ref="O35:O36"/>
    <mergeCell ref="D36:F36"/>
    <mergeCell ref="H36:J36"/>
    <mergeCell ref="L36:N36"/>
    <mergeCell ref="A41:A42"/>
    <mergeCell ref="B41:B42"/>
    <mergeCell ref="C41:C42"/>
    <mergeCell ref="D41:F41"/>
    <mergeCell ref="G41:G42"/>
    <mergeCell ref="W37:W38"/>
    <mergeCell ref="AA37:AA38"/>
    <mergeCell ref="D38:F38"/>
    <mergeCell ref="H38:J38"/>
    <mergeCell ref="L38:N38"/>
    <mergeCell ref="P38:R38"/>
    <mergeCell ref="T38:V38"/>
    <mergeCell ref="A37:A38"/>
    <mergeCell ref="B37:B38"/>
    <mergeCell ref="C37:C38"/>
    <mergeCell ref="G37:G38"/>
    <mergeCell ref="K37:K38"/>
    <mergeCell ref="O37:O38"/>
    <mergeCell ref="S37:S38"/>
    <mergeCell ref="AR41:AR42"/>
    <mergeCell ref="AS41:AS42"/>
    <mergeCell ref="AT41:AT42"/>
    <mergeCell ref="AU41:AU42"/>
    <mergeCell ref="AV41:AV42"/>
    <mergeCell ref="A43:A44"/>
    <mergeCell ref="B43:B44"/>
    <mergeCell ref="C43:C44"/>
    <mergeCell ref="G43:G44"/>
    <mergeCell ref="K43:K44"/>
    <mergeCell ref="AF41:AH41"/>
    <mergeCell ref="AI41:AI42"/>
    <mergeCell ref="AJ41:AL41"/>
    <mergeCell ref="AM41:AM42"/>
    <mergeCell ref="AN41:AP41"/>
    <mergeCell ref="AQ41:AQ42"/>
    <mergeCell ref="T41:V41"/>
    <mergeCell ref="W41:W42"/>
    <mergeCell ref="X41:Z41"/>
    <mergeCell ref="AA41:AA42"/>
    <mergeCell ref="AB41:AD41"/>
    <mergeCell ref="AE41:AE42"/>
    <mergeCell ref="H41:J41"/>
    <mergeCell ref="K41:K42"/>
    <mergeCell ref="AV43:AV44"/>
    <mergeCell ref="D44:F44"/>
    <mergeCell ref="H44:J44"/>
    <mergeCell ref="L44:N44"/>
    <mergeCell ref="P44:R44"/>
    <mergeCell ref="T44:V44"/>
    <mergeCell ref="X44:Z44"/>
    <mergeCell ref="AB44:AD44"/>
    <mergeCell ref="AF44:AH44"/>
    <mergeCell ref="AJ44:AL44"/>
    <mergeCell ref="AM43:AM44"/>
    <mergeCell ref="AQ43:AQ44"/>
    <mergeCell ref="AR43:AR44"/>
    <mergeCell ref="AS43:AS44"/>
    <mergeCell ref="AT43:AT44"/>
    <mergeCell ref="AU43:AU44"/>
    <mergeCell ref="AN44:AP44"/>
    <mergeCell ref="O43:O44"/>
    <mergeCell ref="S43:S44"/>
    <mergeCell ref="W43:W44"/>
    <mergeCell ref="AA43:AA44"/>
    <mergeCell ref="AE43:AE44"/>
    <mergeCell ref="AI43:AI44"/>
    <mergeCell ref="AQ45:AQ46"/>
    <mergeCell ref="AR45:AR46"/>
    <mergeCell ref="AS45:AS46"/>
    <mergeCell ref="AT45:AT46"/>
    <mergeCell ref="AU45:AU46"/>
    <mergeCell ref="AV45:AV46"/>
    <mergeCell ref="S45:S46"/>
    <mergeCell ref="W45:W46"/>
    <mergeCell ref="AA45:AA46"/>
    <mergeCell ref="AE45:AE46"/>
    <mergeCell ref="AI45:AI46"/>
    <mergeCell ref="AM45:AM46"/>
    <mergeCell ref="AN46:AP46"/>
    <mergeCell ref="A47:A48"/>
    <mergeCell ref="B47:B48"/>
    <mergeCell ref="C47:C48"/>
    <mergeCell ref="G47:G48"/>
    <mergeCell ref="K47:K48"/>
    <mergeCell ref="O47:O48"/>
    <mergeCell ref="S47:S48"/>
    <mergeCell ref="W47:W48"/>
    <mergeCell ref="AA47:AA48"/>
    <mergeCell ref="P46:R46"/>
    <mergeCell ref="T46:V46"/>
    <mergeCell ref="X46:Z46"/>
    <mergeCell ref="AB46:AD46"/>
    <mergeCell ref="AF46:AH46"/>
    <mergeCell ref="AJ46:AL46"/>
    <mergeCell ref="A45:A46"/>
    <mergeCell ref="B45:B46"/>
    <mergeCell ref="C45:C46"/>
    <mergeCell ref="G45:G46"/>
    <mergeCell ref="K45:K46"/>
    <mergeCell ref="O45:O46"/>
    <mergeCell ref="D46:F46"/>
    <mergeCell ref="H46:J46"/>
    <mergeCell ref="AT47:AT48"/>
    <mergeCell ref="AU47:AU48"/>
    <mergeCell ref="AV47:AV48"/>
    <mergeCell ref="D48:F48"/>
    <mergeCell ref="H48:J48"/>
    <mergeCell ref="L48:N48"/>
    <mergeCell ref="P48:R48"/>
    <mergeCell ref="T48:V48"/>
    <mergeCell ref="X48:Z48"/>
    <mergeCell ref="AB48:AD48"/>
    <mergeCell ref="AE47:AE48"/>
    <mergeCell ref="AI47:AI48"/>
    <mergeCell ref="AM47:AM48"/>
    <mergeCell ref="AQ47:AQ48"/>
    <mergeCell ref="AR47:AR48"/>
    <mergeCell ref="AS47:AS48"/>
    <mergeCell ref="AF48:AH48"/>
    <mergeCell ref="AJ48:AL48"/>
    <mergeCell ref="AN48:AP48"/>
    <mergeCell ref="A49:A50"/>
    <mergeCell ref="B49:B50"/>
    <mergeCell ref="C49:C50"/>
    <mergeCell ref="G49:G50"/>
    <mergeCell ref="K49:K50"/>
    <mergeCell ref="O49:O50"/>
    <mergeCell ref="D50:F50"/>
    <mergeCell ref="H50:J50"/>
    <mergeCell ref="L50:N50"/>
    <mergeCell ref="AS49:AS50"/>
    <mergeCell ref="AT49:AT50"/>
    <mergeCell ref="AU49:AU50"/>
    <mergeCell ref="AV49:AV50"/>
    <mergeCell ref="S49:S50"/>
    <mergeCell ref="W49:W50"/>
    <mergeCell ref="AA49:AA50"/>
    <mergeCell ref="AE49:AE50"/>
    <mergeCell ref="AI49:AI50"/>
    <mergeCell ref="AM49:AM50"/>
    <mergeCell ref="AN50:AP50"/>
    <mergeCell ref="P50:R50"/>
    <mergeCell ref="T50:V50"/>
    <mergeCell ref="X50:Z50"/>
    <mergeCell ref="AB50:AD50"/>
    <mergeCell ref="AF50:AH50"/>
    <mergeCell ref="AJ50:AL50"/>
    <mergeCell ref="AQ49:AQ50"/>
    <mergeCell ref="AR49:AR50"/>
    <mergeCell ref="AS31:AS32"/>
    <mergeCell ref="AT31:AT32"/>
    <mergeCell ref="AU31:AU32"/>
    <mergeCell ref="AV31:AV32"/>
    <mergeCell ref="X32:Z32"/>
    <mergeCell ref="AB32:AD32"/>
    <mergeCell ref="AF32:AH32"/>
    <mergeCell ref="AJ32:AL32"/>
    <mergeCell ref="AN32:AP32"/>
    <mergeCell ref="AE31:AE32"/>
    <mergeCell ref="AI31:AI32"/>
    <mergeCell ref="AM31:AM32"/>
    <mergeCell ref="AQ31:AQ32"/>
    <mergeCell ref="AR31:AR32"/>
    <mergeCell ref="AR33:AR34"/>
    <mergeCell ref="AS33:AS34"/>
    <mergeCell ref="AT33:AT34"/>
    <mergeCell ref="AU33:AU34"/>
    <mergeCell ref="AV33:AV34"/>
    <mergeCell ref="X34:Z34"/>
    <mergeCell ref="AB34:AD34"/>
    <mergeCell ref="AF34:AH34"/>
    <mergeCell ref="AJ34:AL34"/>
    <mergeCell ref="AN34:AP34"/>
    <mergeCell ref="AE33:AE34"/>
    <mergeCell ref="AI33:AI34"/>
    <mergeCell ref="AM33:AM34"/>
    <mergeCell ref="AQ33:AQ34"/>
    <mergeCell ref="AA33:AA34"/>
    <mergeCell ref="AT35:AT36"/>
    <mergeCell ref="AU35:AU36"/>
    <mergeCell ref="AV35:AV36"/>
    <mergeCell ref="X36:Z36"/>
    <mergeCell ref="AB36:AD36"/>
    <mergeCell ref="AF36:AH36"/>
    <mergeCell ref="AJ36:AL36"/>
    <mergeCell ref="AN36:AP36"/>
    <mergeCell ref="AE35:AE36"/>
    <mergeCell ref="AI35:AI36"/>
    <mergeCell ref="AM35:AM36"/>
    <mergeCell ref="AQ35:AQ36"/>
    <mergeCell ref="AR35:AR36"/>
    <mergeCell ref="AS35:AS36"/>
    <mergeCell ref="AA35:AA36"/>
    <mergeCell ref="AT37:AT38"/>
    <mergeCell ref="AU37:AU38"/>
    <mergeCell ref="AV37:AV38"/>
    <mergeCell ref="X38:Z38"/>
    <mergeCell ref="AB38:AD38"/>
    <mergeCell ref="AF38:AH38"/>
    <mergeCell ref="AJ38:AL38"/>
    <mergeCell ref="AN38:AP38"/>
    <mergeCell ref="AE37:AE38"/>
    <mergeCell ref="AI37:AI38"/>
    <mergeCell ref="AM37:AM38"/>
    <mergeCell ref="AQ37:AQ38"/>
    <mergeCell ref="AR37:AR38"/>
    <mergeCell ref="AS37:AS38"/>
    <mergeCell ref="AQ29:AQ30"/>
    <mergeCell ref="AR29:AR30"/>
    <mergeCell ref="AS29:AS30"/>
    <mergeCell ref="AT29:AT30"/>
    <mergeCell ref="AU29:AU30"/>
    <mergeCell ref="AV29:AV30"/>
    <mergeCell ref="X29:Z29"/>
    <mergeCell ref="AB29:AD29"/>
    <mergeCell ref="AE29:AE30"/>
    <mergeCell ref="AF29:AH29"/>
    <mergeCell ref="AI29:AI30"/>
    <mergeCell ref="AJ29:AL29"/>
    <mergeCell ref="AM29:AM30"/>
    <mergeCell ref="AN29:AP29"/>
    <mergeCell ref="AA75:AD75"/>
    <mergeCell ref="F66:J66"/>
    <mergeCell ref="Q66:U66"/>
    <mergeCell ref="D69:K69"/>
    <mergeCell ref="L69:M69"/>
    <mergeCell ref="J22:J25"/>
    <mergeCell ref="T25:AB25"/>
    <mergeCell ref="C7:C8"/>
    <mergeCell ref="D7:E8"/>
    <mergeCell ref="AC15:AD15"/>
    <mergeCell ref="T15:AB15"/>
    <mergeCell ref="C15:C16"/>
    <mergeCell ref="E53:L53"/>
    <mergeCell ref="L46:N46"/>
    <mergeCell ref="L41:N41"/>
    <mergeCell ref="O41:O42"/>
    <mergeCell ref="P41:R41"/>
    <mergeCell ref="S41:S42"/>
    <mergeCell ref="B40:C40"/>
    <mergeCell ref="P36:R36"/>
    <mergeCell ref="T36:V36"/>
    <mergeCell ref="S35:S36"/>
    <mergeCell ref="W35:W36"/>
    <mergeCell ref="W33:W34"/>
    <mergeCell ref="N2:R2"/>
    <mergeCell ref="Y2:AC2"/>
    <mergeCell ref="I5:P5"/>
    <mergeCell ref="Q5:R5"/>
    <mergeCell ref="AC7:AD7"/>
    <mergeCell ref="P83:W83"/>
    <mergeCell ref="X83:Y83"/>
    <mergeCell ref="AA85:AD85"/>
    <mergeCell ref="E86:E89"/>
    <mergeCell ref="P89:W89"/>
    <mergeCell ref="X89:Y89"/>
    <mergeCell ref="D77:K77"/>
    <mergeCell ref="L77:M77"/>
    <mergeCell ref="P79:W79"/>
    <mergeCell ref="X79:Y79"/>
    <mergeCell ref="Z79:AA79"/>
    <mergeCell ref="D81:K81"/>
    <mergeCell ref="L81:M81"/>
    <mergeCell ref="AA81:AD81"/>
    <mergeCell ref="P71:W71"/>
    <mergeCell ref="X71:Y71"/>
    <mergeCell ref="Z71:AA71"/>
    <mergeCell ref="D73:K73"/>
    <mergeCell ref="L73:M73"/>
    <mergeCell ref="AF17:AN17"/>
    <mergeCell ref="AF21:AN21"/>
    <mergeCell ref="T19:AB19"/>
    <mergeCell ref="AE7:AF7"/>
    <mergeCell ref="I9:P9"/>
    <mergeCell ref="Q9:R9"/>
    <mergeCell ref="I13:P13"/>
    <mergeCell ref="Q13:R13"/>
    <mergeCell ref="AG11:AN11"/>
    <mergeCell ref="T7:AB7"/>
    <mergeCell ref="AE15:AF15"/>
    <mergeCell ref="AC25:AD25"/>
    <mergeCell ref="A5:A6"/>
    <mergeCell ref="B5:B6"/>
    <mergeCell ref="C5:C6"/>
    <mergeCell ref="A7:A8"/>
    <mergeCell ref="B7:B8"/>
    <mergeCell ref="I17:P17"/>
    <mergeCell ref="Q17:R17"/>
    <mergeCell ref="AC19:AD19"/>
    <mergeCell ref="D5:E6"/>
    <mergeCell ref="A15:A16"/>
    <mergeCell ref="B15:B16"/>
    <mergeCell ref="D15:E16"/>
    <mergeCell ref="D13:E14"/>
    <mergeCell ref="D11:E12"/>
    <mergeCell ref="D9:E10"/>
    <mergeCell ref="A13:A14"/>
    <mergeCell ref="B13:B14"/>
    <mergeCell ref="C13:C14"/>
    <mergeCell ref="A11:A12"/>
    <mergeCell ref="B11:B12"/>
    <mergeCell ref="C11:C12"/>
    <mergeCell ref="A9:A10"/>
    <mergeCell ref="B9:B10"/>
    <mergeCell ref="C9:C10"/>
  </mergeCells>
  <pageMargins left="0.7" right="0.7" top="0.75" bottom="0.75" header="0.3" footer="0.3"/>
  <pageSetup paperSize="9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6"/>
  <sheetViews>
    <sheetView zoomScale="73" zoomScaleNormal="73" workbookViewId="0">
      <selection activeCell="D17" sqref="D17"/>
    </sheetView>
  </sheetViews>
  <sheetFormatPr defaultRowHeight="15" x14ac:dyDescent="0.25"/>
  <cols>
    <col min="1" max="1" width="3.28515625" bestFit="1" customWidth="1"/>
    <col min="2" max="2" width="23.42578125" bestFit="1" customWidth="1"/>
    <col min="3" max="3" width="30.5703125" bestFit="1" customWidth="1"/>
    <col min="4" max="43" width="4.42578125" customWidth="1"/>
    <col min="44" max="47" width="6.140625" customWidth="1"/>
    <col min="48" max="48" width="6.42578125" customWidth="1"/>
  </cols>
  <sheetData>
    <row r="1" spans="1:38" ht="15.75" thickBot="1" x14ac:dyDescent="0.3"/>
    <row r="2" spans="1:38" ht="19.5" thickBot="1" x14ac:dyDescent="0.3">
      <c r="K2" s="3"/>
      <c r="L2" s="3"/>
      <c r="M2" s="3"/>
      <c r="N2" s="288" t="s">
        <v>59</v>
      </c>
      <c r="O2" s="289"/>
      <c r="P2" s="289"/>
      <c r="Q2" s="289"/>
      <c r="R2" s="290"/>
      <c r="S2" s="3"/>
      <c r="T2" s="3"/>
      <c r="U2" s="3"/>
      <c r="V2" s="3"/>
      <c r="W2" s="3"/>
      <c r="X2" s="3"/>
      <c r="Y2" s="291" t="s">
        <v>60</v>
      </c>
      <c r="Z2" s="292"/>
      <c r="AA2" s="292"/>
      <c r="AB2" s="292"/>
      <c r="AC2" s="293"/>
      <c r="AD2" s="3"/>
      <c r="AE2" s="3"/>
      <c r="AF2" s="3"/>
      <c r="AG2" s="3"/>
      <c r="AH2" s="3"/>
      <c r="AI2" s="3"/>
      <c r="AJ2" s="3"/>
      <c r="AK2" s="3"/>
    </row>
    <row r="3" spans="1:38" ht="23.25" customHeight="1" thickBot="1" x14ac:dyDescent="0.3">
      <c r="A3" s="3"/>
      <c r="B3" s="397" t="s">
        <v>77</v>
      </c>
      <c r="C3" s="398"/>
      <c r="D3" s="398"/>
      <c r="E3" s="398"/>
      <c r="F3" s="398"/>
      <c r="G3" s="398"/>
      <c r="H3" s="398"/>
      <c r="I3" s="39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8" ht="15.75" thickBot="1" x14ac:dyDescent="0.3">
      <c r="A4" s="3"/>
      <c r="B4" s="3"/>
      <c r="C4" s="3"/>
      <c r="D4" s="3"/>
      <c r="E4" s="3"/>
      <c r="F4" s="3"/>
      <c r="G4" s="3"/>
      <c r="K4" s="95"/>
      <c r="L4" s="9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8" ht="16.5" thickBot="1" x14ac:dyDescent="0.3">
      <c r="A5" s="271" t="s">
        <v>1</v>
      </c>
      <c r="B5" s="271" t="s">
        <v>2</v>
      </c>
      <c r="C5" s="220" t="s">
        <v>3</v>
      </c>
      <c r="D5" s="220" t="s">
        <v>61</v>
      </c>
      <c r="E5" s="319"/>
      <c r="H5" s="142">
        <v>1</v>
      </c>
      <c r="I5" s="340" t="s">
        <v>47</v>
      </c>
      <c r="J5" s="341"/>
      <c r="K5" s="341"/>
      <c r="L5" s="341"/>
      <c r="M5" s="341"/>
      <c r="N5" s="341"/>
      <c r="O5" s="341"/>
      <c r="P5" s="342"/>
      <c r="Q5" s="275">
        <v>94</v>
      </c>
      <c r="R5" s="277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39"/>
      <c r="AL5" s="139"/>
    </row>
    <row r="6" spans="1:38" ht="16.5" thickBot="1" x14ac:dyDescent="0.3">
      <c r="A6" s="272"/>
      <c r="B6" s="272"/>
      <c r="C6" s="221"/>
      <c r="D6" s="221"/>
      <c r="E6" s="320"/>
      <c r="H6" s="13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4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5"/>
      <c r="AF6" s="145"/>
      <c r="AG6" s="143"/>
      <c r="AH6" s="143"/>
      <c r="AI6" s="143"/>
      <c r="AJ6" s="143"/>
      <c r="AK6" s="139"/>
      <c r="AL6" s="139"/>
    </row>
    <row r="7" spans="1:38" ht="16.5" thickBot="1" x14ac:dyDescent="0.3">
      <c r="A7" s="259">
        <v>1</v>
      </c>
      <c r="B7" s="256" t="s">
        <v>29</v>
      </c>
      <c r="C7" s="256" t="s">
        <v>49</v>
      </c>
      <c r="D7" s="336">
        <v>94</v>
      </c>
      <c r="E7" s="337"/>
      <c r="H7" s="13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6"/>
      <c r="T7" s="275" t="s">
        <v>15</v>
      </c>
      <c r="U7" s="276"/>
      <c r="V7" s="276"/>
      <c r="W7" s="276"/>
      <c r="X7" s="276"/>
      <c r="Y7" s="276"/>
      <c r="Z7" s="276"/>
      <c r="AA7" s="276"/>
      <c r="AB7" s="277"/>
      <c r="AC7" s="269">
        <v>60</v>
      </c>
      <c r="AD7" s="270"/>
      <c r="AE7" s="284"/>
      <c r="AF7" s="285"/>
      <c r="AG7" s="145"/>
      <c r="AH7" s="143"/>
      <c r="AI7" s="143"/>
      <c r="AJ7" s="143"/>
      <c r="AK7" s="139"/>
      <c r="AL7" s="139"/>
    </row>
    <row r="8" spans="1:38" ht="15.75" customHeight="1" thickBot="1" x14ac:dyDescent="0.3">
      <c r="A8" s="255"/>
      <c r="B8" s="258"/>
      <c r="C8" s="258"/>
      <c r="D8" s="338"/>
      <c r="E8" s="339"/>
      <c r="H8" s="13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7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7"/>
      <c r="AF8" s="145"/>
      <c r="AG8" s="143"/>
      <c r="AH8" s="143"/>
      <c r="AI8" s="143"/>
      <c r="AJ8" s="143"/>
      <c r="AK8" s="139"/>
      <c r="AL8" s="139"/>
    </row>
    <row r="9" spans="1:38" ht="15.75" customHeight="1" thickBot="1" x14ac:dyDescent="0.3">
      <c r="A9" s="254">
        <v>2</v>
      </c>
      <c r="B9" s="256" t="s">
        <v>14</v>
      </c>
      <c r="C9" s="256" t="s">
        <v>49</v>
      </c>
      <c r="D9" s="336">
        <v>158</v>
      </c>
      <c r="E9" s="337"/>
      <c r="H9" s="142">
        <v>4</v>
      </c>
      <c r="I9" s="275" t="s">
        <v>15</v>
      </c>
      <c r="J9" s="276"/>
      <c r="K9" s="276"/>
      <c r="L9" s="276"/>
      <c r="M9" s="276"/>
      <c r="N9" s="276"/>
      <c r="O9" s="276"/>
      <c r="P9" s="277"/>
      <c r="Q9" s="275">
        <v>108</v>
      </c>
      <c r="R9" s="277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7"/>
      <c r="AF9" s="143"/>
      <c r="AG9" s="143"/>
      <c r="AH9" s="143"/>
      <c r="AI9" s="143"/>
      <c r="AJ9" s="143"/>
      <c r="AK9" s="139"/>
      <c r="AL9" s="139"/>
    </row>
    <row r="10" spans="1:38" ht="15.75" customHeight="1" thickBot="1" x14ac:dyDescent="0.3">
      <c r="A10" s="255"/>
      <c r="B10" s="257"/>
      <c r="C10" s="257"/>
      <c r="D10" s="338"/>
      <c r="E10" s="339"/>
      <c r="H10" s="13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5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7"/>
      <c r="AF10" s="143"/>
      <c r="AG10" s="143"/>
      <c r="AH10" s="143"/>
      <c r="AI10" s="143"/>
      <c r="AJ10" s="143"/>
      <c r="AK10" s="139"/>
      <c r="AL10" s="139"/>
    </row>
    <row r="11" spans="1:38" ht="16.5" thickBot="1" x14ac:dyDescent="0.3">
      <c r="A11" s="254">
        <v>3</v>
      </c>
      <c r="B11" s="258" t="s">
        <v>47</v>
      </c>
      <c r="C11" s="258" t="s">
        <v>48</v>
      </c>
      <c r="D11" s="336">
        <v>176</v>
      </c>
      <c r="E11" s="337"/>
      <c r="H11" s="13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5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8">
        <v>1</v>
      </c>
      <c r="AF11" s="334" t="s">
        <v>14</v>
      </c>
      <c r="AG11" s="286"/>
      <c r="AH11" s="286"/>
      <c r="AI11" s="286"/>
      <c r="AJ11" s="286"/>
      <c r="AK11" s="286"/>
      <c r="AL11" s="287"/>
    </row>
    <row r="12" spans="1:38" ht="15.75" customHeight="1" thickBot="1" x14ac:dyDescent="0.3">
      <c r="A12" s="255"/>
      <c r="B12" s="258"/>
      <c r="C12" s="258"/>
      <c r="D12" s="338"/>
      <c r="E12" s="339"/>
      <c r="H12" s="13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5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9"/>
      <c r="AF12" s="150"/>
      <c r="AG12" s="150"/>
      <c r="AH12" s="150"/>
      <c r="AI12" s="150"/>
      <c r="AJ12" s="143"/>
      <c r="AK12" s="139"/>
      <c r="AL12" s="139"/>
    </row>
    <row r="13" spans="1:38" ht="15.75" customHeight="1" thickBot="1" x14ac:dyDescent="0.3">
      <c r="A13" s="259">
        <v>4</v>
      </c>
      <c r="B13" s="256" t="s">
        <v>15</v>
      </c>
      <c r="C13" s="256" t="s">
        <v>64</v>
      </c>
      <c r="D13" s="336">
        <v>86</v>
      </c>
      <c r="E13" s="337"/>
      <c r="H13" s="142">
        <v>2</v>
      </c>
      <c r="I13" s="340" t="s">
        <v>14</v>
      </c>
      <c r="J13" s="341"/>
      <c r="K13" s="341"/>
      <c r="L13" s="341"/>
      <c r="M13" s="341"/>
      <c r="N13" s="341"/>
      <c r="O13" s="341"/>
      <c r="P13" s="342"/>
      <c r="Q13" s="275">
        <v>140</v>
      </c>
      <c r="R13" s="277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9"/>
      <c r="AF13" s="150"/>
      <c r="AG13" s="150"/>
      <c r="AH13" s="150"/>
      <c r="AI13" s="150"/>
      <c r="AJ13" s="143"/>
      <c r="AK13" s="139"/>
      <c r="AL13" s="139"/>
    </row>
    <row r="14" spans="1:38" ht="15.75" customHeight="1" thickBot="1" x14ac:dyDescent="0.3">
      <c r="A14" s="255"/>
      <c r="B14" s="257"/>
      <c r="C14" s="257"/>
      <c r="D14" s="338"/>
      <c r="E14" s="339"/>
      <c r="H14" s="13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4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9"/>
      <c r="AF14" s="150"/>
      <c r="AG14" s="150"/>
      <c r="AH14" s="150"/>
      <c r="AI14" s="150"/>
      <c r="AJ14" s="143"/>
      <c r="AK14" s="139"/>
      <c r="AL14" s="139"/>
    </row>
    <row r="15" spans="1:38" ht="16.5" thickBot="1" x14ac:dyDescent="0.3">
      <c r="A15" s="343"/>
      <c r="B15" s="344"/>
      <c r="C15" s="344"/>
      <c r="D15" s="335"/>
      <c r="E15" s="335"/>
      <c r="H15" s="13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6"/>
      <c r="T15" s="275" t="s">
        <v>14</v>
      </c>
      <c r="U15" s="276"/>
      <c r="V15" s="276"/>
      <c r="W15" s="276"/>
      <c r="X15" s="276"/>
      <c r="Y15" s="276"/>
      <c r="Z15" s="276"/>
      <c r="AA15" s="276"/>
      <c r="AB15" s="277"/>
      <c r="AC15" s="275">
        <v>138</v>
      </c>
      <c r="AD15" s="277"/>
      <c r="AE15" s="284"/>
      <c r="AF15" s="285"/>
      <c r="AG15" s="150"/>
      <c r="AH15" s="151"/>
      <c r="AI15" s="150"/>
      <c r="AJ15" s="143"/>
      <c r="AK15" s="139"/>
      <c r="AL15" s="139"/>
    </row>
    <row r="16" spans="1:38" ht="15.75" customHeight="1" thickBot="1" x14ac:dyDescent="0.3">
      <c r="A16" s="343"/>
      <c r="B16" s="344"/>
      <c r="C16" s="344"/>
      <c r="D16" s="335"/>
      <c r="E16" s="335"/>
      <c r="H16" s="13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7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52"/>
      <c r="AF16" s="150"/>
      <c r="AG16" s="150"/>
      <c r="AH16" s="150"/>
      <c r="AI16" s="150"/>
      <c r="AJ16" s="143"/>
      <c r="AK16" s="139"/>
      <c r="AL16" s="139"/>
    </row>
    <row r="17" spans="1:48" ht="16.5" thickBot="1" x14ac:dyDescent="0.3">
      <c r="A17" s="3"/>
      <c r="B17" s="3"/>
      <c r="C17" s="3"/>
      <c r="D17" s="3"/>
      <c r="H17" s="142">
        <v>3</v>
      </c>
      <c r="I17" s="275" t="s">
        <v>29</v>
      </c>
      <c r="J17" s="276"/>
      <c r="K17" s="276"/>
      <c r="L17" s="276"/>
      <c r="M17" s="276"/>
      <c r="N17" s="276"/>
      <c r="O17" s="276"/>
      <c r="P17" s="277"/>
      <c r="Q17" s="275">
        <v>110</v>
      </c>
      <c r="R17" s="277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53">
        <v>2</v>
      </c>
      <c r="AF17" s="278" t="s">
        <v>15</v>
      </c>
      <c r="AG17" s="279"/>
      <c r="AH17" s="279"/>
      <c r="AI17" s="279"/>
      <c r="AJ17" s="279"/>
      <c r="AK17" s="279"/>
      <c r="AL17" s="280"/>
    </row>
    <row r="18" spans="1:48" ht="16.5" thickBot="1" x14ac:dyDescent="0.3">
      <c r="A18" s="3"/>
      <c r="B18" s="3"/>
      <c r="C18" s="3"/>
      <c r="D18" s="3"/>
      <c r="H18" s="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50"/>
      <c r="AF18" s="150"/>
      <c r="AG18" s="150"/>
      <c r="AH18" s="150"/>
      <c r="AI18" s="150"/>
      <c r="AJ18" s="143"/>
      <c r="AK18" s="139"/>
      <c r="AL18" s="139"/>
    </row>
    <row r="19" spans="1:48" ht="16.5" thickBot="1" x14ac:dyDescent="0.3">
      <c r="A19" s="3"/>
      <c r="B19" s="3"/>
      <c r="C19" s="3"/>
      <c r="D19" s="3"/>
      <c r="H19" s="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275" t="s">
        <v>47</v>
      </c>
      <c r="U19" s="276"/>
      <c r="V19" s="276"/>
      <c r="W19" s="276"/>
      <c r="X19" s="276"/>
      <c r="Y19" s="276"/>
      <c r="Z19" s="276"/>
      <c r="AA19" s="276"/>
      <c r="AB19" s="277"/>
      <c r="AC19" s="269">
        <v>176</v>
      </c>
      <c r="AD19" s="270"/>
      <c r="AE19" s="150"/>
      <c r="AF19" s="150"/>
      <c r="AG19" s="150"/>
      <c r="AH19" s="150"/>
      <c r="AI19" s="150"/>
      <c r="AJ19" s="143"/>
      <c r="AK19" s="139"/>
      <c r="AL19" s="139"/>
    </row>
    <row r="20" spans="1:48" ht="16.5" thickBot="1" x14ac:dyDescent="0.3">
      <c r="A20" s="3"/>
      <c r="B20" s="3"/>
      <c r="C20" s="3"/>
      <c r="D20" s="3"/>
      <c r="H20" s="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9"/>
      <c r="AF20" s="150"/>
      <c r="AG20" s="150"/>
      <c r="AH20" s="150"/>
      <c r="AI20" s="150"/>
      <c r="AJ20" s="143"/>
      <c r="AK20" s="139"/>
      <c r="AL20" s="139"/>
    </row>
    <row r="21" spans="1:48" ht="16.5" thickBot="1" x14ac:dyDescent="0.3">
      <c r="A21" s="3"/>
      <c r="B21" s="3"/>
      <c r="C21" s="3"/>
      <c r="D21" s="3"/>
      <c r="H21" s="111"/>
      <c r="I21" s="154"/>
      <c r="J21" s="154"/>
      <c r="K21" s="154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55">
        <v>3</v>
      </c>
      <c r="AF21" s="281" t="s">
        <v>47</v>
      </c>
      <c r="AG21" s="282"/>
      <c r="AH21" s="282"/>
      <c r="AI21" s="282"/>
      <c r="AJ21" s="282"/>
      <c r="AK21" s="282"/>
      <c r="AL21" s="283"/>
    </row>
    <row r="22" spans="1:48" ht="15.75" x14ac:dyDescent="0.25">
      <c r="H22" s="114"/>
      <c r="I22" s="156"/>
      <c r="J22" s="314"/>
      <c r="K22" s="156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5"/>
      <c r="AE22" s="157"/>
      <c r="AF22" s="143"/>
      <c r="AG22" s="143"/>
      <c r="AH22" s="143"/>
      <c r="AI22" s="143"/>
      <c r="AJ22" s="143"/>
      <c r="AK22" s="139"/>
      <c r="AL22" s="139"/>
    </row>
    <row r="23" spans="1:48" ht="15.75" x14ac:dyDescent="0.25">
      <c r="H23" s="114"/>
      <c r="I23" s="156"/>
      <c r="J23" s="314"/>
      <c r="K23" s="156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5"/>
      <c r="AE23" s="147"/>
      <c r="AF23" s="143"/>
      <c r="AG23" s="143"/>
      <c r="AH23" s="143"/>
      <c r="AI23" s="143"/>
      <c r="AJ23" s="143"/>
      <c r="AK23" s="139"/>
      <c r="AL23" s="139"/>
    </row>
    <row r="24" spans="1:48" ht="16.5" thickBot="1" x14ac:dyDescent="0.3">
      <c r="H24" s="114"/>
      <c r="I24" s="156"/>
      <c r="J24" s="314"/>
      <c r="K24" s="156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5"/>
      <c r="AE24" s="147"/>
      <c r="AF24" s="143"/>
      <c r="AG24" s="143"/>
      <c r="AH24" s="143"/>
      <c r="AI24" s="143"/>
      <c r="AJ24" s="143"/>
      <c r="AK24" s="139"/>
      <c r="AL24" s="139"/>
    </row>
    <row r="25" spans="1:48" ht="16.5" thickBot="1" x14ac:dyDescent="0.3">
      <c r="H25" s="116"/>
      <c r="I25" s="117"/>
      <c r="J25" s="314"/>
      <c r="K25" s="156"/>
      <c r="L25" s="143"/>
      <c r="M25" s="143"/>
      <c r="N25" s="143"/>
      <c r="O25" s="143"/>
      <c r="P25" s="143"/>
      <c r="Q25" s="143"/>
      <c r="R25" s="143"/>
      <c r="S25" s="143"/>
      <c r="T25" s="275" t="s">
        <v>29</v>
      </c>
      <c r="U25" s="276"/>
      <c r="V25" s="276"/>
      <c r="W25" s="276"/>
      <c r="X25" s="276"/>
      <c r="Y25" s="276"/>
      <c r="Z25" s="276"/>
      <c r="AA25" s="276"/>
      <c r="AB25" s="277"/>
      <c r="AC25" s="275">
        <v>80</v>
      </c>
      <c r="AD25" s="277"/>
      <c r="AE25" s="143"/>
      <c r="AF25" s="143"/>
      <c r="AG25" s="143"/>
      <c r="AH25" s="143"/>
      <c r="AI25" s="143"/>
      <c r="AJ25" s="143"/>
      <c r="AK25" s="139"/>
      <c r="AL25" s="139"/>
    </row>
    <row r="26" spans="1:48" ht="21" x14ac:dyDescent="0.35">
      <c r="C26" s="401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</row>
    <row r="27" spans="1:48" ht="16.5" thickBot="1" x14ac:dyDescent="0.3"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</row>
    <row r="28" spans="1:48" ht="21.75" thickBot="1" x14ac:dyDescent="0.3">
      <c r="A28" s="1"/>
      <c r="B28" s="332" t="s">
        <v>0</v>
      </c>
      <c r="C28" s="33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3"/>
      <c r="Z28" s="3"/>
      <c r="AA28" s="3"/>
    </row>
    <row r="29" spans="1:48" ht="15" customHeight="1" x14ac:dyDescent="0.25">
      <c r="A29" s="252" t="s">
        <v>1</v>
      </c>
      <c r="B29" s="252" t="s">
        <v>2</v>
      </c>
      <c r="C29" s="252" t="s">
        <v>3</v>
      </c>
      <c r="D29" s="235" t="s">
        <v>4</v>
      </c>
      <c r="E29" s="236"/>
      <c r="F29" s="237"/>
      <c r="G29" s="233" t="s">
        <v>5</v>
      </c>
      <c r="H29" s="235" t="s">
        <v>6</v>
      </c>
      <c r="I29" s="236"/>
      <c r="J29" s="237"/>
      <c r="K29" s="233" t="s">
        <v>5</v>
      </c>
      <c r="L29" s="235" t="s">
        <v>7</v>
      </c>
      <c r="M29" s="236"/>
      <c r="N29" s="237"/>
      <c r="O29" s="233" t="s">
        <v>5</v>
      </c>
      <c r="P29" s="235" t="s">
        <v>8</v>
      </c>
      <c r="Q29" s="236"/>
      <c r="R29" s="237"/>
      <c r="S29" s="233" t="s">
        <v>5</v>
      </c>
      <c r="T29" s="235" t="s">
        <v>9</v>
      </c>
      <c r="U29" s="236"/>
      <c r="V29" s="237"/>
      <c r="W29" s="233" t="s">
        <v>5</v>
      </c>
      <c r="X29" s="235" t="s">
        <v>38</v>
      </c>
      <c r="Y29" s="236"/>
      <c r="Z29" s="237"/>
      <c r="AA29" s="233" t="s">
        <v>5</v>
      </c>
      <c r="AB29" s="235" t="s">
        <v>39</v>
      </c>
      <c r="AC29" s="236"/>
      <c r="AD29" s="237"/>
      <c r="AE29" s="233" t="s">
        <v>5</v>
      </c>
      <c r="AF29" s="235" t="s">
        <v>40</v>
      </c>
      <c r="AG29" s="236"/>
      <c r="AH29" s="237"/>
      <c r="AI29" s="233" t="s">
        <v>5</v>
      </c>
      <c r="AJ29" s="235" t="s">
        <v>41</v>
      </c>
      <c r="AK29" s="236"/>
      <c r="AL29" s="237"/>
      <c r="AM29" s="233" t="s">
        <v>5</v>
      </c>
      <c r="AN29" s="235" t="s">
        <v>42</v>
      </c>
      <c r="AO29" s="236"/>
      <c r="AP29" s="237"/>
      <c r="AQ29" s="233" t="s">
        <v>5</v>
      </c>
      <c r="AR29" s="229" t="s">
        <v>10</v>
      </c>
      <c r="AS29" s="227" t="s">
        <v>11</v>
      </c>
      <c r="AT29" s="229" t="s">
        <v>12</v>
      </c>
      <c r="AU29" s="231" t="s">
        <v>13</v>
      </c>
      <c r="AV29" s="326" t="s">
        <v>43</v>
      </c>
    </row>
    <row r="30" spans="1:48" ht="15.75" customHeight="1" thickBot="1" x14ac:dyDescent="0.3">
      <c r="A30" s="253"/>
      <c r="B30" s="253"/>
      <c r="C30" s="253"/>
      <c r="D30" s="4" t="s">
        <v>17</v>
      </c>
      <c r="E30" s="5" t="s">
        <v>18</v>
      </c>
      <c r="F30" s="6" t="s">
        <v>22</v>
      </c>
      <c r="G30" s="234"/>
      <c r="H30" s="4" t="s">
        <v>17</v>
      </c>
      <c r="I30" s="5" t="s">
        <v>18</v>
      </c>
      <c r="J30" s="6" t="s">
        <v>22</v>
      </c>
      <c r="K30" s="234"/>
      <c r="L30" s="4" t="s">
        <v>17</v>
      </c>
      <c r="M30" s="5" t="s">
        <v>18</v>
      </c>
      <c r="N30" s="6" t="s">
        <v>22</v>
      </c>
      <c r="O30" s="234"/>
      <c r="P30" s="4" t="s">
        <v>17</v>
      </c>
      <c r="Q30" s="5" t="s">
        <v>18</v>
      </c>
      <c r="R30" s="6" t="s">
        <v>22</v>
      </c>
      <c r="S30" s="234"/>
      <c r="T30" s="4" t="s">
        <v>17</v>
      </c>
      <c r="U30" s="5" t="s">
        <v>18</v>
      </c>
      <c r="V30" s="6" t="s">
        <v>22</v>
      </c>
      <c r="W30" s="234"/>
      <c r="X30" s="4" t="s">
        <v>17</v>
      </c>
      <c r="Y30" s="5" t="s">
        <v>18</v>
      </c>
      <c r="Z30" s="6" t="s">
        <v>22</v>
      </c>
      <c r="AA30" s="234"/>
      <c r="AB30" s="4" t="s">
        <v>17</v>
      </c>
      <c r="AC30" s="5" t="s">
        <v>18</v>
      </c>
      <c r="AD30" s="6" t="s">
        <v>22</v>
      </c>
      <c r="AE30" s="234"/>
      <c r="AF30" s="4" t="s">
        <v>17</v>
      </c>
      <c r="AG30" s="5" t="s">
        <v>18</v>
      </c>
      <c r="AH30" s="6" t="s">
        <v>22</v>
      </c>
      <c r="AI30" s="234"/>
      <c r="AJ30" s="4" t="s">
        <v>17</v>
      </c>
      <c r="AK30" s="5" t="s">
        <v>18</v>
      </c>
      <c r="AL30" s="6" t="s">
        <v>22</v>
      </c>
      <c r="AM30" s="234"/>
      <c r="AN30" s="4" t="s">
        <v>17</v>
      </c>
      <c r="AO30" s="5" t="s">
        <v>18</v>
      </c>
      <c r="AP30" s="6" t="s">
        <v>22</v>
      </c>
      <c r="AQ30" s="234"/>
      <c r="AR30" s="230"/>
      <c r="AS30" s="228"/>
      <c r="AT30" s="230"/>
      <c r="AU30" s="232"/>
      <c r="AV30" s="327"/>
    </row>
    <row r="31" spans="1:48" ht="15" customHeight="1" x14ac:dyDescent="0.25">
      <c r="A31" s="259">
        <v>1</v>
      </c>
      <c r="B31" s="246" t="s">
        <v>47</v>
      </c>
      <c r="C31" s="246" t="s">
        <v>48</v>
      </c>
      <c r="D31" s="7">
        <v>10</v>
      </c>
      <c r="E31" s="8">
        <v>0</v>
      </c>
      <c r="F31" s="9"/>
      <c r="G31" s="225">
        <f>SUM(D31:F31)</f>
        <v>10</v>
      </c>
      <c r="H31" s="10">
        <v>8</v>
      </c>
      <c r="I31" s="8"/>
      <c r="J31" s="8">
        <v>0</v>
      </c>
      <c r="K31" s="225">
        <f>SUM(G31,H32)</f>
        <v>18</v>
      </c>
      <c r="L31" s="10">
        <v>8</v>
      </c>
      <c r="M31" s="8">
        <v>4</v>
      </c>
      <c r="N31" s="8">
        <v>0</v>
      </c>
      <c r="O31" s="225">
        <f>SUM(K31,L32)</f>
        <v>30</v>
      </c>
      <c r="P31" s="10">
        <v>4</v>
      </c>
      <c r="Q31" s="8"/>
      <c r="R31" s="9">
        <v>6</v>
      </c>
      <c r="S31" s="225">
        <f>SUM(O31,P32)</f>
        <v>40</v>
      </c>
      <c r="T31" s="10">
        <v>6</v>
      </c>
      <c r="U31" s="8">
        <v>0</v>
      </c>
      <c r="V31" s="8">
        <v>0</v>
      </c>
      <c r="W31" s="225">
        <f>SUM(S31,T32)</f>
        <v>46</v>
      </c>
      <c r="X31" s="7">
        <v>0</v>
      </c>
      <c r="Y31" s="8">
        <v>6</v>
      </c>
      <c r="Z31" s="9">
        <v>0</v>
      </c>
      <c r="AA31" s="225">
        <f>SUM(W31,X32)</f>
        <v>52</v>
      </c>
      <c r="AB31" s="10">
        <v>8</v>
      </c>
      <c r="AC31" s="8">
        <v>10</v>
      </c>
      <c r="AD31" s="8"/>
      <c r="AE31" s="225">
        <f>SUM(AA31,AB32)</f>
        <v>70</v>
      </c>
      <c r="AF31" s="10">
        <v>0</v>
      </c>
      <c r="AG31" s="8">
        <v>0</v>
      </c>
      <c r="AH31" s="8"/>
      <c r="AI31" s="225">
        <f>SUM(AE31,AF32)</f>
        <v>70</v>
      </c>
      <c r="AJ31" s="10">
        <v>8</v>
      </c>
      <c r="AK31" s="8">
        <v>4</v>
      </c>
      <c r="AL31" s="9">
        <v>6</v>
      </c>
      <c r="AM31" s="225">
        <f>SUM(AI31,AJ32)</f>
        <v>88</v>
      </c>
      <c r="AN31" s="10">
        <v>6</v>
      </c>
      <c r="AO31" s="8">
        <v>0</v>
      </c>
      <c r="AP31" s="8"/>
      <c r="AQ31" s="225">
        <f>SUM(AM31,AN32)</f>
        <v>94</v>
      </c>
      <c r="AR31" s="218">
        <f>COUNTIF(D31:F31,"&gt;=0")+COUNTIF(H31:J31,"&gt;=0")+COUNTIF(L31:N31,"&gt;=0")+COUNTIF(P31:R31,"&gt;=0")+COUNTIF(X31:Z31,"&gt;=0")+COUNTIF(AB31:AD31,"&gt;=0")+COUNTIF(AF31:AH31,"&gt;=0")+COUNTIF(AJ31:AL31,"&gt;=0")+COUNTIF(AN31:AP31,"&gt;=0")</f>
        <v>21</v>
      </c>
      <c r="AS31" s="218">
        <f>COUNTIF(D31:F31,"=10")+COUNTIF(H31:J31,"=10")+COUNTIF(L31:N31,"=10")+COUNTIF(P31:R31,"=10")+COUNTIF(T31:V31,"=10")+COUNTIF(X31:Z31,"=10")+COUNTIF(AB31:AD31,"=10")+COUNTIF(AF31:AH31,"=10")+COUNTIF(AJ31:AL31,"=10")+COUNTIF(AN31:AP31,"=10")</f>
        <v>2</v>
      </c>
      <c r="AT31" s="218">
        <f>COUNTIF(D31:F31,"=8")+COUNTIF(H31:J31,"=8")+COUNTIF(L31:N31,"=8")+COUNTIF(P31:R31,"=8")+COUNTIF(T31:V31,"=8")+COUNTIF(X31:Z31,"=8")+COUNTIF(AB31:AD31,"=8")+COUNTIF(AF31:AH31,"=8")+COUNTIF(AJ31:AL31,"=8")+COUNTIF(AN31:AP31,"=8")</f>
        <v>4</v>
      </c>
      <c r="AU31" s="220">
        <f>AQ31</f>
        <v>94</v>
      </c>
      <c r="AV31" s="324"/>
    </row>
    <row r="32" spans="1:48" ht="15" customHeight="1" thickBot="1" x14ac:dyDescent="0.3">
      <c r="A32" s="255"/>
      <c r="B32" s="248"/>
      <c r="C32" s="248"/>
      <c r="D32" s="222">
        <f>SUM(D31:F31)</f>
        <v>10</v>
      </c>
      <c r="E32" s="223"/>
      <c r="F32" s="224"/>
      <c r="G32" s="226"/>
      <c r="H32" s="222">
        <f>SUM(H31:J31)</f>
        <v>8</v>
      </c>
      <c r="I32" s="223"/>
      <c r="J32" s="224"/>
      <c r="K32" s="226"/>
      <c r="L32" s="222">
        <f>SUM(L31:N31)</f>
        <v>12</v>
      </c>
      <c r="M32" s="223"/>
      <c r="N32" s="224"/>
      <c r="O32" s="226"/>
      <c r="P32" s="222">
        <f>SUM(P31:R31)</f>
        <v>10</v>
      </c>
      <c r="Q32" s="223"/>
      <c r="R32" s="224"/>
      <c r="S32" s="226"/>
      <c r="T32" s="222">
        <f>SUM(T31:V31)</f>
        <v>6</v>
      </c>
      <c r="U32" s="223"/>
      <c r="V32" s="224"/>
      <c r="W32" s="226"/>
      <c r="X32" s="222">
        <f>SUM(X31:Z31)</f>
        <v>6</v>
      </c>
      <c r="Y32" s="223"/>
      <c r="Z32" s="224"/>
      <c r="AA32" s="226"/>
      <c r="AB32" s="222">
        <f>SUM(AB31:AD31)</f>
        <v>18</v>
      </c>
      <c r="AC32" s="223"/>
      <c r="AD32" s="224"/>
      <c r="AE32" s="226"/>
      <c r="AF32" s="222">
        <f>SUM(AF31:AH31)</f>
        <v>0</v>
      </c>
      <c r="AG32" s="223"/>
      <c r="AH32" s="224"/>
      <c r="AI32" s="226"/>
      <c r="AJ32" s="222">
        <f>SUM(AJ31:AL31)</f>
        <v>18</v>
      </c>
      <c r="AK32" s="223"/>
      <c r="AL32" s="224"/>
      <c r="AM32" s="226"/>
      <c r="AN32" s="222">
        <f>SUM(AN31:AP31)</f>
        <v>6</v>
      </c>
      <c r="AO32" s="223"/>
      <c r="AP32" s="224"/>
      <c r="AQ32" s="226"/>
      <c r="AR32" s="219"/>
      <c r="AS32" s="219"/>
      <c r="AT32" s="219"/>
      <c r="AU32" s="221"/>
      <c r="AV32" s="325"/>
    </row>
    <row r="33" spans="1:48" ht="15" customHeight="1" x14ac:dyDescent="0.25">
      <c r="A33" s="254">
        <v>2</v>
      </c>
      <c r="B33" s="246" t="s">
        <v>15</v>
      </c>
      <c r="C33" s="246" t="s">
        <v>64</v>
      </c>
      <c r="D33" s="11">
        <v>0</v>
      </c>
      <c r="E33" s="12"/>
      <c r="F33" s="13">
        <v>6</v>
      </c>
      <c r="G33" s="225">
        <f t="shared" ref="G33" si="0">SUM(D33:F33)</f>
        <v>6</v>
      </c>
      <c r="H33" s="14">
        <v>0</v>
      </c>
      <c r="I33" s="12">
        <v>10</v>
      </c>
      <c r="J33" s="12"/>
      <c r="K33" s="225">
        <f t="shared" ref="K33" si="1">SUM(G33,H34)</f>
        <v>16</v>
      </c>
      <c r="L33" s="14">
        <v>8</v>
      </c>
      <c r="M33" s="12">
        <v>0</v>
      </c>
      <c r="N33" s="12"/>
      <c r="O33" s="225">
        <f t="shared" ref="O33" si="2">SUM(K33,L34)</f>
        <v>24</v>
      </c>
      <c r="P33" s="14">
        <v>10</v>
      </c>
      <c r="Q33" s="12">
        <v>8</v>
      </c>
      <c r="R33" s="12">
        <v>8</v>
      </c>
      <c r="S33" s="225">
        <f t="shared" ref="S33" si="3">SUM(O33,P34)</f>
        <v>50</v>
      </c>
      <c r="T33" s="14">
        <v>8</v>
      </c>
      <c r="U33" s="12">
        <v>8</v>
      </c>
      <c r="V33" s="12"/>
      <c r="W33" s="225">
        <f t="shared" ref="W33" si="4">SUM(S33,T34)</f>
        <v>66</v>
      </c>
      <c r="X33" s="11"/>
      <c r="Y33" s="12">
        <v>0</v>
      </c>
      <c r="Z33" s="13"/>
      <c r="AA33" s="225">
        <f>SUM(W33,X34)</f>
        <v>66</v>
      </c>
      <c r="AB33" s="14">
        <v>8</v>
      </c>
      <c r="AC33" s="12"/>
      <c r="AD33" s="12">
        <v>0</v>
      </c>
      <c r="AE33" s="225">
        <f t="shared" ref="AE33" si="5">SUM(AA33,AB34)</f>
        <v>74</v>
      </c>
      <c r="AF33" s="14">
        <v>4</v>
      </c>
      <c r="AG33" s="12">
        <v>6</v>
      </c>
      <c r="AH33" s="12"/>
      <c r="AI33" s="225">
        <f t="shared" ref="AI33" si="6">SUM(AE33,AF34)</f>
        <v>84</v>
      </c>
      <c r="AJ33" s="14">
        <v>10</v>
      </c>
      <c r="AK33" s="12">
        <v>6</v>
      </c>
      <c r="AL33" s="12"/>
      <c r="AM33" s="225">
        <f t="shared" ref="AM33" si="7">SUM(AI33,AJ34)</f>
        <v>100</v>
      </c>
      <c r="AN33" s="14">
        <v>8</v>
      </c>
      <c r="AO33" s="12"/>
      <c r="AP33" s="12"/>
      <c r="AQ33" s="225">
        <f t="shared" ref="AQ33" si="8">SUM(AM33,AN34)</f>
        <v>108</v>
      </c>
      <c r="AR33" s="218">
        <f>COUNTIF(D33:F33,"&gt;=0")+COUNTIF(H33:J33,"&gt;=0")+COUNTIF(L33:N33,"&gt;=0")+COUNTIF(P33:R33,"&gt;=0")+COUNTIF(X33:Z33,"&gt;=0")+COUNTIF(AB33:AD33,"&gt;=0")+COUNTIF(AF33:AH33,"&gt;=0")+COUNTIF(AJ33:AL33,"&gt;=0")+COUNTIF(AN33:AP33,"&gt;=0")</f>
        <v>17</v>
      </c>
      <c r="AS33" s="218">
        <f>COUNTIF(D33:F33,"=10")+COUNTIF(H33:J33,"=10")+COUNTIF(L33:N33,"=10")+COUNTIF(P33:R33,"=10")+COUNTIF(T33:V33,"=10")+COUNTIF(X33:Z33,"=10")+COUNTIF(AB33:AD33,"=10")+COUNTIF(AF33:AH33,"=10")+COUNTIF(AJ33:AL33,"=10")+COUNTIF(AN33:AP33,"=10")</f>
        <v>3</v>
      </c>
      <c r="AT33" s="218">
        <f>COUNTIF(D33:F33,"=8")+COUNTIF(H33:J33,"=8")+COUNTIF(L33:N33,"=8")+COUNTIF(P33:R33,"=8")+COUNTIF(T33:V33,"=8")+COUNTIF(X33:Z33,"=8")+COUNTIF(AB33:AD33,"=8")+COUNTIF(AF33:AH33,"=8")+COUNTIF(AJ33:AL33,"=8")+COUNTIF(AN33:AP33,"=8")</f>
        <v>7</v>
      </c>
      <c r="AU33" s="220">
        <f t="shared" ref="AU33" si="9">AQ33</f>
        <v>108</v>
      </c>
      <c r="AV33" s="324"/>
    </row>
    <row r="34" spans="1:48" ht="15.75" customHeight="1" thickBot="1" x14ac:dyDescent="0.3">
      <c r="A34" s="255"/>
      <c r="B34" s="247"/>
      <c r="C34" s="247"/>
      <c r="D34" s="222">
        <f>SUM(D33:F33)</f>
        <v>6</v>
      </c>
      <c r="E34" s="223"/>
      <c r="F34" s="224"/>
      <c r="G34" s="226"/>
      <c r="H34" s="222">
        <f>SUM(H33:J33)</f>
        <v>10</v>
      </c>
      <c r="I34" s="223"/>
      <c r="J34" s="224"/>
      <c r="K34" s="226"/>
      <c r="L34" s="222">
        <f>SUM(L33:N33)</f>
        <v>8</v>
      </c>
      <c r="M34" s="223"/>
      <c r="N34" s="224"/>
      <c r="O34" s="226"/>
      <c r="P34" s="222">
        <f>SUM(P33:R33)</f>
        <v>26</v>
      </c>
      <c r="Q34" s="223"/>
      <c r="R34" s="224"/>
      <c r="S34" s="226"/>
      <c r="T34" s="222">
        <f>SUM(T33:V33)</f>
        <v>16</v>
      </c>
      <c r="U34" s="223"/>
      <c r="V34" s="224"/>
      <c r="W34" s="226"/>
      <c r="X34" s="222">
        <f>SUM(X33:Z33)</f>
        <v>0</v>
      </c>
      <c r="Y34" s="223"/>
      <c r="Z34" s="224"/>
      <c r="AA34" s="226"/>
      <c r="AB34" s="222">
        <f>SUM(AB33:AD33)</f>
        <v>8</v>
      </c>
      <c r="AC34" s="223"/>
      <c r="AD34" s="224"/>
      <c r="AE34" s="226"/>
      <c r="AF34" s="222">
        <f>SUM(AF33:AH33)</f>
        <v>10</v>
      </c>
      <c r="AG34" s="223"/>
      <c r="AH34" s="224"/>
      <c r="AI34" s="226"/>
      <c r="AJ34" s="222">
        <f>SUM(AJ33:AL33)</f>
        <v>16</v>
      </c>
      <c r="AK34" s="223"/>
      <c r="AL34" s="224"/>
      <c r="AM34" s="226"/>
      <c r="AN34" s="222">
        <f>SUM(AN33:AP33)</f>
        <v>8</v>
      </c>
      <c r="AO34" s="223"/>
      <c r="AP34" s="224"/>
      <c r="AQ34" s="226"/>
      <c r="AR34" s="219"/>
      <c r="AS34" s="219"/>
      <c r="AT34" s="219"/>
      <c r="AU34" s="221"/>
      <c r="AV34" s="325"/>
    </row>
    <row r="35" spans="1:48" ht="15" customHeight="1" x14ac:dyDescent="0.25">
      <c r="A35" s="254">
        <v>3</v>
      </c>
      <c r="B35" s="246" t="s">
        <v>14</v>
      </c>
      <c r="C35" s="246" t="s">
        <v>49</v>
      </c>
      <c r="D35" s="11">
        <v>8</v>
      </c>
      <c r="E35" s="12">
        <v>0</v>
      </c>
      <c r="F35" s="13"/>
      <c r="G35" s="225">
        <f t="shared" ref="G35" si="10">SUM(D35:F35)</f>
        <v>8</v>
      </c>
      <c r="H35" s="14">
        <v>6</v>
      </c>
      <c r="I35" s="12">
        <v>4</v>
      </c>
      <c r="J35" s="12">
        <v>4</v>
      </c>
      <c r="K35" s="225">
        <f t="shared" ref="K35" si="11">SUM(G35,H36)</f>
        <v>22</v>
      </c>
      <c r="L35" s="14">
        <v>8</v>
      </c>
      <c r="M35" s="12">
        <v>10</v>
      </c>
      <c r="N35" s="12">
        <v>0</v>
      </c>
      <c r="O35" s="225">
        <f t="shared" ref="O35" si="12">SUM(K35,L36)</f>
        <v>40</v>
      </c>
      <c r="P35" s="14">
        <v>8</v>
      </c>
      <c r="Q35" s="12">
        <v>6</v>
      </c>
      <c r="R35" s="12">
        <v>0</v>
      </c>
      <c r="S35" s="225">
        <f t="shared" ref="S35" si="13">SUM(O35,P36)</f>
        <v>54</v>
      </c>
      <c r="T35" s="14">
        <v>10</v>
      </c>
      <c r="U35" s="12">
        <v>8</v>
      </c>
      <c r="V35" s="12">
        <v>0</v>
      </c>
      <c r="W35" s="225">
        <f t="shared" ref="W35" si="14">SUM(S35,T36)</f>
        <v>72</v>
      </c>
      <c r="X35" s="11">
        <v>8</v>
      </c>
      <c r="Y35" s="12">
        <v>6</v>
      </c>
      <c r="Z35" s="13">
        <v>0</v>
      </c>
      <c r="AA35" s="225">
        <f>SUM(W35,X36)</f>
        <v>86</v>
      </c>
      <c r="AB35" s="14">
        <v>6</v>
      </c>
      <c r="AC35" s="12">
        <v>8</v>
      </c>
      <c r="AD35" s="12">
        <v>6</v>
      </c>
      <c r="AE35" s="225">
        <f t="shared" ref="AE35" si="15">SUM(AA35,AB36)</f>
        <v>106</v>
      </c>
      <c r="AF35" s="14">
        <v>0</v>
      </c>
      <c r="AG35" s="12">
        <v>0</v>
      </c>
      <c r="AH35" s="12"/>
      <c r="AI35" s="225">
        <f t="shared" ref="AI35" si="16">SUM(AE35,AF36)</f>
        <v>106</v>
      </c>
      <c r="AJ35" s="14">
        <v>8</v>
      </c>
      <c r="AK35" s="12">
        <v>6</v>
      </c>
      <c r="AL35" s="12"/>
      <c r="AM35" s="225">
        <f t="shared" ref="AM35" si="17">SUM(AI35,AJ36)</f>
        <v>120</v>
      </c>
      <c r="AN35" s="14">
        <v>0</v>
      </c>
      <c r="AO35" s="12">
        <v>10</v>
      </c>
      <c r="AP35" s="12">
        <v>10</v>
      </c>
      <c r="AQ35" s="225">
        <f t="shared" ref="AQ35" si="18">SUM(AM35,AN36)</f>
        <v>140</v>
      </c>
      <c r="AR35" s="218">
        <f>COUNTIF(D35:F35,"&gt;=0")+COUNTIF(H35:J35,"&gt;=0")+COUNTIF(L35:N35,"&gt;=0")+COUNTIF(P35:R35,"&gt;=0")+COUNTIF(X35:Z35,"&gt;=0")+COUNTIF(AB35:AD35,"&gt;=0")+COUNTIF(AF35:AH35,"&gt;=0")+COUNTIF(AJ35:AL35,"&gt;=0")+COUNTIF(AN35:AP35,"&gt;=0")</f>
        <v>24</v>
      </c>
      <c r="AS35" s="218">
        <f>COUNTIF(D35:F35,"=10")+COUNTIF(H35:J35,"=10")+COUNTIF(L35:N35,"=10")+COUNTIF(P35:R35,"=10")+COUNTIF(T35:V35,"=10")+COUNTIF(X35:Z35,"=10")+COUNTIF(AB35:AD35,"=10")+COUNTIF(AF35:AH35,"=10")+COUNTIF(AJ35:AL35,"=10")+COUNTIF(AN35:AP35,"=10")</f>
        <v>4</v>
      </c>
      <c r="AT35" s="218">
        <f>COUNTIF(D35:F35,"=8")+COUNTIF(H35:J35,"=8")+COUNTIF(L35:N35,"=8")+COUNTIF(P35:R35,"=8")+COUNTIF(T35:V35,"=8")+COUNTIF(X35:Z35,"=8")+COUNTIF(AB35:AD35,"=8")+COUNTIF(AF35:AH35,"=8")+COUNTIF(AJ35:AL35,"=8")+COUNTIF(AN35:AP35,"=8")</f>
        <v>7</v>
      </c>
      <c r="AU35" s="220">
        <f t="shared" ref="AU35" si="19">AQ35</f>
        <v>140</v>
      </c>
      <c r="AV35" s="324"/>
    </row>
    <row r="36" spans="1:48" ht="15" customHeight="1" thickBot="1" x14ac:dyDescent="0.3">
      <c r="A36" s="255"/>
      <c r="B36" s="247"/>
      <c r="C36" s="247"/>
      <c r="D36" s="222">
        <f>SUM(D35:F35)</f>
        <v>8</v>
      </c>
      <c r="E36" s="223"/>
      <c r="F36" s="224"/>
      <c r="G36" s="226"/>
      <c r="H36" s="222">
        <f>SUM(H35:J35)</f>
        <v>14</v>
      </c>
      <c r="I36" s="223"/>
      <c r="J36" s="224"/>
      <c r="K36" s="226"/>
      <c r="L36" s="222">
        <f>SUM(L35:N35)</f>
        <v>18</v>
      </c>
      <c r="M36" s="223"/>
      <c r="N36" s="224"/>
      <c r="O36" s="226"/>
      <c r="P36" s="222">
        <f>SUM(P35:R35)</f>
        <v>14</v>
      </c>
      <c r="Q36" s="223"/>
      <c r="R36" s="224"/>
      <c r="S36" s="226"/>
      <c r="T36" s="222">
        <f>SUM(T35:V35)</f>
        <v>18</v>
      </c>
      <c r="U36" s="223"/>
      <c r="V36" s="224"/>
      <c r="W36" s="226"/>
      <c r="X36" s="222">
        <f>SUM(X35:Z35)</f>
        <v>14</v>
      </c>
      <c r="Y36" s="223"/>
      <c r="Z36" s="224"/>
      <c r="AA36" s="226"/>
      <c r="AB36" s="222">
        <f>SUM(AB35:AD35)</f>
        <v>20</v>
      </c>
      <c r="AC36" s="223"/>
      <c r="AD36" s="224"/>
      <c r="AE36" s="226"/>
      <c r="AF36" s="222">
        <f>SUM(AF35:AH35)</f>
        <v>0</v>
      </c>
      <c r="AG36" s="223"/>
      <c r="AH36" s="224"/>
      <c r="AI36" s="226"/>
      <c r="AJ36" s="222">
        <f>SUM(AJ35:AL35)</f>
        <v>14</v>
      </c>
      <c r="AK36" s="223"/>
      <c r="AL36" s="224"/>
      <c r="AM36" s="226"/>
      <c r="AN36" s="222">
        <f>SUM(AN35:AP35)</f>
        <v>20</v>
      </c>
      <c r="AO36" s="223"/>
      <c r="AP36" s="224"/>
      <c r="AQ36" s="226"/>
      <c r="AR36" s="219"/>
      <c r="AS36" s="219"/>
      <c r="AT36" s="219"/>
      <c r="AU36" s="221"/>
      <c r="AV36" s="325"/>
    </row>
    <row r="37" spans="1:48" ht="15" customHeight="1" x14ac:dyDescent="0.25">
      <c r="A37" s="254">
        <v>4</v>
      </c>
      <c r="B37" s="246" t="s">
        <v>29</v>
      </c>
      <c r="C37" s="246" t="s">
        <v>49</v>
      </c>
      <c r="D37" s="11">
        <v>10</v>
      </c>
      <c r="E37" s="12">
        <v>4</v>
      </c>
      <c r="F37" s="13">
        <v>6</v>
      </c>
      <c r="G37" s="225">
        <f t="shared" ref="G37" si="20">SUM(D37:F37)</f>
        <v>20</v>
      </c>
      <c r="H37" s="14">
        <v>10</v>
      </c>
      <c r="I37" s="12">
        <v>4</v>
      </c>
      <c r="J37" s="12">
        <v>0</v>
      </c>
      <c r="K37" s="225">
        <f t="shared" ref="K37" si="21">SUM(G37,H38)</f>
        <v>34</v>
      </c>
      <c r="L37" s="14">
        <v>4</v>
      </c>
      <c r="M37" s="12">
        <v>0</v>
      </c>
      <c r="N37" s="12">
        <v>0</v>
      </c>
      <c r="O37" s="225">
        <f t="shared" ref="O37" si="22">SUM(K37,L38)</f>
        <v>38</v>
      </c>
      <c r="P37" s="14">
        <v>4</v>
      </c>
      <c r="Q37" s="12">
        <v>10</v>
      </c>
      <c r="R37" s="12">
        <v>0</v>
      </c>
      <c r="S37" s="225">
        <f t="shared" ref="S37" si="23">SUM(O37,P38)</f>
        <v>52</v>
      </c>
      <c r="T37" s="14">
        <v>0</v>
      </c>
      <c r="U37" s="12">
        <v>10</v>
      </c>
      <c r="V37" s="12">
        <v>6</v>
      </c>
      <c r="W37" s="225">
        <f t="shared" ref="W37" si="24">SUM(S37,T38)</f>
        <v>68</v>
      </c>
      <c r="X37" s="11">
        <v>0</v>
      </c>
      <c r="Y37" s="12"/>
      <c r="Z37" s="13">
        <v>0</v>
      </c>
      <c r="AA37" s="225">
        <f>SUM(W37,X38)</f>
        <v>68</v>
      </c>
      <c r="AB37" s="14">
        <v>4</v>
      </c>
      <c r="AC37" s="12">
        <v>4</v>
      </c>
      <c r="AD37" s="12">
        <v>4</v>
      </c>
      <c r="AE37" s="225">
        <f t="shared" ref="AE37" si="25">SUM(AA37,AB38)</f>
        <v>80</v>
      </c>
      <c r="AF37" s="14">
        <v>10</v>
      </c>
      <c r="AG37" s="12">
        <v>0</v>
      </c>
      <c r="AH37" s="12">
        <v>0</v>
      </c>
      <c r="AI37" s="225">
        <f t="shared" ref="AI37" si="26">SUM(AE37,AF38)</f>
        <v>90</v>
      </c>
      <c r="AJ37" s="14">
        <v>10</v>
      </c>
      <c r="AK37" s="12">
        <v>6</v>
      </c>
      <c r="AL37" s="12"/>
      <c r="AM37" s="225">
        <f t="shared" ref="AM37" si="27">SUM(AI37,AJ38)</f>
        <v>106</v>
      </c>
      <c r="AN37" s="14">
        <v>4</v>
      </c>
      <c r="AO37" s="12"/>
      <c r="AP37" s="12">
        <v>0</v>
      </c>
      <c r="AQ37" s="225">
        <f t="shared" ref="AQ37" si="28">SUM(AM37,AN38)</f>
        <v>110</v>
      </c>
      <c r="AR37" s="218">
        <f>COUNTIF(D37:F37,"&gt;=0")+COUNTIF(H37:J37,"&gt;=0")+COUNTIF(L37:N37,"&gt;=0")+COUNTIF(P37:R37,"&gt;=0")+COUNTIF(X37:Z37,"&gt;=0")+COUNTIF(AB37:AD37,"&gt;=0")+COUNTIF(AF37:AH37,"&gt;=0")+COUNTIF(AJ37:AL37,"&gt;=0")+COUNTIF(AN37:AP37,"&gt;=0")</f>
        <v>24</v>
      </c>
      <c r="AS37" s="218">
        <f>COUNTIF(D37:F37,"=10")+COUNTIF(H37:J37,"=10")+COUNTIF(L37:N37,"=10")+COUNTIF(P37:R37,"=10")+COUNTIF(T37:V37,"=10")+COUNTIF(X37:Z37,"=10")+COUNTIF(AB37:AD37,"=10")+COUNTIF(AF37:AH37,"=10")+COUNTIF(AJ37:AL37,"=10")+COUNTIF(AN37:AP37,"=10")</f>
        <v>6</v>
      </c>
      <c r="AT37" s="218">
        <f>COUNTIF(D37:F37,"=8")+COUNTIF(H37:J37,"=8")+COUNTIF(L37:N37,"=8")+COUNTIF(P37:R37,"=8")+COUNTIF(T37:V37,"=8")+COUNTIF(X37:Z37,"=8")+COUNTIF(AB37:AD37,"=8")+COUNTIF(AF37:AH37,"=8")+COUNTIF(AJ37:AL37,"=8")+COUNTIF(AN37:AP37,"=8")</f>
        <v>0</v>
      </c>
      <c r="AU37" s="220">
        <f t="shared" ref="AU37" si="29">AQ37</f>
        <v>110</v>
      </c>
      <c r="AV37" s="324"/>
    </row>
    <row r="38" spans="1:48" ht="15.75" customHeight="1" thickBot="1" x14ac:dyDescent="0.3">
      <c r="A38" s="255"/>
      <c r="B38" s="247"/>
      <c r="C38" s="247"/>
      <c r="D38" s="222">
        <f>SUM(D37:F37)</f>
        <v>20</v>
      </c>
      <c r="E38" s="223"/>
      <c r="F38" s="224"/>
      <c r="G38" s="226"/>
      <c r="H38" s="222">
        <f>SUM(H37:J37)</f>
        <v>14</v>
      </c>
      <c r="I38" s="223"/>
      <c r="J38" s="224"/>
      <c r="K38" s="226"/>
      <c r="L38" s="222">
        <f>SUM(L37:N37)</f>
        <v>4</v>
      </c>
      <c r="M38" s="223"/>
      <c r="N38" s="224"/>
      <c r="O38" s="226"/>
      <c r="P38" s="222">
        <f>SUM(P37:R37)</f>
        <v>14</v>
      </c>
      <c r="Q38" s="223"/>
      <c r="R38" s="224"/>
      <c r="S38" s="226"/>
      <c r="T38" s="222">
        <f>SUM(T37:V37)</f>
        <v>16</v>
      </c>
      <c r="U38" s="223"/>
      <c r="V38" s="224"/>
      <c r="W38" s="226"/>
      <c r="X38" s="222">
        <f>SUM(X37:Z37)</f>
        <v>0</v>
      </c>
      <c r="Y38" s="223"/>
      <c r="Z38" s="224"/>
      <c r="AA38" s="226"/>
      <c r="AB38" s="222">
        <f>SUM(AB37:AD37)</f>
        <v>12</v>
      </c>
      <c r="AC38" s="223"/>
      <c r="AD38" s="224"/>
      <c r="AE38" s="226"/>
      <c r="AF38" s="222">
        <f>SUM(AF37:AH37)</f>
        <v>10</v>
      </c>
      <c r="AG38" s="223"/>
      <c r="AH38" s="224"/>
      <c r="AI38" s="226"/>
      <c r="AJ38" s="222">
        <f>SUM(AJ37:AL37)</f>
        <v>16</v>
      </c>
      <c r="AK38" s="223"/>
      <c r="AL38" s="224"/>
      <c r="AM38" s="226"/>
      <c r="AN38" s="222">
        <f>SUM(AN37:AP37)</f>
        <v>4</v>
      </c>
      <c r="AO38" s="223"/>
      <c r="AP38" s="224"/>
      <c r="AQ38" s="226"/>
      <c r="AR38" s="219"/>
      <c r="AS38" s="219"/>
      <c r="AT38" s="219"/>
      <c r="AU38" s="221"/>
      <c r="AV38" s="325"/>
    </row>
    <row r="39" spans="1:48" ht="18.75" x14ac:dyDescent="0.25">
      <c r="A39" s="140"/>
      <c r="B39" s="141"/>
      <c r="C39" s="141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83"/>
      <c r="AS39" s="83"/>
      <c r="AT39" s="83"/>
      <c r="AU39" s="93"/>
      <c r="AV39" s="93"/>
    </row>
    <row r="40" spans="1:48" ht="19.5" thickBot="1" x14ac:dyDescent="0.3">
      <c r="A40" s="140"/>
      <c r="B40" s="141"/>
      <c r="C40" s="14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83"/>
      <c r="AS40" s="83"/>
      <c r="AT40" s="83"/>
      <c r="AU40" s="93"/>
      <c r="AV40" s="93"/>
    </row>
    <row r="41" spans="1:48" ht="21.75" thickBot="1" x14ac:dyDescent="0.3">
      <c r="A41" s="138"/>
      <c r="B41" s="328" t="s">
        <v>37</v>
      </c>
      <c r="C41" s="329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</row>
    <row r="42" spans="1:48" x14ac:dyDescent="0.25">
      <c r="A42" s="330" t="s">
        <v>1</v>
      </c>
      <c r="B42" s="330" t="s">
        <v>2</v>
      </c>
      <c r="C42" s="330" t="s">
        <v>3</v>
      </c>
      <c r="D42" s="235" t="s">
        <v>4</v>
      </c>
      <c r="E42" s="236"/>
      <c r="F42" s="237"/>
      <c r="G42" s="233" t="s">
        <v>5</v>
      </c>
      <c r="H42" s="235" t="s">
        <v>6</v>
      </c>
      <c r="I42" s="236"/>
      <c r="J42" s="237"/>
      <c r="K42" s="233" t="s">
        <v>5</v>
      </c>
      <c r="L42" s="235" t="s">
        <v>7</v>
      </c>
      <c r="M42" s="236"/>
      <c r="N42" s="237"/>
      <c r="O42" s="233" t="s">
        <v>5</v>
      </c>
      <c r="P42" s="235" t="s">
        <v>8</v>
      </c>
      <c r="Q42" s="236"/>
      <c r="R42" s="237"/>
      <c r="S42" s="233" t="s">
        <v>5</v>
      </c>
      <c r="T42" s="235" t="s">
        <v>9</v>
      </c>
      <c r="U42" s="236"/>
      <c r="V42" s="237"/>
      <c r="W42" s="233" t="s">
        <v>5</v>
      </c>
      <c r="X42" s="235" t="s">
        <v>38</v>
      </c>
      <c r="Y42" s="236"/>
      <c r="Z42" s="237"/>
      <c r="AA42" s="233" t="s">
        <v>5</v>
      </c>
      <c r="AB42" s="235" t="s">
        <v>39</v>
      </c>
      <c r="AC42" s="236"/>
      <c r="AD42" s="237"/>
      <c r="AE42" s="233" t="s">
        <v>5</v>
      </c>
      <c r="AF42" s="235" t="s">
        <v>40</v>
      </c>
      <c r="AG42" s="236"/>
      <c r="AH42" s="237"/>
      <c r="AI42" s="233" t="s">
        <v>5</v>
      </c>
      <c r="AJ42" s="235" t="s">
        <v>41</v>
      </c>
      <c r="AK42" s="236"/>
      <c r="AL42" s="237"/>
      <c r="AM42" s="233" t="s">
        <v>5</v>
      </c>
      <c r="AN42" s="235" t="s">
        <v>42</v>
      </c>
      <c r="AO42" s="236"/>
      <c r="AP42" s="237"/>
      <c r="AQ42" s="233" t="s">
        <v>5</v>
      </c>
      <c r="AR42" s="229" t="s">
        <v>10</v>
      </c>
      <c r="AS42" s="227" t="s">
        <v>11</v>
      </c>
      <c r="AT42" s="229" t="s">
        <v>12</v>
      </c>
      <c r="AU42" s="231" t="s">
        <v>13</v>
      </c>
      <c r="AV42" s="326" t="s">
        <v>43</v>
      </c>
    </row>
    <row r="43" spans="1:48" ht="15.75" thickBot="1" x14ac:dyDescent="0.3">
      <c r="A43" s="331"/>
      <c r="B43" s="331"/>
      <c r="C43" s="331"/>
      <c r="D43" s="4" t="s">
        <v>17</v>
      </c>
      <c r="E43" s="5" t="s">
        <v>18</v>
      </c>
      <c r="F43" s="6" t="s">
        <v>22</v>
      </c>
      <c r="G43" s="234"/>
      <c r="H43" s="4" t="s">
        <v>17</v>
      </c>
      <c r="I43" s="5" t="s">
        <v>18</v>
      </c>
      <c r="J43" s="6" t="s">
        <v>22</v>
      </c>
      <c r="K43" s="234"/>
      <c r="L43" s="4" t="s">
        <v>17</v>
      </c>
      <c r="M43" s="5" t="s">
        <v>18</v>
      </c>
      <c r="N43" s="6" t="s">
        <v>22</v>
      </c>
      <c r="O43" s="234"/>
      <c r="P43" s="4" t="s">
        <v>17</v>
      </c>
      <c r="Q43" s="5" t="s">
        <v>18</v>
      </c>
      <c r="R43" s="6" t="s">
        <v>22</v>
      </c>
      <c r="S43" s="234"/>
      <c r="T43" s="4" t="s">
        <v>17</v>
      </c>
      <c r="U43" s="5" t="s">
        <v>18</v>
      </c>
      <c r="V43" s="6" t="s">
        <v>22</v>
      </c>
      <c r="W43" s="234"/>
      <c r="X43" s="4" t="s">
        <v>17</v>
      </c>
      <c r="Y43" s="5" t="s">
        <v>18</v>
      </c>
      <c r="Z43" s="6" t="s">
        <v>22</v>
      </c>
      <c r="AA43" s="234"/>
      <c r="AB43" s="4" t="s">
        <v>17</v>
      </c>
      <c r="AC43" s="5" t="s">
        <v>18</v>
      </c>
      <c r="AD43" s="6" t="s">
        <v>22</v>
      </c>
      <c r="AE43" s="234"/>
      <c r="AF43" s="4" t="s">
        <v>17</v>
      </c>
      <c r="AG43" s="5" t="s">
        <v>18</v>
      </c>
      <c r="AH43" s="6" t="s">
        <v>22</v>
      </c>
      <c r="AI43" s="234"/>
      <c r="AJ43" s="4" t="s">
        <v>17</v>
      </c>
      <c r="AK43" s="5" t="s">
        <v>18</v>
      </c>
      <c r="AL43" s="6" t="s">
        <v>22</v>
      </c>
      <c r="AM43" s="234"/>
      <c r="AN43" s="4" t="s">
        <v>17</v>
      </c>
      <c r="AO43" s="5" t="s">
        <v>18</v>
      </c>
      <c r="AP43" s="6" t="s">
        <v>22</v>
      </c>
      <c r="AQ43" s="234"/>
      <c r="AR43" s="230"/>
      <c r="AS43" s="228"/>
      <c r="AT43" s="230"/>
      <c r="AU43" s="232"/>
      <c r="AV43" s="327"/>
    </row>
    <row r="44" spans="1:48" ht="15" customHeight="1" x14ac:dyDescent="0.25">
      <c r="A44" s="259">
        <v>1</v>
      </c>
      <c r="B44" s="246" t="s">
        <v>15</v>
      </c>
      <c r="C44" s="246" t="s">
        <v>64</v>
      </c>
      <c r="D44" s="7"/>
      <c r="E44" s="8">
        <v>6</v>
      </c>
      <c r="F44" s="9">
        <v>0</v>
      </c>
      <c r="G44" s="225">
        <f>SUM(D44:F44)</f>
        <v>6</v>
      </c>
      <c r="H44" s="10">
        <v>4</v>
      </c>
      <c r="I44" s="8">
        <v>8</v>
      </c>
      <c r="J44" s="8"/>
      <c r="K44" s="225">
        <f>SUM(G44,H45)</f>
        <v>18</v>
      </c>
      <c r="L44" s="10">
        <v>6</v>
      </c>
      <c r="M44" s="8"/>
      <c r="N44" s="8"/>
      <c r="O44" s="225">
        <f>SUM(K44,L45)</f>
        <v>24</v>
      </c>
      <c r="P44" s="10">
        <v>8</v>
      </c>
      <c r="Q44" s="8">
        <v>0</v>
      </c>
      <c r="R44" s="9"/>
      <c r="S44" s="225">
        <f>SUM(O44,P45)</f>
        <v>32</v>
      </c>
      <c r="T44" s="10">
        <v>0</v>
      </c>
      <c r="U44" s="8">
        <v>0</v>
      </c>
      <c r="V44" s="8">
        <v>0</v>
      </c>
      <c r="W44" s="225">
        <f>SUM(S44,T45)</f>
        <v>32</v>
      </c>
      <c r="X44" s="7">
        <v>0</v>
      </c>
      <c r="Y44" s="8"/>
      <c r="Z44" s="9">
        <v>4</v>
      </c>
      <c r="AA44" s="225">
        <f>SUM(W44,X45)</f>
        <v>36</v>
      </c>
      <c r="AB44" s="10">
        <v>8</v>
      </c>
      <c r="AC44" s="8">
        <v>6</v>
      </c>
      <c r="AD44" s="8"/>
      <c r="AE44" s="225">
        <f>SUM(AA44,AB45)</f>
        <v>50</v>
      </c>
      <c r="AF44" s="10"/>
      <c r="AG44" s="8"/>
      <c r="AH44" s="8">
        <v>0</v>
      </c>
      <c r="AI44" s="225">
        <f>SUM(AE44,AF45)</f>
        <v>50</v>
      </c>
      <c r="AJ44" s="10">
        <v>6</v>
      </c>
      <c r="AK44" s="8"/>
      <c r="AL44" s="9"/>
      <c r="AM44" s="225">
        <f>SUM(AI44,AJ45)</f>
        <v>56</v>
      </c>
      <c r="AN44" s="10">
        <v>4</v>
      </c>
      <c r="AO44" s="8"/>
      <c r="AP44" s="8"/>
      <c r="AQ44" s="225">
        <f>SUM(AM44,AN45)</f>
        <v>60</v>
      </c>
      <c r="AR44" s="218">
        <f>COUNTIF(D44:F44,"&gt;=0")+COUNTIF(H44:J44,"&gt;=0")+COUNTIF(L44:N44,"&gt;=0")+COUNTIF(P44:R44,"&gt;=0")+COUNTIF(X44:Z44,"&gt;=0")+COUNTIF(AB44:AD44,"&gt;=0")+COUNTIF(AF44:AH44,"&gt;=0")+COUNTIF(AJ44:AL44,"&gt;=0")+COUNTIF(AN44:AP44,"&gt;=0")</f>
        <v>14</v>
      </c>
      <c r="AS44" s="218">
        <f>COUNTIF(D44:F44,"=10")+COUNTIF(H44:J44,"=10")+COUNTIF(L44:N44,"=10")+COUNTIF(P44:R44,"=10")+COUNTIF(T44:V44,"=10")+COUNTIF(X44:Z44,"=10")+COUNTIF(AB44:AD44,"=10")+COUNTIF(AF44:AH44,"=10")+COUNTIF(AJ44:AL44,"=10")+COUNTIF(AN44:AP44,"=10")</f>
        <v>0</v>
      </c>
      <c r="AT44" s="218">
        <f>COUNTIF(D44:F44,"=8")+COUNTIF(H44:J44,"=8")+COUNTIF(L44:N44,"=8")+COUNTIF(P44:R44,"=8")+COUNTIF(T44:V44,"=8")+COUNTIF(X44:Z44,"=8")+COUNTIF(AB44:AD44,"=8")+COUNTIF(AF44:AH44,"=8")+COUNTIF(AJ44:AL44,"=8")+COUNTIF(AN44:AP44,"=8")</f>
        <v>3</v>
      </c>
      <c r="AU44" s="220">
        <f>AQ44</f>
        <v>60</v>
      </c>
      <c r="AV44" s="324"/>
    </row>
    <row r="45" spans="1:48" ht="15.75" customHeight="1" thickBot="1" x14ac:dyDescent="0.3">
      <c r="A45" s="255"/>
      <c r="B45" s="247"/>
      <c r="C45" s="247"/>
      <c r="D45" s="222">
        <f>SUM(D44:F44)</f>
        <v>6</v>
      </c>
      <c r="E45" s="223"/>
      <c r="F45" s="224"/>
      <c r="G45" s="226"/>
      <c r="H45" s="222">
        <f>SUM(H44:J44)</f>
        <v>12</v>
      </c>
      <c r="I45" s="223"/>
      <c r="J45" s="224"/>
      <c r="K45" s="226"/>
      <c r="L45" s="222">
        <f>SUM(L44:N44)</f>
        <v>6</v>
      </c>
      <c r="M45" s="223"/>
      <c r="N45" s="224"/>
      <c r="O45" s="226"/>
      <c r="P45" s="222">
        <f>SUM(P44:R44)</f>
        <v>8</v>
      </c>
      <c r="Q45" s="223"/>
      <c r="R45" s="224"/>
      <c r="S45" s="226"/>
      <c r="T45" s="222">
        <f>SUM(T44:V44)</f>
        <v>0</v>
      </c>
      <c r="U45" s="223"/>
      <c r="V45" s="224"/>
      <c r="W45" s="226"/>
      <c r="X45" s="222">
        <f>SUM(X44:Z44)</f>
        <v>4</v>
      </c>
      <c r="Y45" s="223"/>
      <c r="Z45" s="224"/>
      <c r="AA45" s="226"/>
      <c r="AB45" s="222">
        <f>SUM(AB44:AD44)</f>
        <v>14</v>
      </c>
      <c r="AC45" s="223"/>
      <c r="AD45" s="224"/>
      <c r="AE45" s="226"/>
      <c r="AF45" s="222">
        <f>SUM(AF44:AH44)</f>
        <v>0</v>
      </c>
      <c r="AG45" s="223"/>
      <c r="AH45" s="224"/>
      <c r="AI45" s="226"/>
      <c r="AJ45" s="222">
        <f>SUM(AJ44:AL44)</f>
        <v>6</v>
      </c>
      <c r="AK45" s="223"/>
      <c r="AL45" s="224"/>
      <c r="AM45" s="226"/>
      <c r="AN45" s="222">
        <f>SUM(AN44:AP44)</f>
        <v>4</v>
      </c>
      <c r="AO45" s="223"/>
      <c r="AP45" s="224"/>
      <c r="AQ45" s="226"/>
      <c r="AR45" s="219"/>
      <c r="AS45" s="219"/>
      <c r="AT45" s="219"/>
      <c r="AU45" s="221"/>
      <c r="AV45" s="325"/>
    </row>
    <row r="46" spans="1:48" ht="15" customHeight="1" x14ac:dyDescent="0.25">
      <c r="A46" s="254">
        <v>2</v>
      </c>
      <c r="B46" s="246" t="s">
        <v>14</v>
      </c>
      <c r="C46" s="246" t="s">
        <v>49</v>
      </c>
      <c r="D46" s="11">
        <v>8</v>
      </c>
      <c r="E46" s="12"/>
      <c r="F46" s="13"/>
      <c r="G46" s="225">
        <f t="shared" ref="G46" si="30">SUM(D46:F46)</f>
        <v>8</v>
      </c>
      <c r="H46" s="14">
        <v>10</v>
      </c>
      <c r="I46" s="12">
        <v>6</v>
      </c>
      <c r="J46" s="12">
        <v>6</v>
      </c>
      <c r="K46" s="225">
        <f t="shared" ref="K46" si="31">SUM(G46,H47)</f>
        <v>30</v>
      </c>
      <c r="L46" s="14">
        <v>10</v>
      </c>
      <c r="M46" s="12">
        <v>6</v>
      </c>
      <c r="N46" s="12">
        <v>0</v>
      </c>
      <c r="O46" s="225">
        <f t="shared" ref="O46" si="32">SUM(K46,L47)</f>
        <v>46</v>
      </c>
      <c r="P46" s="14">
        <v>6</v>
      </c>
      <c r="Q46" s="12">
        <v>4</v>
      </c>
      <c r="R46" s="12"/>
      <c r="S46" s="225">
        <f t="shared" ref="S46" si="33">SUM(O46,P47)</f>
        <v>56</v>
      </c>
      <c r="T46" s="14">
        <v>10</v>
      </c>
      <c r="U46" s="12">
        <v>6</v>
      </c>
      <c r="V46" s="12">
        <v>0</v>
      </c>
      <c r="W46" s="225">
        <f t="shared" ref="W46" si="34">SUM(S46,T47)</f>
        <v>72</v>
      </c>
      <c r="X46" s="11">
        <v>0</v>
      </c>
      <c r="Y46" s="12">
        <v>6</v>
      </c>
      <c r="Z46" s="13">
        <v>0</v>
      </c>
      <c r="AA46" s="225">
        <f>SUM(W46,X47)</f>
        <v>78</v>
      </c>
      <c r="AB46" s="14">
        <v>4</v>
      </c>
      <c r="AC46" s="12">
        <v>10</v>
      </c>
      <c r="AD46" s="12">
        <v>4</v>
      </c>
      <c r="AE46" s="225">
        <f t="shared" ref="AE46" si="35">SUM(AA46,AB47)</f>
        <v>96</v>
      </c>
      <c r="AF46" s="14">
        <v>4</v>
      </c>
      <c r="AG46" s="12">
        <v>8</v>
      </c>
      <c r="AH46" s="12"/>
      <c r="AI46" s="225">
        <f t="shared" ref="AI46" si="36">SUM(AE46,AF47)</f>
        <v>108</v>
      </c>
      <c r="AJ46" s="14">
        <v>6</v>
      </c>
      <c r="AK46" s="12">
        <v>8</v>
      </c>
      <c r="AL46" s="12">
        <v>0</v>
      </c>
      <c r="AM46" s="225">
        <f t="shared" ref="AM46" si="37">SUM(AI46,AJ47)</f>
        <v>122</v>
      </c>
      <c r="AN46" s="14">
        <v>10</v>
      </c>
      <c r="AO46" s="12">
        <v>0</v>
      </c>
      <c r="AP46" s="12">
        <v>6</v>
      </c>
      <c r="AQ46" s="225">
        <f t="shared" ref="AQ46" si="38">SUM(AM46,AN47)</f>
        <v>138</v>
      </c>
      <c r="AR46" s="218">
        <f>COUNTIF(D46:F46,"&gt;=0")+COUNTIF(H46:J46,"&gt;=0")+COUNTIF(L46:N46,"&gt;=0")+COUNTIF(P46:R46,"&gt;=0")+COUNTIF(X46:Z46,"&gt;=0")+COUNTIF(AB46:AD46,"&gt;=0")+COUNTIF(AF46:AH46,"&gt;=0")+COUNTIF(AJ46:AL46,"&gt;=0")+COUNTIF(AN46:AP46,"&gt;=0")</f>
        <v>23</v>
      </c>
      <c r="AS46" s="218">
        <f>COUNTIF(D46:F46,"=10")+COUNTIF(H46:J46,"=10")+COUNTIF(L46:N46,"=10")+COUNTIF(P46:R46,"=10")+COUNTIF(T46:V46,"=10")+COUNTIF(X46:Z46,"=10")+COUNTIF(AB46:AD46,"=10")+COUNTIF(AF46:AH46,"=10")+COUNTIF(AJ46:AL46,"=10")+COUNTIF(AN46:AP46,"=10")</f>
        <v>5</v>
      </c>
      <c r="AT46" s="218">
        <f>COUNTIF(D46:F46,"=8")+COUNTIF(H46:J46,"=8")+COUNTIF(L46:N46,"=8")+COUNTIF(P46:R46,"=8")+COUNTIF(T46:V46,"=8")+COUNTIF(X46:Z46,"=8")+COUNTIF(AB46:AD46,"=8")+COUNTIF(AF46:AH46,"=8")+COUNTIF(AJ46:AL46,"=8")+COUNTIF(AN46:AP46,"=8")</f>
        <v>3</v>
      </c>
      <c r="AU46" s="220">
        <f t="shared" ref="AU46" si="39">AQ46</f>
        <v>138</v>
      </c>
      <c r="AV46" s="324"/>
    </row>
    <row r="47" spans="1:48" ht="15.75" customHeight="1" thickBot="1" x14ac:dyDescent="0.3">
      <c r="A47" s="255"/>
      <c r="B47" s="247"/>
      <c r="C47" s="247"/>
      <c r="D47" s="222">
        <f>SUM(D46:F46)</f>
        <v>8</v>
      </c>
      <c r="E47" s="223"/>
      <c r="F47" s="224"/>
      <c r="G47" s="226"/>
      <c r="H47" s="222">
        <f>SUM(H46:J46)</f>
        <v>22</v>
      </c>
      <c r="I47" s="223"/>
      <c r="J47" s="224"/>
      <c r="K47" s="226"/>
      <c r="L47" s="222">
        <f>SUM(L46:N46)</f>
        <v>16</v>
      </c>
      <c r="M47" s="223"/>
      <c r="N47" s="224"/>
      <c r="O47" s="226"/>
      <c r="P47" s="222">
        <f>SUM(P46:R46)</f>
        <v>10</v>
      </c>
      <c r="Q47" s="223"/>
      <c r="R47" s="224"/>
      <c r="S47" s="226"/>
      <c r="T47" s="222">
        <f>SUM(T46:V46)</f>
        <v>16</v>
      </c>
      <c r="U47" s="223"/>
      <c r="V47" s="224"/>
      <c r="W47" s="226"/>
      <c r="X47" s="222">
        <f>SUM(X46:Z46)</f>
        <v>6</v>
      </c>
      <c r="Y47" s="223"/>
      <c r="Z47" s="224"/>
      <c r="AA47" s="226"/>
      <c r="AB47" s="222">
        <f>SUM(AB46:AD46)</f>
        <v>18</v>
      </c>
      <c r="AC47" s="223"/>
      <c r="AD47" s="224"/>
      <c r="AE47" s="226"/>
      <c r="AF47" s="222">
        <f>SUM(AF46:AH46)</f>
        <v>12</v>
      </c>
      <c r="AG47" s="223"/>
      <c r="AH47" s="224"/>
      <c r="AI47" s="226"/>
      <c r="AJ47" s="222">
        <f>SUM(AJ46:AL46)</f>
        <v>14</v>
      </c>
      <c r="AK47" s="223"/>
      <c r="AL47" s="224"/>
      <c r="AM47" s="226"/>
      <c r="AN47" s="222">
        <f>SUM(AN46:AP46)</f>
        <v>16</v>
      </c>
      <c r="AO47" s="223"/>
      <c r="AP47" s="224"/>
      <c r="AQ47" s="226"/>
      <c r="AR47" s="219"/>
      <c r="AS47" s="219"/>
      <c r="AT47" s="219"/>
      <c r="AU47" s="221"/>
      <c r="AV47" s="325"/>
    </row>
    <row r="48" spans="1:48" ht="15" customHeight="1" x14ac:dyDescent="0.25">
      <c r="A48" s="254">
        <v>3</v>
      </c>
      <c r="B48" s="246" t="s">
        <v>47</v>
      </c>
      <c r="C48" s="246" t="s">
        <v>48</v>
      </c>
      <c r="D48" s="11">
        <v>8</v>
      </c>
      <c r="E48" s="12">
        <v>6</v>
      </c>
      <c r="F48" s="13"/>
      <c r="G48" s="225">
        <f t="shared" ref="G48" si="40">SUM(D48:F48)</f>
        <v>14</v>
      </c>
      <c r="H48" s="14">
        <v>8</v>
      </c>
      <c r="I48" s="12">
        <v>6</v>
      </c>
      <c r="J48" s="12"/>
      <c r="K48" s="225">
        <f t="shared" ref="K48" si="41">SUM(G48,H49)</f>
        <v>28</v>
      </c>
      <c r="L48" s="14">
        <v>8</v>
      </c>
      <c r="M48" s="12">
        <v>10</v>
      </c>
      <c r="N48" s="12">
        <v>8</v>
      </c>
      <c r="O48" s="225">
        <f t="shared" ref="O48" si="42">SUM(K48,L49)</f>
        <v>54</v>
      </c>
      <c r="P48" s="14">
        <v>0</v>
      </c>
      <c r="Q48" s="12">
        <v>0</v>
      </c>
      <c r="R48" s="12"/>
      <c r="S48" s="225">
        <f t="shared" ref="S48" si="43">SUM(O48,P49)</f>
        <v>54</v>
      </c>
      <c r="T48" s="14">
        <v>10</v>
      </c>
      <c r="U48" s="12">
        <v>10</v>
      </c>
      <c r="V48" s="12">
        <v>4</v>
      </c>
      <c r="W48" s="225">
        <f t="shared" ref="W48" si="44">SUM(S48,T49)</f>
        <v>78</v>
      </c>
      <c r="X48" s="11">
        <v>8</v>
      </c>
      <c r="Y48" s="12">
        <v>10</v>
      </c>
      <c r="Z48" s="13">
        <v>4</v>
      </c>
      <c r="AA48" s="225">
        <f>SUM(W48,X49)</f>
        <v>100</v>
      </c>
      <c r="AB48" s="14">
        <v>10</v>
      </c>
      <c r="AC48" s="12">
        <v>10</v>
      </c>
      <c r="AD48" s="12"/>
      <c r="AE48" s="225">
        <f t="shared" ref="AE48" si="45">SUM(AA48,AB49)</f>
        <v>120</v>
      </c>
      <c r="AF48" s="14">
        <v>6</v>
      </c>
      <c r="AG48" s="12">
        <v>8</v>
      </c>
      <c r="AH48" s="12">
        <v>4</v>
      </c>
      <c r="AI48" s="225">
        <f t="shared" ref="AI48" si="46">SUM(AE48,AF49)</f>
        <v>138</v>
      </c>
      <c r="AJ48" s="14">
        <v>6</v>
      </c>
      <c r="AK48" s="12">
        <v>8</v>
      </c>
      <c r="AL48" s="12">
        <v>8</v>
      </c>
      <c r="AM48" s="225">
        <f t="shared" ref="AM48" si="47">SUM(AI48,AJ49)</f>
        <v>160</v>
      </c>
      <c r="AN48" s="14">
        <v>0</v>
      </c>
      <c r="AO48" s="12">
        <v>6</v>
      </c>
      <c r="AP48" s="12">
        <v>10</v>
      </c>
      <c r="AQ48" s="225">
        <f t="shared" ref="AQ48" si="48">SUM(AM48,AN49)</f>
        <v>176</v>
      </c>
      <c r="AR48" s="218">
        <f>COUNTIF(D48:F48,"&gt;=0")+COUNTIF(H48:J48,"&gt;=0")+COUNTIF(L48:N48,"&gt;=0")+COUNTIF(P48:R48,"&gt;=0")+COUNTIF(X48:Z48,"&gt;=0")+COUNTIF(AB48:AD48,"&gt;=0")+COUNTIF(AF48:AH48,"&gt;=0")+COUNTIF(AJ48:AL48,"&gt;=0")+COUNTIF(AN48:AP48,"&gt;=0")</f>
        <v>23</v>
      </c>
      <c r="AS48" s="218">
        <f>COUNTIF(D48:F48,"=10")+COUNTIF(H48:J48,"=10")+COUNTIF(L48:N48,"=10")+COUNTIF(P48:R48,"=10")+COUNTIF(T48:V48,"=10")+COUNTIF(X48:Z48,"=10")+COUNTIF(AB48:AD48,"=10")+COUNTIF(AF48:AH48,"=10")+COUNTIF(AJ48:AL48,"=10")+COUNTIF(AN48:AP48,"=10")</f>
        <v>7</v>
      </c>
      <c r="AT48" s="218">
        <f>COUNTIF(D48:F48,"=8")+COUNTIF(H48:J48,"=8")+COUNTIF(L48:N48,"=8")+COUNTIF(P48:R48,"=8")+COUNTIF(T48:V48,"=8")+COUNTIF(X48:Z48,"=8")+COUNTIF(AB48:AD48,"=8")+COUNTIF(AF48:AH48,"=8")+COUNTIF(AJ48:AL48,"=8")+COUNTIF(AN48:AP48,"=8")</f>
        <v>8</v>
      </c>
      <c r="AU48" s="220">
        <f t="shared" ref="AU48" si="49">AQ48</f>
        <v>176</v>
      </c>
      <c r="AV48" s="324"/>
    </row>
    <row r="49" spans="1:48" ht="15.75" customHeight="1" thickBot="1" x14ac:dyDescent="0.3">
      <c r="A49" s="255"/>
      <c r="B49" s="248"/>
      <c r="C49" s="248"/>
      <c r="D49" s="222">
        <f>SUM(D48:F48)</f>
        <v>14</v>
      </c>
      <c r="E49" s="223"/>
      <c r="F49" s="224"/>
      <c r="G49" s="226"/>
      <c r="H49" s="222">
        <f>SUM(H48:J48)</f>
        <v>14</v>
      </c>
      <c r="I49" s="223"/>
      <c r="J49" s="224"/>
      <c r="K49" s="226"/>
      <c r="L49" s="222">
        <f>SUM(L48:N48)</f>
        <v>26</v>
      </c>
      <c r="M49" s="223"/>
      <c r="N49" s="224"/>
      <c r="O49" s="226"/>
      <c r="P49" s="222">
        <f>SUM(P48:R48)</f>
        <v>0</v>
      </c>
      <c r="Q49" s="223"/>
      <c r="R49" s="224"/>
      <c r="S49" s="226"/>
      <c r="T49" s="222">
        <f>SUM(T48:V48)</f>
        <v>24</v>
      </c>
      <c r="U49" s="223"/>
      <c r="V49" s="224"/>
      <c r="W49" s="226"/>
      <c r="X49" s="222">
        <f>SUM(X48:Z48)</f>
        <v>22</v>
      </c>
      <c r="Y49" s="223"/>
      <c r="Z49" s="224"/>
      <c r="AA49" s="226"/>
      <c r="AB49" s="222">
        <f>SUM(AB48:AD48)</f>
        <v>20</v>
      </c>
      <c r="AC49" s="223"/>
      <c r="AD49" s="224"/>
      <c r="AE49" s="226"/>
      <c r="AF49" s="222">
        <f>SUM(AF48:AH48)</f>
        <v>18</v>
      </c>
      <c r="AG49" s="223"/>
      <c r="AH49" s="224"/>
      <c r="AI49" s="226"/>
      <c r="AJ49" s="222">
        <f>SUM(AJ48:AL48)</f>
        <v>22</v>
      </c>
      <c r="AK49" s="223"/>
      <c r="AL49" s="224"/>
      <c r="AM49" s="226"/>
      <c r="AN49" s="222">
        <f>SUM(AN48:AP48)</f>
        <v>16</v>
      </c>
      <c r="AO49" s="223"/>
      <c r="AP49" s="224"/>
      <c r="AQ49" s="226"/>
      <c r="AR49" s="219"/>
      <c r="AS49" s="219"/>
      <c r="AT49" s="219"/>
      <c r="AU49" s="221"/>
      <c r="AV49" s="325"/>
    </row>
    <row r="50" spans="1:48" ht="15" customHeight="1" x14ac:dyDescent="0.25">
      <c r="A50" s="254">
        <v>4</v>
      </c>
      <c r="B50" s="246" t="s">
        <v>29</v>
      </c>
      <c r="C50" s="246" t="s">
        <v>49</v>
      </c>
      <c r="D50" s="11">
        <v>0</v>
      </c>
      <c r="E50" s="12">
        <v>0</v>
      </c>
      <c r="F50" s="13">
        <v>10</v>
      </c>
      <c r="G50" s="225">
        <f t="shared" ref="G50" si="50">SUM(D50:F50)</f>
        <v>10</v>
      </c>
      <c r="H50" s="14">
        <v>10</v>
      </c>
      <c r="I50" s="12"/>
      <c r="J50" s="12">
        <v>0</v>
      </c>
      <c r="K50" s="225">
        <f t="shared" ref="K50" si="51">SUM(G50,H51)</f>
        <v>20</v>
      </c>
      <c r="L50" s="14">
        <v>0</v>
      </c>
      <c r="M50" s="12">
        <v>0</v>
      </c>
      <c r="N50" s="12"/>
      <c r="O50" s="225">
        <f t="shared" ref="O50" si="52">SUM(K50,L51)</f>
        <v>20</v>
      </c>
      <c r="P50" s="14">
        <v>0</v>
      </c>
      <c r="Q50" s="12">
        <v>8</v>
      </c>
      <c r="R50" s="12">
        <v>6</v>
      </c>
      <c r="S50" s="225">
        <f t="shared" ref="S50" si="53">SUM(O50,P51)</f>
        <v>34</v>
      </c>
      <c r="T50" s="14">
        <v>4</v>
      </c>
      <c r="U50" s="12">
        <v>8</v>
      </c>
      <c r="V50" s="12"/>
      <c r="W50" s="225">
        <f t="shared" ref="W50" si="54">SUM(S50,T51)</f>
        <v>46</v>
      </c>
      <c r="X50" s="11">
        <v>8</v>
      </c>
      <c r="Y50" s="12">
        <v>0</v>
      </c>
      <c r="Z50" s="13"/>
      <c r="AA50" s="225">
        <f>SUM(W50,X51)</f>
        <v>54</v>
      </c>
      <c r="AB50" s="14">
        <v>8</v>
      </c>
      <c r="AC50" s="12"/>
      <c r="AD50" s="12"/>
      <c r="AE50" s="225">
        <f t="shared" ref="AE50" si="55">SUM(AA50,AB51)</f>
        <v>62</v>
      </c>
      <c r="AF50" s="14">
        <v>10</v>
      </c>
      <c r="AG50" s="12">
        <v>8</v>
      </c>
      <c r="AH50" s="12"/>
      <c r="AI50" s="225">
        <f t="shared" ref="AI50" si="56">SUM(AE50,AF51)</f>
        <v>80</v>
      </c>
      <c r="AJ50" s="14">
        <v>0</v>
      </c>
      <c r="AK50" s="12">
        <v>0</v>
      </c>
      <c r="AL50" s="12"/>
      <c r="AM50" s="225">
        <f t="shared" ref="AM50" si="57">SUM(AI50,AJ51)</f>
        <v>80</v>
      </c>
      <c r="AN50" s="14"/>
      <c r="AO50" s="12"/>
      <c r="AP50" s="12"/>
      <c r="AQ50" s="225">
        <f t="shared" ref="AQ50" si="58">SUM(AM50,AN51)</f>
        <v>80</v>
      </c>
      <c r="AR50" s="218">
        <f>COUNTIF(D50:F50,"&gt;=0")+COUNTIF(H50:J50,"&gt;=0")+COUNTIF(L50:N50,"&gt;=0")+COUNTIF(P50:R50,"&gt;=0")+COUNTIF(X50:Z50,"&gt;=0")+COUNTIF(AB50:AD50,"&gt;=0")+COUNTIF(AF50:AH50,"&gt;=0")+COUNTIF(AJ50:AL50,"&gt;=0")+COUNTIF(AN50:AP50,"&gt;=0")</f>
        <v>17</v>
      </c>
      <c r="AS50" s="218">
        <f>COUNTIF(D50:F50,"=10")+COUNTIF(H50:J50,"=10")+COUNTIF(L50:N50,"=10")+COUNTIF(P50:R50,"=10")+COUNTIF(T50:V50,"=10")+COUNTIF(X50:Z50,"=10")+COUNTIF(AB50:AD50,"=10")+COUNTIF(AF50:AH50,"=10")+COUNTIF(AJ50:AL50,"=10")+COUNTIF(AN50:AP50,"=10")</f>
        <v>3</v>
      </c>
      <c r="AT50" s="218">
        <f>COUNTIF(D50:F50,"=8")+COUNTIF(H50:J50,"=8")+COUNTIF(L50:N50,"=8")+COUNTIF(P50:R50,"=8")+COUNTIF(T50:V50,"=8")+COUNTIF(X50:Z50,"=8")+COUNTIF(AB50:AD50,"=8")+COUNTIF(AF50:AH50,"=8")+COUNTIF(AJ50:AL50,"=8")+COUNTIF(AN50:AP50,"=8")</f>
        <v>5</v>
      </c>
      <c r="AU50" s="220">
        <f t="shared" ref="AU50" si="59">AQ50</f>
        <v>80</v>
      </c>
      <c r="AV50" s="324"/>
    </row>
    <row r="51" spans="1:48" ht="15.75" customHeight="1" thickBot="1" x14ac:dyDescent="0.3">
      <c r="A51" s="255"/>
      <c r="B51" s="247"/>
      <c r="C51" s="247"/>
      <c r="D51" s="222">
        <f>SUM(D50:F50)</f>
        <v>10</v>
      </c>
      <c r="E51" s="223"/>
      <c r="F51" s="224"/>
      <c r="G51" s="226"/>
      <c r="H51" s="222">
        <f>SUM(H50:J50)</f>
        <v>10</v>
      </c>
      <c r="I51" s="223"/>
      <c r="J51" s="224"/>
      <c r="K51" s="226"/>
      <c r="L51" s="222">
        <f>SUM(L50:N50)</f>
        <v>0</v>
      </c>
      <c r="M51" s="223"/>
      <c r="N51" s="224"/>
      <c r="O51" s="226"/>
      <c r="P51" s="222">
        <f>SUM(P50:R50)</f>
        <v>14</v>
      </c>
      <c r="Q51" s="223"/>
      <c r="R51" s="224"/>
      <c r="S51" s="226"/>
      <c r="T51" s="222">
        <f>SUM(T50:V50)</f>
        <v>12</v>
      </c>
      <c r="U51" s="223"/>
      <c r="V51" s="224"/>
      <c r="W51" s="226"/>
      <c r="X51" s="222">
        <f>SUM(X50:Z50)</f>
        <v>8</v>
      </c>
      <c r="Y51" s="223"/>
      <c r="Z51" s="224"/>
      <c r="AA51" s="226"/>
      <c r="AB51" s="222">
        <f>SUM(AB50:AD50)</f>
        <v>8</v>
      </c>
      <c r="AC51" s="223"/>
      <c r="AD51" s="224"/>
      <c r="AE51" s="226"/>
      <c r="AF51" s="222">
        <f>SUM(AF50:AH50)</f>
        <v>18</v>
      </c>
      <c r="AG51" s="223"/>
      <c r="AH51" s="224"/>
      <c r="AI51" s="226"/>
      <c r="AJ51" s="222">
        <f>SUM(AJ50:AL50)</f>
        <v>0</v>
      </c>
      <c r="AK51" s="223"/>
      <c r="AL51" s="224"/>
      <c r="AM51" s="226"/>
      <c r="AN51" s="222">
        <f>SUM(AN50:AP50)</f>
        <v>0</v>
      </c>
      <c r="AO51" s="223"/>
      <c r="AP51" s="224"/>
      <c r="AQ51" s="226"/>
      <c r="AR51" s="219"/>
      <c r="AS51" s="219"/>
      <c r="AT51" s="219"/>
      <c r="AU51" s="221"/>
      <c r="AV51" s="325"/>
    </row>
    <row r="54" spans="1:48" x14ac:dyDescent="0.25">
      <c r="D54" s="52"/>
      <c r="E54" s="238" t="s">
        <v>44</v>
      </c>
      <c r="F54" s="239"/>
      <c r="G54" s="239"/>
      <c r="H54" s="239"/>
      <c r="I54" s="239"/>
      <c r="J54" s="239"/>
      <c r="K54" s="239"/>
      <c r="L54" s="239"/>
    </row>
    <row r="55" spans="1:48" x14ac:dyDescent="0.25">
      <c r="D55" s="53"/>
      <c r="E55" s="53"/>
      <c r="F55" s="53"/>
      <c r="G55" s="53"/>
      <c r="H55" s="54"/>
      <c r="I55" s="54"/>
      <c r="J55" s="54"/>
      <c r="K55" s="54"/>
      <c r="L55" s="54"/>
    </row>
    <row r="56" spans="1:48" x14ac:dyDescent="0.25">
      <c r="D56" s="55">
        <v>0</v>
      </c>
      <c r="E56" s="56" t="s">
        <v>45</v>
      </c>
      <c r="F56" s="57"/>
      <c r="G56" s="57"/>
      <c r="H56" s="57"/>
      <c r="I56" s="57"/>
      <c r="J56" s="54"/>
      <c r="K56" s="54"/>
      <c r="L56" s="54"/>
    </row>
  </sheetData>
  <mergeCells count="332">
    <mergeCell ref="B28:C28"/>
    <mergeCell ref="A29:A30"/>
    <mergeCell ref="B29:B30"/>
    <mergeCell ref="C29:C30"/>
    <mergeCell ref="D29:F29"/>
    <mergeCell ref="G29:G30"/>
    <mergeCell ref="B3:I3"/>
    <mergeCell ref="T29:V29"/>
    <mergeCell ref="W29:W30"/>
    <mergeCell ref="AA29:AA30"/>
    <mergeCell ref="H29:J29"/>
    <mergeCell ref="K29:K30"/>
    <mergeCell ref="L29:N29"/>
    <mergeCell ref="O29:O30"/>
    <mergeCell ref="P29:R29"/>
    <mergeCell ref="S29:S30"/>
    <mergeCell ref="W31:W32"/>
    <mergeCell ref="AA31:AA32"/>
    <mergeCell ref="A31:A32"/>
    <mergeCell ref="B31:B32"/>
    <mergeCell ref="C31:C32"/>
    <mergeCell ref="G31:G32"/>
    <mergeCell ref="K31:K32"/>
    <mergeCell ref="O31:O32"/>
    <mergeCell ref="D32:F32"/>
    <mergeCell ref="H32:J32"/>
    <mergeCell ref="L32:N32"/>
    <mergeCell ref="L34:N34"/>
    <mergeCell ref="P34:R34"/>
    <mergeCell ref="T34:V34"/>
    <mergeCell ref="P32:R32"/>
    <mergeCell ref="T32:V32"/>
    <mergeCell ref="A33:A34"/>
    <mergeCell ref="B33:B34"/>
    <mergeCell ref="C33:C34"/>
    <mergeCell ref="G33:G34"/>
    <mergeCell ref="K33:K34"/>
    <mergeCell ref="O33:O34"/>
    <mergeCell ref="S33:S34"/>
    <mergeCell ref="S31:S32"/>
    <mergeCell ref="A35:A36"/>
    <mergeCell ref="B35:B36"/>
    <mergeCell ref="C35:C36"/>
    <mergeCell ref="G35:G36"/>
    <mergeCell ref="K35:K36"/>
    <mergeCell ref="O35:O36"/>
    <mergeCell ref="D36:F36"/>
    <mergeCell ref="H36:J36"/>
    <mergeCell ref="L36:N36"/>
    <mergeCell ref="B41:C41"/>
    <mergeCell ref="A42:A43"/>
    <mergeCell ref="B42:B43"/>
    <mergeCell ref="C42:C43"/>
    <mergeCell ref="D42:F42"/>
    <mergeCell ref="G42:G43"/>
    <mergeCell ref="W37:W38"/>
    <mergeCell ref="AA37:AA38"/>
    <mergeCell ref="D38:F38"/>
    <mergeCell ref="H38:J38"/>
    <mergeCell ref="L38:N38"/>
    <mergeCell ref="P38:R38"/>
    <mergeCell ref="T38:V38"/>
    <mergeCell ref="A37:A38"/>
    <mergeCell ref="B37:B38"/>
    <mergeCell ref="C37:C38"/>
    <mergeCell ref="G37:G38"/>
    <mergeCell ref="K37:K38"/>
    <mergeCell ref="O37:O38"/>
    <mergeCell ref="S37:S38"/>
    <mergeCell ref="AR42:AR43"/>
    <mergeCell ref="AS42:AS43"/>
    <mergeCell ref="AT42:AT43"/>
    <mergeCell ref="AU42:AU43"/>
    <mergeCell ref="AV42:AV43"/>
    <mergeCell ref="A44:A45"/>
    <mergeCell ref="B44:B45"/>
    <mergeCell ref="C44:C45"/>
    <mergeCell ref="G44:G45"/>
    <mergeCell ref="K44:K45"/>
    <mergeCell ref="AF42:AH42"/>
    <mergeCell ref="AI42:AI43"/>
    <mergeCell ref="AJ42:AL42"/>
    <mergeCell ref="AM42:AM43"/>
    <mergeCell ref="AN42:AP42"/>
    <mergeCell ref="AQ42:AQ43"/>
    <mergeCell ref="T42:V42"/>
    <mergeCell ref="W42:W43"/>
    <mergeCell ref="X42:Z42"/>
    <mergeCell ref="AA42:AA43"/>
    <mergeCell ref="AB42:AD42"/>
    <mergeCell ref="AE42:AE43"/>
    <mergeCell ref="H42:J42"/>
    <mergeCell ref="K42:K43"/>
    <mergeCell ref="AV44:AV45"/>
    <mergeCell ref="D45:F45"/>
    <mergeCell ref="H45:J45"/>
    <mergeCell ref="L45:N45"/>
    <mergeCell ref="P45:R45"/>
    <mergeCell ref="T45:V45"/>
    <mergeCell ref="X45:Z45"/>
    <mergeCell ref="AB45:AD45"/>
    <mergeCell ref="AF45:AH45"/>
    <mergeCell ref="AJ45:AL45"/>
    <mergeCell ref="AM44:AM45"/>
    <mergeCell ref="AQ44:AQ45"/>
    <mergeCell ref="AR44:AR45"/>
    <mergeCell ref="AS44:AS45"/>
    <mergeCell ref="AT44:AT45"/>
    <mergeCell ref="AU44:AU45"/>
    <mergeCell ref="AN45:AP45"/>
    <mergeCell ref="O44:O45"/>
    <mergeCell ref="S44:S45"/>
    <mergeCell ref="W44:W45"/>
    <mergeCell ref="AA44:AA45"/>
    <mergeCell ref="AE44:AE45"/>
    <mergeCell ref="AI44:AI45"/>
    <mergeCell ref="AQ46:AQ47"/>
    <mergeCell ref="AR46:AR47"/>
    <mergeCell ref="AS46:AS47"/>
    <mergeCell ref="AT46:AT47"/>
    <mergeCell ref="AU46:AU47"/>
    <mergeCell ref="AV46:AV47"/>
    <mergeCell ref="S46:S47"/>
    <mergeCell ref="W46:W47"/>
    <mergeCell ref="AA46:AA47"/>
    <mergeCell ref="AE46:AE47"/>
    <mergeCell ref="AI46:AI47"/>
    <mergeCell ref="AM46:AM47"/>
    <mergeCell ref="AN47:AP47"/>
    <mergeCell ref="A48:A49"/>
    <mergeCell ref="B48:B49"/>
    <mergeCell ref="C48:C49"/>
    <mergeCell ref="G48:G49"/>
    <mergeCell ref="K48:K49"/>
    <mergeCell ref="O48:O49"/>
    <mergeCell ref="S48:S49"/>
    <mergeCell ref="W48:W49"/>
    <mergeCell ref="AA48:AA49"/>
    <mergeCell ref="P47:R47"/>
    <mergeCell ref="T47:V47"/>
    <mergeCell ref="X47:Z47"/>
    <mergeCell ref="AB47:AD47"/>
    <mergeCell ref="AF47:AH47"/>
    <mergeCell ref="AJ47:AL47"/>
    <mergeCell ref="A46:A47"/>
    <mergeCell ref="B46:B47"/>
    <mergeCell ref="C46:C47"/>
    <mergeCell ref="G46:G47"/>
    <mergeCell ref="K46:K47"/>
    <mergeCell ref="O46:O47"/>
    <mergeCell ref="D47:F47"/>
    <mergeCell ref="H47:J47"/>
    <mergeCell ref="AT48:AT49"/>
    <mergeCell ref="AU48:AU49"/>
    <mergeCell ref="AV48:AV49"/>
    <mergeCell ref="D49:F49"/>
    <mergeCell ref="H49:J49"/>
    <mergeCell ref="L49:N49"/>
    <mergeCell ref="P49:R49"/>
    <mergeCell ref="T49:V49"/>
    <mergeCell ref="X49:Z49"/>
    <mergeCell ref="AB49:AD49"/>
    <mergeCell ref="AE48:AE49"/>
    <mergeCell ref="AI48:AI49"/>
    <mergeCell ref="AM48:AM49"/>
    <mergeCell ref="AQ48:AQ49"/>
    <mergeCell ref="AR48:AR49"/>
    <mergeCell ref="AS48:AS49"/>
    <mergeCell ref="AF49:AH49"/>
    <mergeCell ref="AJ49:AL49"/>
    <mergeCell ref="AN49:AP49"/>
    <mergeCell ref="A50:A51"/>
    <mergeCell ref="B50:B51"/>
    <mergeCell ref="C50:C51"/>
    <mergeCell ref="G50:G51"/>
    <mergeCell ref="K50:K51"/>
    <mergeCell ref="O50:O51"/>
    <mergeCell ref="D51:F51"/>
    <mergeCell ref="H51:J51"/>
    <mergeCell ref="L51:N51"/>
    <mergeCell ref="AS50:AS51"/>
    <mergeCell ref="AT50:AT51"/>
    <mergeCell ref="AU50:AU51"/>
    <mergeCell ref="AV50:AV51"/>
    <mergeCell ref="S50:S51"/>
    <mergeCell ref="W50:W51"/>
    <mergeCell ref="AA50:AA51"/>
    <mergeCell ref="AE50:AE51"/>
    <mergeCell ref="AI50:AI51"/>
    <mergeCell ref="AM50:AM51"/>
    <mergeCell ref="AN51:AP51"/>
    <mergeCell ref="P51:R51"/>
    <mergeCell ref="T51:V51"/>
    <mergeCell ref="X51:Z51"/>
    <mergeCell ref="AB51:AD51"/>
    <mergeCell ref="AF51:AH51"/>
    <mergeCell ref="AJ51:AL51"/>
    <mergeCell ref="AQ50:AQ51"/>
    <mergeCell ref="AR50:AR51"/>
    <mergeCell ref="E54:L54"/>
    <mergeCell ref="X29:Z29"/>
    <mergeCell ref="AB29:AD29"/>
    <mergeCell ref="AE29:AE30"/>
    <mergeCell ref="AF29:AH29"/>
    <mergeCell ref="AI29:AI30"/>
    <mergeCell ref="AE33:AE34"/>
    <mergeCell ref="AI33:AI34"/>
    <mergeCell ref="AE35:AE36"/>
    <mergeCell ref="AI35:AI36"/>
    <mergeCell ref="L47:N47"/>
    <mergeCell ref="L42:N42"/>
    <mergeCell ref="O42:O43"/>
    <mergeCell ref="P42:R42"/>
    <mergeCell ref="S42:S43"/>
    <mergeCell ref="P36:R36"/>
    <mergeCell ref="T36:V36"/>
    <mergeCell ref="S35:S36"/>
    <mergeCell ref="W35:W36"/>
    <mergeCell ref="AA35:AA36"/>
    <mergeCell ref="W33:W34"/>
    <mergeCell ref="AA33:AA34"/>
    <mergeCell ref="D34:F34"/>
    <mergeCell ref="H34:J34"/>
    <mergeCell ref="AU31:AU32"/>
    <mergeCell ref="AV31:AV32"/>
    <mergeCell ref="X32:Z32"/>
    <mergeCell ref="AB32:AD32"/>
    <mergeCell ref="AF32:AH32"/>
    <mergeCell ref="AJ32:AL32"/>
    <mergeCell ref="AN32:AP32"/>
    <mergeCell ref="AT29:AT30"/>
    <mergeCell ref="AU29:AU30"/>
    <mergeCell ref="AV29:AV30"/>
    <mergeCell ref="AE31:AE32"/>
    <mergeCell ref="AI31:AI32"/>
    <mergeCell ref="AM31:AM32"/>
    <mergeCell ref="AQ31:AQ32"/>
    <mergeCell ref="AR31:AR32"/>
    <mergeCell ref="AS31:AS32"/>
    <mergeCell ref="AT31:AT32"/>
    <mergeCell ref="AJ29:AL29"/>
    <mergeCell ref="AM29:AM30"/>
    <mergeCell ref="AN29:AP29"/>
    <mergeCell ref="AQ29:AQ30"/>
    <mergeCell ref="AR29:AR30"/>
    <mergeCell ref="AS29:AS30"/>
    <mergeCell ref="AV33:AV34"/>
    <mergeCell ref="X34:Z34"/>
    <mergeCell ref="AB34:AD34"/>
    <mergeCell ref="AF34:AH34"/>
    <mergeCell ref="AJ34:AL34"/>
    <mergeCell ref="AN34:AP34"/>
    <mergeCell ref="AM33:AM34"/>
    <mergeCell ref="AQ33:AQ34"/>
    <mergeCell ref="AR33:AR34"/>
    <mergeCell ref="AS33:AS34"/>
    <mergeCell ref="AT33:AT34"/>
    <mergeCell ref="AU33:AU34"/>
    <mergeCell ref="AV35:AV36"/>
    <mergeCell ref="X36:Z36"/>
    <mergeCell ref="AB36:AD36"/>
    <mergeCell ref="AF36:AH36"/>
    <mergeCell ref="AJ36:AL36"/>
    <mergeCell ref="AN36:AP36"/>
    <mergeCell ref="AM35:AM36"/>
    <mergeCell ref="AQ35:AQ36"/>
    <mergeCell ref="AR35:AR36"/>
    <mergeCell ref="AS35:AS36"/>
    <mergeCell ref="AT35:AT36"/>
    <mergeCell ref="AU35:AU36"/>
    <mergeCell ref="AT37:AT38"/>
    <mergeCell ref="AU37:AU38"/>
    <mergeCell ref="AV37:AV38"/>
    <mergeCell ref="X38:Z38"/>
    <mergeCell ref="AB38:AD38"/>
    <mergeCell ref="AF38:AH38"/>
    <mergeCell ref="AJ38:AL38"/>
    <mergeCell ref="AN38:AP38"/>
    <mergeCell ref="AE37:AE38"/>
    <mergeCell ref="AI37:AI38"/>
    <mergeCell ref="AM37:AM38"/>
    <mergeCell ref="AQ37:AQ38"/>
    <mergeCell ref="AR37:AR38"/>
    <mergeCell ref="AS37:AS38"/>
    <mergeCell ref="N2:R2"/>
    <mergeCell ref="Y2:AC2"/>
    <mergeCell ref="A5:A6"/>
    <mergeCell ref="B5:B6"/>
    <mergeCell ref="C5:C6"/>
    <mergeCell ref="I5:P5"/>
    <mergeCell ref="Q5:R5"/>
    <mergeCell ref="A7:A8"/>
    <mergeCell ref="A15:A16"/>
    <mergeCell ref="B15:B16"/>
    <mergeCell ref="C15:C16"/>
    <mergeCell ref="A9:A10"/>
    <mergeCell ref="B9:B10"/>
    <mergeCell ref="C9:C10"/>
    <mergeCell ref="I9:P9"/>
    <mergeCell ref="Q9:R9"/>
    <mergeCell ref="B7:B8"/>
    <mergeCell ref="C7:C8"/>
    <mergeCell ref="AC7:AD7"/>
    <mergeCell ref="AE7:AF7"/>
    <mergeCell ref="J22:J25"/>
    <mergeCell ref="AC25:AD25"/>
    <mergeCell ref="T25:AB25"/>
    <mergeCell ref="Q13:R13"/>
    <mergeCell ref="AC15:AD15"/>
    <mergeCell ref="AE15:AF15"/>
    <mergeCell ref="I17:P17"/>
    <mergeCell ref="Q17:R17"/>
    <mergeCell ref="A11:A12"/>
    <mergeCell ref="B11:B12"/>
    <mergeCell ref="C11:C12"/>
    <mergeCell ref="A13:A14"/>
    <mergeCell ref="B13:B14"/>
    <mergeCell ref="C13:C14"/>
    <mergeCell ref="I13:P13"/>
    <mergeCell ref="AF11:AL11"/>
    <mergeCell ref="AF17:AL17"/>
    <mergeCell ref="AF21:AL21"/>
    <mergeCell ref="T7:AB7"/>
    <mergeCell ref="T15:AB15"/>
    <mergeCell ref="T19:AB19"/>
    <mergeCell ref="D5:E6"/>
    <mergeCell ref="D15:E16"/>
    <mergeCell ref="D13:E14"/>
    <mergeCell ref="D11:E12"/>
    <mergeCell ref="D9:E10"/>
    <mergeCell ref="D7:E8"/>
    <mergeCell ref="AC19:AD19"/>
  </mergeCells>
  <pageMargins left="0.7" right="0.7" top="0.75" bottom="0.75" header="0.3" footer="0.3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91" zoomScaleNormal="91" workbookViewId="0">
      <selection activeCell="M51" sqref="M51"/>
    </sheetView>
  </sheetViews>
  <sheetFormatPr defaultRowHeight="15" x14ac:dyDescent="0.25"/>
  <cols>
    <col min="1" max="1" width="3.7109375" bestFit="1" customWidth="1"/>
    <col min="2" max="2" width="20.28515625" bestFit="1" customWidth="1"/>
    <col min="3" max="3" width="20.140625" bestFit="1" customWidth="1"/>
  </cols>
  <sheetData>
    <row r="1" spans="1:16" ht="26.25" x14ac:dyDescent="0.35">
      <c r="A1" s="3"/>
      <c r="B1" s="3"/>
      <c r="C1" s="3"/>
      <c r="D1" s="58"/>
      <c r="E1" s="355" t="s">
        <v>46</v>
      </c>
      <c r="F1" s="355"/>
      <c r="G1" s="355"/>
      <c r="H1" s="355"/>
      <c r="I1" s="355"/>
      <c r="J1" s="355"/>
      <c r="K1" s="355"/>
      <c r="L1" s="81"/>
      <c r="M1" s="81"/>
      <c r="N1" s="81"/>
      <c r="O1" s="3"/>
      <c r="P1" s="3"/>
    </row>
    <row r="2" spans="1:16" ht="15.75" thickBot="1" x14ac:dyDescent="0.3">
      <c r="A2" s="3"/>
      <c r="B2" s="3"/>
      <c r="C2" s="3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"/>
      <c r="P2" s="3"/>
    </row>
    <row r="3" spans="1:16" ht="21" thickBot="1" x14ac:dyDescent="0.3">
      <c r="A3" s="356" t="s">
        <v>73</v>
      </c>
      <c r="B3" s="357"/>
      <c r="C3" s="357"/>
      <c r="D3" s="357"/>
      <c r="E3" s="358"/>
      <c r="F3" s="82"/>
      <c r="G3" s="83"/>
      <c r="H3" s="83"/>
      <c r="I3" s="83"/>
      <c r="J3" s="58"/>
      <c r="K3" s="58"/>
      <c r="L3" s="58"/>
      <c r="M3" s="58"/>
      <c r="N3" s="58"/>
      <c r="O3" s="3"/>
      <c r="P3" s="3"/>
    </row>
    <row r="4" spans="1:16" x14ac:dyDescent="0.25">
      <c r="A4" s="349" t="s">
        <v>1</v>
      </c>
      <c r="B4" s="349" t="s">
        <v>2</v>
      </c>
      <c r="C4" s="349" t="s">
        <v>3</v>
      </c>
      <c r="D4" s="345" t="s">
        <v>67</v>
      </c>
      <c r="E4" s="345" t="s">
        <v>68</v>
      </c>
      <c r="F4" s="345" t="s">
        <v>69</v>
      </c>
      <c r="G4" s="345" t="s">
        <v>67</v>
      </c>
      <c r="H4" s="345" t="s">
        <v>68</v>
      </c>
      <c r="I4" s="345" t="s">
        <v>69</v>
      </c>
      <c r="J4" s="345" t="s">
        <v>67</v>
      </c>
      <c r="K4" s="345" t="s">
        <v>68</v>
      </c>
      <c r="L4" s="345" t="s">
        <v>69</v>
      </c>
      <c r="M4" s="347" t="s">
        <v>10</v>
      </c>
      <c r="N4" s="347" t="s">
        <v>11</v>
      </c>
      <c r="O4" s="349" t="s">
        <v>13</v>
      </c>
      <c r="P4" s="349" t="s">
        <v>43</v>
      </c>
    </row>
    <row r="5" spans="1:16" ht="15.75" thickBot="1" x14ac:dyDescent="0.3">
      <c r="A5" s="350"/>
      <c r="B5" s="350"/>
      <c r="C5" s="350"/>
      <c r="D5" s="346"/>
      <c r="E5" s="346"/>
      <c r="F5" s="346"/>
      <c r="G5" s="346"/>
      <c r="H5" s="346"/>
      <c r="I5" s="346"/>
      <c r="J5" s="346"/>
      <c r="K5" s="346"/>
      <c r="L5" s="346"/>
      <c r="M5" s="348"/>
      <c r="N5" s="348"/>
      <c r="O5" s="350"/>
      <c r="P5" s="350"/>
    </row>
    <row r="6" spans="1:16" ht="15.75" x14ac:dyDescent="0.25">
      <c r="A6" s="167">
        <v>1</v>
      </c>
      <c r="B6" s="168" t="s">
        <v>25</v>
      </c>
      <c r="C6" s="169" t="s">
        <v>49</v>
      </c>
      <c r="D6" s="170"/>
      <c r="E6" s="171">
        <v>8</v>
      </c>
      <c r="F6" s="171">
        <v>10</v>
      </c>
      <c r="G6" s="171">
        <v>0</v>
      </c>
      <c r="H6" s="171">
        <v>8</v>
      </c>
      <c r="I6" s="171">
        <v>4</v>
      </c>
      <c r="J6" s="171">
        <v>6</v>
      </c>
      <c r="K6" s="171"/>
      <c r="L6" s="171">
        <v>0</v>
      </c>
      <c r="M6" s="172">
        <f>COUNTIF(D6,"&gt;=0")+COUNTIF(E6,"&gt;=0")+COUNTIF(F6,"&gt;=0")+COUNTIF(G6,"&gt;=0")+COUNTIF(H6,"&gt;=0")+COUNTIF(I6,"&gt;=0")+COUNTIF(J6,"&gt;=0")+COUNTIF(K6,"&gt;=0")+COUNTIF(L6,"&gt;=0")</f>
        <v>7</v>
      </c>
      <c r="N6" s="173">
        <f>COUNTIF(D6,"=10")+COUNTIF(E6,"=10")+COUNTIF(F6,"=10")+COUNTIF(G6,"=10")+COUNTIF(H6,"=10")+COUNTIF(I6,"=10")+COUNTIF(J6,"=10")+COUNTIF(K6,"=10")+COUNTIF(L6,"=10")</f>
        <v>1</v>
      </c>
      <c r="O6" s="174">
        <f t="shared" ref="O6:O14" si="0">SUM(D6:L6)</f>
        <v>36</v>
      </c>
      <c r="P6" s="174">
        <v>1</v>
      </c>
    </row>
    <row r="7" spans="1:16" ht="15.75" x14ac:dyDescent="0.25">
      <c r="A7" s="175">
        <v>2</v>
      </c>
      <c r="B7" s="176" t="s">
        <v>27</v>
      </c>
      <c r="C7" s="176" t="s">
        <v>50</v>
      </c>
      <c r="D7" s="177">
        <v>8</v>
      </c>
      <c r="E7" s="178">
        <v>6</v>
      </c>
      <c r="F7" s="178"/>
      <c r="G7" s="178"/>
      <c r="H7" s="178">
        <v>8</v>
      </c>
      <c r="I7" s="178">
        <v>0</v>
      </c>
      <c r="J7" s="178"/>
      <c r="K7" s="178">
        <v>10</v>
      </c>
      <c r="L7" s="178">
        <v>0</v>
      </c>
      <c r="M7" s="179">
        <f>COUNTIF(D7,"&gt;=0")+COUNTIF(E7,"&gt;=0")+COUNTIF(F7,"&gt;=0")+COUNTIF(G7,"&gt;=0")+COUNTIF(H7,"&gt;=0")+COUNTIF(I7,"&gt;=0")+COUNTIF(J7,"&gt;=0")+COUNTIF(K7,"&gt;=0")+COUNTIF(L7,"&gt;=0")</f>
        <v>6</v>
      </c>
      <c r="N7" s="180">
        <f>COUNTIF(D7,"=10")+COUNTIF(E7,"=10")+COUNTIF(F7,"=10")+COUNTIF(G7,"=10")+COUNTIF(H7,"=10")+COUNTIF(I7,"=10")+COUNTIF(J7,"=10")+COUNTIF(K7,"=10")+COUNTIF(L7,"=10")</f>
        <v>1</v>
      </c>
      <c r="O7" s="181">
        <f t="shared" si="0"/>
        <v>32</v>
      </c>
      <c r="P7" s="181">
        <v>2</v>
      </c>
    </row>
    <row r="8" spans="1:16" ht="15.75" x14ac:dyDescent="0.25">
      <c r="A8" s="175">
        <v>3</v>
      </c>
      <c r="B8" s="176" t="s">
        <v>31</v>
      </c>
      <c r="C8" s="182" t="s">
        <v>32</v>
      </c>
      <c r="D8" s="177"/>
      <c r="E8" s="178">
        <v>4</v>
      </c>
      <c r="F8" s="178"/>
      <c r="G8" s="178"/>
      <c r="H8" s="178">
        <v>10</v>
      </c>
      <c r="I8" s="178"/>
      <c r="J8" s="178"/>
      <c r="K8" s="178">
        <v>6</v>
      </c>
      <c r="L8" s="178"/>
      <c r="M8" s="179">
        <f>COUNTIF(D8,"&gt;=0")+COUNTIF(E8,"&gt;=0")+COUNTIF(F8,"&gt;=0")+COUNTIF(G8,"&gt;=0")+COUNTIF(H8,"&gt;=0")+COUNTIF(I8,"&gt;=0")+COUNTIF(J8,"&gt;=0")+COUNTIF(K8,"&gt;=0")+COUNTIF(L8,"&gt;=0")</f>
        <v>3</v>
      </c>
      <c r="N8" s="180">
        <f>COUNTIF(D8,"=10")+COUNTIF(E8,"=10")+COUNTIF(F8,"=10")+COUNTIF(G8,"=10")+COUNTIF(H8,"=10")+COUNTIF(I8,"=10")+COUNTIF(J8,"=10")+COUNTIF(K8,"=10")+COUNTIF(L8,"=10")</f>
        <v>1</v>
      </c>
      <c r="O8" s="181">
        <f t="shared" si="0"/>
        <v>20</v>
      </c>
      <c r="P8" s="181">
        <v>3</v>
      </c>
    </row>
    <row r="9" spans="1:16" ht="15.75" x14ac:dyDescent="0.25">
      <c r="A9" s="175">
        <v>4</v>
      </c>
      <c r="B9" s="182" t="s">
        <v>58</v>
      </c>
      <c r="C9" s="176" t="s">
        <v>63</v>
      </c>
      <c r="D9" s="177"/>
      <c r="E9" s="178"/>
      <c r="F9" s="178">
        <v>0</v>
      </c>
      <c r="G9" s="178"/>
      <c r="H9" s="178">
        <v>6</v>
      </c>
      <c r="I9" s="178"/>
      <c r="J9" s="178"/>
      <c r="K9" s="178">
        <v>8</v>
      </c>
      <c r="L9" s="178"/>
      <c r="M9" s="179">
        <f>COUNTIF(D9,"&gt;=0")+COUNTIF(E9,"&gt;=0")+COUNTIF(F9,"&gt;=0")+COUNTIF(G9,"&gt;=0")+COUNTIF(H9,"&gt;=0")+COUNTIF(I9,"&gt;=0")+COUNTIF(J9,"&gt;=0")+COUNTIF(K9,"&gt;=0")+COUNTIF(L9,"&gt;=0")</f>
        <v>3</v>
      </c>
      <c r="N9" s="180">
        <f>COUNTIF(D9,"=10")+COUNTIF(E9,"=10")+COUNTIF(F9,"=10")+COUNTIF(G9,"=10")+COUNTIF(H9,"=10")+COUNTIF(I9,"=10")+COUNTIF(J9,"=10")+COUNTIF(K9,"=10")+COUNTIF(L9,"=10")</f>
        <v>0</v>
      </c>
      <c r="O9" s="181">
        <f t="shared" si="0"/>
        <v>14</v>
      </c>
      <c r="P9" s="181">
        <v>4</v>
      </c>
    </row>
    <row r="10" spans="1:16" ht="15.75" x14ac:dyDescent="0.25">
      <c r="A10" s="175">
        <v>5</v>
      </c>
      <c r="B10" s="176" t="s">
        <v>51</v>
      </c>
      <c r="C10" s="182" t="s">
        <v>50</v>
      </c>
      <c r="D10" s="177"/>
      <c r="E10" s="178"/>
      <c r="F10" s="178"/>
      <c r="G10" s="178"/>
      <c r="H10" s="178">
        <v>6</v>
      </c>
      <c r="I10" s="178"/>
      <c r="J10" s="178">
        <v>6</v>
      </c>
      <c r="K10" s="178">
        <v>0</v>
      </c>
      <c r="L10" s="178"/>
      <c r="M10" s="179">
        <f>COUNTIF(D10,"&gt;=0")+COUNTIF(E10,"&gt;=0")+COUNTIF(F10,"&gt;=0")+COUNTIF(G10,"&gt;=0")+COUNTIF(H10,"&gt;=0")+COUNTIF(I10,"&gt;=0")+COUNTIF(J10,"&gt;=0")+COUNTIF(K10,"&gt;=0")+COUNTIF(L10,"&gt;=0")</f>
        <v>3</v>
      </c>
      <c r="N10" s="180">
        <f>COUNTIF(D10,"=10")+COUNTIF(E10,"=10")+COUNTIF(F10,"=10")+COUNTIF(G10,"=10")+COUNTIF(H10,"=10")+COUNTIF(I10,"=10")+COUNTIF(J10,"=10")+COUNTIF(K10,"=10")+COUNTIF(L10,"=10")</f>
        <v>0</v>
      </c>
      <c r="O10" s="181">
        <f t="shared" si="0"/>
        <v>12</v>
      </c>
      <c r="P10" s="200"/>
    </row>
    <row r="11" spans="1:16" ht="15.75" x14ac:dyDescent="0.25">
      <c r="A11" s="183">
        <v>6</v>
      </c>
      <c r="B11" s="184" t="s">
        <v>14</v>
      </c>
      <c r="C11" s="184" t="s">
        <v>49</v>
      </c>
      <c r="D11" s="185">
        <v>8</v>
      </c>
      <c r="E11" s="186">
        <v>6</v>
      </c>
      <c r="F11" s="186">
        <v>8</v>
      </c>
      <c r="G11" s="186">
        <v>8</v>
      </c>
      <c r="H11" s="186">
        <v>8</v>
      </c>
      <c r="I11" s="186">
        <v>4</v>
      </c>
      <c r="J11" s="186">
        <v>10</v>
      </c>
      <c r="K11" s="186">
        <v>10</v>
      </c>
      <c r="L11" s="186">
        <v>6</v>
      </c>
      <c r="M11" s="187">
        <f t="shared" ref="M11:M14" si="1">COUNTIF(D11,"&gt;=0")+COUNTIF(E11,"&gt;=0")+COUNTIF(F11,"&gt;=0")+COUNTIF(G11,"&gt;=0")+COUNTIF(H11,"&gt;=0")+COUNTIF(I11,"&gt;=0")+COUNTIF(J11,"&gt;=0")+COUNTIF(K11,"&gt;=0")+COUNTIF(L11,"&gt;=0")</f>
        <v>9</v>
      </c>
      <c r="N11" s="188">
        <f t="shared" ref="N11:N14" si="2">COUNTIF(D11,"=10")+COUNTIF(E11,"=10")+COUNTIF(F11,"=10")+COUNTIF(G11,"=10")+COUNTIF(H11,"=10")+COUNTIF(I11,"=10")+COUNTIF(J11,"=10")+COUNTIF(K11,"=10")+COUNTIF(L11,"=10")</f>
        <v>2</v>
      </c>
      <c r="O11" s="189">
        <f t="shared" si="0"/>
        <v>68</v>
      </c>
      <c r="P11" s="201">
        <v>1</v>
      </c>
    </row>
    <row r="12" spans="1:16" ht="15.75" x14ac:dyDescent="0.25">
      <c r="A12" s="183">
        <v>7</v>
      </c>
      <c r="B12" s="190" t="s">
        <v>47</v>
      </c>
      <c r="C12" s="190" t="s">
        <v>48</v>
      </c>
      <c r="D12" s="185">
        <v>6</v>
      </c>
      <c r="E12" s="186">
        <v>0</v>
      </c>
      <c r="F12" s="186">
        <v>10</v>
      </c>
      <c r="G12" s="186">
        <v>10</v>
      </c>
      <c r="H12" s="186">
        <v>6</v>
      </c>
      <c r="I12" s="186">
        <v>0</v>
      </c>
      <c r="J12" s="186">
        <v>8</v>
      </c>
      <c r="K12" s="186">
        <v>6</v>
      </c>
      <c r="L12" s="186">
        <v>6</v>
      </c>
      <c r="M12" s="187">
        <f t="shared" si="1"/>
        <v>9</v>
      </c>
      <c r="N12" s="188">
        <f t="shared" si="2"/>
        <v>2</v>
      </c>
      <c r="O12" s="189">
        <f t="shared" si="0"/>
        <v>52</v>
      </c>
      <c r="P12" s="201">
        <v>2</v>
      </c>
    </row>
    <row r="13" spans="1:16" ht="15.75" x14ac:dyDescent="0.25">
      <c r="A13" s="183">
        <v>8</v>
      </c>
      <c r="B13" s="184" t="s">
        <v>29</v>
      </c>
      <c r="C13" s="191" t="s">
        <v>49</v>
      </c>
      <c r="D13" s="185">
        <v>10</v>
      </c>
      <c r="E13" s="186">
        <v>0</v>
      </c>
      <c r="F13" s="186">
        <v>8</v>
      </c>
      <c r="G13" s="186">
        <v>8</v>
      </c>
      <c r="H13" s="186">
        <v>6</v>
      </c>
      <c r="I13" s="186">
        <v>0</v>
      </c>
      <c r="J13" s="186">
        <v>6</v>
      </c>
      <c r="K13" s="186">
        <v>8</v>
      </c>
      <c r="L13" s="186">
        <v>4</v>
      </c>
      <c r="M13" s="187">
        <f t="shared" si="1"/>
        <v>9</v>
      </c>
      <c r="N13" s="188">
        <f t="shared" si="2"/>
        <v>1</v>
      </c>
      <c r="O13" s="189">
        <f t="shared" si="0"/>
        <v>50</v>
      </c>
      <c r="P13" s="201">
        <v>3</v>
      </c>
    </row>
    <row r="14" spans="1:16" ht="16.5" thickBot="1" x14ac:dyDescent="0.3">
      <c r="A14" s="192">
        <v>9</v>
      </c>
      <c r="B14" s="193" t="s">
        <v>15</v>
      </c>
      <c r="C14" s="194" t="s">
        <v>64</v>
      </c>
      <c r="D14" s="195">
        <v>10</v>
      </c>
      <c r="E14" s="196">
        <v>6</v>
      </c>
      <c r="F14" s="196"/>
      <c r="G14" s="196">
        <v>0</v>
      </c>
      <c r="H14" s="196"/>
      <c r="I14" s="196"/>
      <c r="J14" s="196"/>
      <c r="K14" s="196">
        <v>6</v>
      </c>
      <c r="L14" s="196"/>
      <c r="M14" s="197">
        <f t="shared" si="1"/>
        <v>4</v>
      </c>
      <c r="N14" s="198">
        <f t="shared" si="2"/>
        <v>1</v>
      </c>
      <c r="O14" s="199">
        <f t="shared" si="0"/>
        <v>22</v>
      </c>
      <c r="P14" s="202">
        <v>4</v>
      </c>
    </row>
    <row r="15" spans="1:16" x14ac:dyDescent="0.25">
      <c r="G15" s="3"/>
      <c r="H15" s="3"/>
      <c r="I15" s="3"/>
      <c r="J15" s="3"/>
      <c r="K15" s="3"/>
      <c r="L15" s="3"/>
    </row>
    <row r="16" spans="1:16" ht="15.75" thickBot="1" x14ac:dyDescent="0.3"/>
    <row r="17" spans="1:22" ht="21" thickBot="1" x14ac:dyDescent="0.3">
      <c r="A17" s="351" t="s">
        <v>70</v>
      </c>
      <c r="B17" s="352"/>
      <c r="C17" s="352"/>
      <c r="D17" s="352"/>
      <c r="E17" s="353"/>
      <c r="F17" s="58"/>
      <c r="G17" s="58"/>
      <c r="H17" s="58"/>
      <c r="I17" s="58"/>
      <c r="J17" s="58"/>
      <c r="K17" s="58"/>
      <c r="L17" s="58"/>
      <c r="M17" s="58"/>
      <c r="N17" s="58"/>
      <c r="O17" s="128"/>
      <c r="P17" s="128"/>
      <c r="Q17" s="3"/>
      <c r="R17" s="3"/>
    </row>
    <row r="18" spans="1:22" x14ac:dyDescent="0.25">
      <c r="A18" s="349" t="s">
        <v>1</v>
      </c>
      <c r="B18" s="349" t="s">
        <v>2</v>
      </c>
      <c r="C18" s="349" t="s">
        <v>3</v>
      </c>
      <c r="D18" s="345" t="s">
        <v>67</v>
      </c>
      <c r="E18" s="345" t="s">
        <v>68</v>
      </c>
      <c r="F18" s="345" t="s">
        <v>69</v>
      </c>
      <c r="G18" s="345" t="s">
        <v>67</v>
      </c>
      <c r="H18" s="345" t="s">
        <v>68</v>
      </c>
      <c r="I18" s="345" t="s">
        <v>69</v>
      </c>
      <c r="J18" s="345" t="s">
        <v>67</v>
      </c>
      <c r="K18" s="345" t="s">
        <v>68</v>
      </c>
      <c r="L18" s="345" t="s">
        <v>69</v>
      </c>
      <c r="M18" s="345" t="s">
        <v>67</v>
      </c>
      <c r="N18" s="345" t="s">
        <v>68</v>
      </c>
      <c r="O18" s="345" t="s">
        <v>69</v>
      </c>
      <c r="P18" s="345" t="s">
        <v>67</v>
      </c>
      <c r="Q18" s="345" t="s">
        <v>68</v>
      </c>
      <c r="R18" s="345" t="s">
        <v>69</v>
      </c>
      <c r="S18" s="347" t="s">
        <v>10</v>
      </c>
      <c r="T18" s="347" t="s">
        <v>11</v>
      </c>
      <c r="U18" s="349" t="s">
        <v>13</v>
      </c>
    </row>
    <row r="19" spans="1:22" ht="15.75" thickBot="1" x14ac:dyDescent="0.3">
      <c r="A19" s="354"/>
      <c r="B19" s="354"/>
      <c r="C19" s="354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8"/>
      <c r="T19" s="348"/>
      <c r="U19" s="350"/>
    </row>
    <row r="20" spans="1:22" ht="15.75" x14ac:dyDescent="0.25">
      <c r="A20" s="84">
        <v>1</v>
      </c>
      <c r="B20" s="129" t="s">
        <v>25</v>
      </c>
      <c r="C20" s="130" t="s">
        <v>49</v>
      </c>
      <c r="D20" s="85">
        <v>8</v>
      </c>
      <c r="E20" s="86">
        <v>0</v>
      </c>
      <c r="F20" s="86"/>
      <c r="G20" s="86">
        <v>10</v>
      </c>
      <c r="H20" s="86">
        <v>0</v>
      </c>
      <c r="I20" s="86"/>
      <c r="J20" s="86">
        <v>6</v>
      </c>
      <c r="K20" s="86">
        <v>6</v>
      </c>
      <c r="L20" s="86"/>
      <c r="M20" s="87">
        <v>10</v>
      </c>
      <c r="N20" s="88">
        <v>8</v>
      </c>
      <c r="O20" s="89"/>
      <c r="P20" s="89"/>
      <c r="Q20" s="203">
        <v>6</v>
      </c>
      <c r="R20" s="88">
        <v>10</v>
      </c>
      <c r="S20" s="88">
        <f>COUNTIF(D20,"&gt;=0")+COUNTIF(E20,"&gt;=0")+COUNTIF(F20,"&gt;=0")+COUNTIF(G20,"&gt;=0")+COUNTIF(H20,"&gt;=0")+COUNTIF(I20,"&gt;=0")+COUNTIF(J20,"&gt;=0")+COUNTIF(K20,"&gt;=0")+COUNTIF(L20,"&gt;=0")+COUNTIF(M20,"&gt;=0")+COUNTIF(N20,"&gt;=0")+COUNTIF(O20,"&gt;=0")+COUNTIF(P20,"&gt;=0")+COUNTIF(Q20,"&gt;=0")+COUNTIF(R20,"&gt;=0")</f>
        <v>10</v>
      </c>
      <c r="T20" s="89">
        <f>COUNTIF(D20,"=10")+COUNTIF(E20,"=10")+COUNTIF(F20,"=10")+COUNTIF(G20,"=10")+COUNTIF(H20,"=10")+COUNTIF(I20,"=10")+COUNTIF(J20,"=10")+COUNTIF(K20,"=10")+COUNTIF(L20,"=10")+COUNTIF(M20,"=10")+COUNTIF(N20,"=10")+COUNTIF(O20,"=10")+COUNTIF(P20,"=10")+COUNTIF(Q20,"=10")+COUNTIF(R20,"=10")</f>
        <v>3</v>
      </c>
      <c r="U20" s="90">
        <f>SUM(D20:R20)</f>
        <v>64</v>
      </c>
    </row>
    <row r="21" spans="1:22" ht="15.75" x14ac:dyDescent="0.25">
      <c r="A21" s="64">
        <v>4</v>
      </c>
      <c r="B21" s="123" t="s">
        <v>58</v>
      </c>
      <c r="C21" s="124" t="s">
        <v>63</v>
      </c>
      <c r="D21" s="65"/>
      <c r="E21" s="66">
        <v>0</v>
      </c>
      <c r="F21" s="66"/>
      <c r="G21" s="66"/>
      <c r="H21" s="66"/>
      <c r="I21" s="66">
        <v>0</v>
      </c>
      <c r="J21" s="66"/>
      <c r="K21" s="66"/>
      <c r="L21" s="66"/>
      <c r="M21" s="67"/>
      <c r="N21" s="68">
        <v>8</v>
      </c>
      <c r="O21" s="69">
        <v>0</v>
      </c>
      <c r="P21" s="69"/>
      <c r="Q21" s="125">
        <v>4</v>
      </c>
      <c r="R21" s="70"/>
      <c r="S21" s="68">
        <f t="shared" ref="S21:S23" si="3">COUNTIF(D21,"&gt;=0")+COUNTIF(E21,"&gt;=0")+COUNTIF(F21,"&gt;=0")+COUNTIF(G21,"&gt;=0")+COUNTIF(H21,"&gt;=0")+COUNTIF(I21,"&gt;=0")+COUNTIF(J21,"&gt;=0")+COUNTIF(K21,"&gt;=0")+COUNTIF(L21,"&gt;=0")+COUNTIF(M21,"&gt;=0")+COUNTIF(N21,"&gt;=0")+COUNTIF(O21,"&gt;=0")+COUNTIF(P21,"&gt;=0")+COUNTIF(Q21,"&gt;=0")+COUNTIF(R21,"&gt;=0")</f>
        <v>5</v>
      </c>
      <c r="T21" s="69">
        <f t="shared" ref="T21:T23" si="4">COUNTIF(D21,"=10")+COUNTIF(E21,"=10")+COUNTIF(F21,"=10")+COUNTIF(G21,"=10")+COUNTIF(H21,"=10")+COUNTIF(I21,"=10")+COUNTIF(J21,"=10")+COUNTIF(K21,"=10")+COUNTIF(L21,"=10")+COUNTIF(M21,"=10")+COUNTIF(N21,"=10")+COUNTIF(O21,"=10")+COUNTIF(P21,"=10")+COUNTIF(Q21,"=10")+COUNTIF(R21,"=10")</f>
        <v>0</v>
      </c>
      <c r="U21" s="70">
        <f t="shared" ref="U21:U23" si="5">SUM(D21:R21)</f>
        <v>12</v>
      </c>
    </row>
    <row r="22" spans="1:22" ht="15.75" x14ac:dyDescent="0.25">
      <c r="A22" s="64">
        <v>2</v>
      </c>
      <c r="B22" s="161" t="s">
        <v>27</v>
      </c>
      <c r="C22" s="23" t="s">
        <v>50</v>
      </c>
      <c r="D22" s="65"/>
      <c r="E22" s="66">
        <v>10</v>
      </c>
      <c r="F22" s="66">
        <v>4</v>
      </c>
      <c r="G22" s="66">
        <v>6</v>
      </c>
      <c r="H22" s="66">
        <v>10</v>
      </c>
      <c r="I22" s="66">
        <v>8</v>
      </c>
      <c r="J22" s="66">
        <v>4</v>
      </c>
      <c r="K22" s="66">
        <v>4</v>
      </c>
      <c r="L22" s="66">
        <v>6</v>
      </c>
      <c r="M22" s="67">
        <v>10</v>
      </c>
      <c r="N22" s="68">
        <v>8</v>
      </c>
      <c r="O22" s="69">
        <v>8</v>
      </c>
      <c r="P22" s="69">
        <v>6</v>
      </c>
      <c r="Q22" s="125">
        <v>10</v>
      </c>
      <c r="R22" s="35"/>
      <c r="S22" s="68">
        <f t="shared" si="3"/>
        <v>13</v>
      </c>
      <c r="T22" s="69">
        <f t="shared" si="4"/>
        <v>4</v>
      </c>
      <c r="U22" s="70">
        <f t="shared" si="5"/>
        <v>94</v>
      </c>
    </row>
    <row r="23" spans="1:22" ht="16.5" thickBot="1" x14ac:dyDescent="0.3">
      <c r="A23" s="74">
        <v>3</v>
      </c>
      <c r="B23" s="126" t="s">
        <v>31</v>
      </c>
      <c r="C23" s="127" t="s">
        <v>32</v>
      </c>
      <c r="D23" s="75">
        <v>8</v>
      </c>
      <c r="E23" s="76"/>
      <c r="F23" s="76">
        <v>8</v>
      </c>
      <c r="G23" s="76">
        <v>10</v>
      </c>
      <c r="H23" s="76"/>
      <c r="I23" s="76">
        <v>0</v>
      </c>
      <c r="J23" s="76"/>
      <c r="K23" s="76"/>
      <c r="L23" s="76">
        <v>0</v>
      </c>
      <c r="M23" s="77"/>
      <c r="N23" s="78"/>
      <c r="O23" s="79"/>
      <c r="P23" s="79"/>
      <c r="Q23" s="204"/>
      <c r="R23" s="78"/>
      <c r="S23" s="78">
        <f t="shared" si="3"/>
        <v>5</v>
      </c>
      <c r="T23" s="79">
        <f t="shared" si="4"/>
        <v>1</v>
      </c>
      <c r="U23" s="80">
        <f t="shared" si="5"/>
        <v>26</v>
      </c>
    </row>
    <row r="24" spans="1:22" ht="16.5" thickBot="1" x14ac:dyDescent="0.3">
      <c r="A24" s="162"/>
      <c r="B24" s="163"/>
      <c r="C24" s="16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164"/>
      <c r="O24" s="164"/>
      <c r="P24" s="164"/>
      <c r="Q24" s="117"/>
      <c r="R24" s="164"/>
      <c r="S24" s="164"/>
      <c r="T24" s="164"/>
      <c r="U24" s="117"/>
      <c r="V24" s="165"/>
    </row>
    <row r="25" spans="1:22" ht="21" thickBot="1" x14ac:dyDescent="0.3">
      <c r="A25" s="351" t="s">
        <v>71</v>
      </c>
      <c r="B25" s="352"/>
      <c r="C25" s="352"/>
      <c r="D25" s="352"/>
      <c r="E25" s="353"/>
      <c r="F25" s="58"/>
      <c r="G25" s="58"/>
      <c r="H25" s="58"/>
      <c r="I25" s="58"/>
      <c r="J25" s="58"/>
      <c r="K25" s="58"/>
      <c r="L25" s="58"/>
      <c r="M25" s="58"/>
      <c r="N25" s="58"/>
      <c r="O25" s="128"/>
      <c r="P25" s="128"/>
      <c r="Q25" s="3"/>
      <c r="R25" s="3"/>
    </row>
    <row r="26" spans="1:22" x14ac:dyDescent="0.25">
      <c r="A26" s="349" t="s">
        <v>1</v>
      </c>
      <c r="B26" s="349" t="s">
        <v>2</v>
      </c>
      <c r="C26" s="349" t="s">
        <v>3</v>
      </c>
      <c r="D26" s="345" t="s">
        <v>67</v>
      </c>
      <c r="E26" s="345" t="s">
        <v>68</v>
      </c>
      <c r="F26" s="345" t="s">
        <v>69</v>
      </c>
      <c r="G26" s="345" t="s">
        <v>67</v>
      </c>
      <c r="H26" s="345" t="s">
        <v>68</v>
      </c>
      <c r="I26" s="345" t="s">
        <v>69</v>
      </c>
      <c r="J26" s="345" t="s">
        <v>67</v>
      </c>
      <c r="K26" s="345" t="s">
        <v>68</v>
      </c>
      <c r="L26" s="345" t="s">
        <v>69</v>
      </c>
      <c r="M26" s="345" t="s">
        <v>67</v>
      </c>
      <c r="N26" s="345" t="s">
        <v>68</v>
      </c>
      <c r="O26" s="345" t="s">
        <v>69</v>
      </c>
      <c r="P26" s="345" t="s">
        <v>67</v>
      </c>
      <c r="Q26" s="345" t="s">
        <v>68</v>
      </c>
      <c r="R26" s="345" t="s">
        <v>69</v>
      </c>
      <c r="S26" s="347" t="s">
        <v>10</v>
      </c>
      <c r="T26" s="347" t="s">
        <v>11</v>
      </c>
      <c r="U26" s="349" t="s">
        <v>13</v>
      </c>
      <c r="V26" s="349" t="s">
        <v>43</v>
      </c>
    </row>
    <row r="27" spans="1:22" ht="15.75" thickBot="1" x14ac:dyDescent="0.3">
      <c r="A27" s="354"/>
      <c r="B27" s="354"/>
      <c r="C27" s="354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8"/>
      <c r="T27" s="348"/>
      <c r="U27" s="350"/>
      <c r="V27" s="350"/>
    </row>
    <row r="28" spans="1:22" ht="18.75" x14ac:dyDescent="0.25">
      <c r="A28" s="59">
        <v>1</v>
      </c>
      <c r="B28" s="119" t="s">
        <v>27</v>
      </c>
      <c r="C28" s="120" t="s">
        <v>50</v>
      </c>
      <c r="D28" s="368">
        <v>10</v>
      </c>
      <c r="E28" s="369">
        <v>6</v>
      </c>
      <c r="F28" s="369">
        <v>10</v>
      </c>
      <c r="G28" s="369"/>
      <c r="H28" s="369">
        <v>4</v>
      </c>
      <c r="I28" s="369"/>
      <c r="J28" s="369"/>
      <c r="K28" s="369">
        <v>10</v>
      </c>
      <c r="L28" s="369"/>
      <c r="M28" s="370">
        <v>8</v>
      </c>
      <c r="N28" s="371">
        <v>8</v>
      </c>
      <c r="O28" s="372">
        <v>8</v>
      </c>
      <c r="P28" s="372">
        <v>10</v>
      </c>
      <c r="Q28" s="371"/>
      <c r="R28" s="371">
        <v>10</v>
      </c>
      <c r="S28" s="371">
        <f>COUNTIF(D28,"&gt;=0")+COUNTIF(E28,"&gt;=0")+COUNTIF(F28,"&gt;=0")+COUNTIF(G28,"&gt;=0")+COUNTIF(H28,"&gt;=0")+COUNTIF(I28,"&gt;=0")+COUNTIF(J28,"&gt;=0")+COUNTIF(K28,"&gt;=0")+COUNTIF(L28,"&gt;=0")+COUNTIF(M28,"&gt;=0")+COUNTIF(N28,"&gt;=0")+COUNTIF(O28,"&gt;=0")+COUNTIF(P28,"&gt;=0")+COUNTIF(Q28,"&gt;=0")+COUNTIF(R28,"&gt;=0")</f>
        <v>10</v>
      </c>
      <c r="T28" s="372">
        <f>COUNTIF(D28,"=10")+COUNTIF(E28,"=10")+COUNTIF(F28,"=10")+COUNTIF(G28,"=10")+COUNTIF(H28,"=10")+COUNTIF(I28,"=10")+COUNTIF(J28,"=10")+COUNTIF(K28,"=10")+COUNTIF(L28,"=10")+COUNTIF(M28,"=10")+COUNTIF(N28,"=10")+COUNTIF(O28,"=10")+COUNTIF(P28,"=10")+COUNTIF(Q28,"=10")+COUNTIF(R28,"=10")</f>
        <v>5</v>
      </c>
      <c r="U28" s="60">
        <f>SUM(D28:R28)</f>
        <v>84</v>
      </c>
      <c r="V28" s="61">
        <v>1</v>
      </c>
    </row>
    <row r="29" spans="1:22" ht="15.75" x14ac:dyDescent="0.25">
      <c r="A29" s="62">
        <v>2</v>
      </c>
      <c r="B29" s="121" t="s">
        <v>25</v>
      </c>
      <c r="C29" s="122" t="s">
        <v>49</v>
      </c>
      <c r="D29" s="373">
        <v>6</v>
      </c>
      <c r="E29" s="359"/>
      <c r="F29" s="359"/>
      <c r="G29" s="359">
        <v>8</v>
      </c>
      <c r="H29" s="359">
        <v>0</v>
      </c>
      <c r="I29" s="359">
        <v>6</v>
      </c>
      <c r="J29" s="359">
        <v>0</v>
      </c>
      <c r="K29" s="359">
        <v>6</v>
      </c>
      <c r="L29" s="359"/>
      <c r="M29" s="360">
        <v>10</v>
      </c>
      <c r="N29" s="361">
        <v>6</v>
      </c>
      <c r="O29" s="362">
        <v>8</v>
      </c>
      <c r="P29" s="362">
        <v>10</v>
      </c>
      <c r="Q29" s="361">
        <v>6</v>
      </c>
      <c r="R29" s="374"/>
      <c r="S29" s="361">
        <f>COUNTIF(D29,"&gt;=0")+COUNTIF(E29,"&gt;=0")+COUNTIF(F29,"&gt;=0")+COUNTIF(G29,"&gt;=0")+COUNTIF(H29,"&gt;=0")+COUNTIF(I29,"&gt;=0")+COUNTIF(J29,"&gt;=0")+COUNTIF(K29,"&gt;=0")+COUNTIF(L29,"&gt;=0")+COUNTIF(M29,"&gt;=0")+COUNTIF(N29,"&gt;=0")+COUNTIF(O29,"&gt;=0")+COUNTIF(P29,"&gt;=0")+COUNTIF(Q29,"&gt;=0")+COUNTIF(R29,"&gt;=0")</f>
        <v>11</v>
      </c>
      <c r="T29" s="362">
        <f>COUNTIF(D29,"=10")+COUNTIF(E29,"=10")+COUNTIF(F29,"=10")+COUNTIF(G29,"=10")+COUNTIF(H29,"=10")+COUNTIF(I29,"=10")+COUNTIF(J29,"=10")+COUNTIF(K29,"=10")+COUNTIF(L29,"=10")+COUNTIF(M29,"=10")+COUNTIF(N29,"=10")+COUNTIF(O29,"=10")+COUNTIF(P29,"=10")+COUNTIF(Q29,"=10")+COUNTIF(R29,"=10")</f>
        <v>2</v>
      </c>
      <c r="U29" s="63">
        <f>SUM(D29:R29)</f>
        <v>66</v>
      </c>
      <c r="V29" s="63">
        <v>2</v>
      </c>
    </row>
    <row r="30" spans="1:22" ht="15.75" x14ac:dyDescent="0.25">
      <c r="A30" s="205">
        <v>4</v>
      </c>
      <c r="B30" s="206" t="s">
        <v>31</v>
      </c>
      <c r="C30" s="207" t="s">
        <v>32</v>
      </c>
      <c r="D30" s="375">
        <v>10</v>
      </c>
      <c r="E30" s="376">
        <v>6</v>
      </c>
      <c r="F30" s="376">
        <v>4</v>
      </c>
      <c r="G30" s="376">
        <v>10</v>
      </c>
      <c r="H30" s="376">
        <v>6</v>
      </c>
      <c r="I30" s="376"/>
      <c r="J30" s="376"/>
      <c r="K30" s="376">
        <v>0</v>
      </c>
      <c r="L30" s="376">
        <v>6</v>
      </c>
      <c r="M30" s="377"/>
      <c r="N30" s="378">
        <v>4</v>
      </c>
      <c r="O30" s="379"/>
      <c r="P30" s="379">
        <v>6</v>
      </c>
      <c r="Q30" s="378"/>
      <c r="R30" s="378"/>
      <c r="S30" s="378">
        <f>COUNTIF(D30,"&gt;=0")+COUNTIF(E30,"&gt;=0")+COUNTIF(F30,"&gt;=0")+COUNTIF(G30,"&gt;=0")+COUNTIF(H30,"&gt;=0")+COUNTIF(I30,"&gt;=0")+COUNTIF(J30,"&gt;=0")+COUNTIF(K30,"&gt;=0")+COUNTIF(L30,"&gt;=0")+COUNTIF(M30,"&gt;=0")+COUNTIF(N30,"&gt;=0")+COUNTIF(O30,"&gt;=0")+COUNTIF(P30,"&gt;=0")+COUNTIF(Q30,"&gt;=0")+COUNTIF(R30,"&gt;=0")</f>
        <v>9</v>
      </c>
      <c r="T30" s="379">
        <f>COUNTIF(D30,"=10")+COUNTIF(E30,"=10")+COUNTIF(F30,"=10")+COUNTIF(G30,"=10")+COUNTIF(H30,"=10")+COUNTIF(I30,"=10")+COUNTIF(J30,"=10")+COUNTIF(K30,"=10")+COUNTIF(L30,"=10")+COUNTIF(M30,"=10")+COUNTIF(N30,"=10")+COUNTIF(O30,"=10")+COUNTIF(P30,"=10")+COUNTIF(Q30,"=10")+COUNTIF(R30,"=10")</f>
        <v>2</v>
      </c>
      <c r="U30" s="208">
        <f>SUM(D30:R30)</f>
        <v>52</v>
      </c>
      <c r="V30" s="209">
        <v>3</v>
      </c>
    </row>
    <row r="31" spans="1:22" ht="15.75" x14ac:dyDescent="0.25">
      <c r="A31" s="64">
        <v>3</v>
      </c>
      <c r="B31" s="131" t="s">
        <v>58</v>
      </c>
      <c r="C31" s="124" t="s">
        <v>63</v>
      </c>
      <c r="D31" s="363"/>
      <c r="E31" s="364"/>
      <c r="F31" s="364">
        <v>0</v>
      </c>
      <c r="G31" s="364"/>
      <c r="H31" s="364">
        <v>8</v>
      </c>
      <c r="I31" s="364">
        <v>8</v>
      </c>
      <c r="J31" s="364">
        <v>0</v>
      </c>
      <c r="K31" s="364"/>
      <c r="L31" s="364"/>
      <c r="M31" s="365"/>
      <c r="N31" s="366"/>
      <c r="O31" s="367">
        <v>0</v>
      </c>
      <c r="P31" s="367">
        <v>0</v>
      </c>
      <c r="Q31" s="366">
        <v>8</v>
      </c>
      <c r="R31" s="380"/>
      <c r="S31" s="366">
        <f>COUNTIF(D31,"&gt;=0")+COUNTIF(E31,"&gt;=0")+COUNTIF(F31,"&gt;=0")+COUNTIF(G31,"&gt;=0")+COUNTIF(H31,"&gt;=0")+COUNTIF(I31,"&gt;=0")+COUNTIF(J31,"&gt;=0")+COUNTIF(K31,"&gt;=0")+COUNTIF(L31,"&gt;=0")+COUNTIF(M31,"&gt;=0")+COUNTIF(N31,"&gt;=0")+COUNTIF(O31,"&gt;=0")+COUNTIF(P31,"&gt;=0")+COUNTIF(Q31,"&gt;=0")+COUNTIF(R31,"&gt;=0")</f>
        <v>7</v>
      </c>
      <c r="T31" s="367">
        <f>COUNTIF(D31,"=10")+COUNTIF(E31,"=10")+COUNTIF(F31,"=10")+COUNTIF(G31,"=10")+COUNTIF(H31,"=10")+COUNTIF(I31,"=10")+COUNTIF(J31,"=10")+COUNTIF(K31,"=10")+COUNTIF(L31,"=10")+COUNTIF(M31,"=10")+COUNTIF(N31,"=10")+COUNTIF(O31,"=10")+COUNTIF(P31,"=10")+COUNTIF(Q31,"=10")+COUNTIF(R31,"=10")</f>
        <v>0</v>
      </c>
      <c r="U31" s="70">
        <f>SUM(D31:R31)</f>
        <v>24</v>
      </c>
      <c r="V31" s="35"/>
    </row>
    <row r="32" spans="1:22" ht="16.5" thickBot="1" x14ac:dyDescent="0.3">
      <c r="A32" s="166"/>
      <c r="B32" s="163"/>
      <c r="C32" s="16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164"/>
      <c r="O32" s="164"/>
      <c r="P32" s="164"/>
      <c r="Q32" s="117"/>
      <c r="R32" s="164"/>
      <c r="S32" s="164"/>
      <c r="T32" s="164"/>
      <c r="U32" s="117"/>
      <c r="V32" s="158"/>
    </row>
    <row r="33" spans="1:22" ht="21" thickBot="1" x14ac:dyDescent="0.3">
      <c r="A33" s="351" t="s">
        <v>72</v>
      </c>
      <c r="B33" s="352"/>
      <c r="C33" s="352"/>
      <c r="D33" s="352"/>
      <c r="E33" s="353"/>
      <c r="F33" s="58"/>
      <c r="G33" s="58"/>
      <c r="H33" s="58"/>
      <c r="I33" s="58"/>
      <c r="J33" s="58"/>
      <c r="K33" s="58"/>
      <c r="L33" s="58"/>
      <c r="M33" s="58"/>
      <c r="N33" s="58"/>
      <c r="O33" s="128"/>
      <c r="P33" s="128"/>
      <c r="Q33" s="3">
        <v>14</v>
      </c>
      <c r="R33" s="3"/>
    </row>
    <row r="34" spans="1:22" x14ac:dyDescent="0.25">
      <c r="A34" s="349" t="s">
        <v>1</v>
      </c>
      <c r="B34" s="349" t="s">
        <v>2</v>
      </c>
      <c r="C34" s="349" t="s">
        <v>3</v>
      </c>
      <c r="D34" s="345" t="s">
        <v>67</v>
      </c>
      <c r="E34" s="345" t="s">
        <v>68</v>
      </c>
      <c r="F34" s="345" t="s">
        <v>69</v>
      </c>
      <c r="G34" s="345" t="s">
        <v>67</v>
      </c>
      <c r="H34" s="345" t="s">
        <v>68</v>
      </c>
      <c r="I34" s="345" t="s">
        <v>69</v>
      </c>
      <c r="J34" s="345" t="s">
        <v>67</v>
      </c>
      <c r="K34" s="345" t="s">
        <v>68</v>
      </c>
      <c r="L34" s="345" t="s">
        <v>69</v>
      </c>
      <c r="M34" s="345" t="s">
        <v>67</v>
      </c>
      <c r="N34" s="345" t="s">
        <v>68</v>
      </c>
      <c r="O34" s="345" t="s">
        <v>69</v>
      </c>
      <c r="P34" s="345" t="s">
        <v>67</v>
      </c>
      <c r="Q34" s="345" t="s">
        <v>68</v>
      </c>
      <c r="R34" s="345" t="s">
        <v>69</v>
      </c>
      <c r="S34" s="347" t="s">
        <v>10</v>
      </c>
      <c r="T34" s="347" t="s">
        <v>11</v>
      </c>
      <c r="U34" s="349" t="s">
        <v>13</v>
      </c>
    </row>
    <row r="35" spans="1:22" ht="15.75" thickBot="1" x14ac:dyDescent="0.3">
      <c r="A35" s="354"/>
      <c r="B35" s="354"/>
      <c r="C35" s="354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8"/>
      <c r="T35" s="348"/>
      <c r="U35" s="350"/>
    </row>
    <row r="36" spans="1:22" ht="15.75" x14ac:dyDescent="0.25">
      <c r="A36" s="84">
        <v>1</v>
      </c>
      <c r="B36" s="129" t="s">
        <v>14</v>
      </c>
      <c r="C36" s="130" t="s">
        <v>49</v>
      </c>
      <c r="D36" s="381">
        <v>10</v>
      </c>
      <c r="E36" s="382">
        <v>10</v>
      </c>
      <c r="F36" s="382"/>
      <c r="G36" s="382"/>
      <c r="H36" s="382">
        <v>0</v>
      </c>
      <c r="I36" s="382">
        <v>6</v>
      </c>
      <c r="J36" s="382">
        <v>10</v>
      </c>
      <c r="K36" s="382">
        <v>10</v>
      </c>
      <c r="L36" s="382">
        <v>10</v>
      </c>
      <c r="M36" s="383">
        <v>4</v>
      </c>
      <c r="N36" s="384">
        <v>4</v>
      </c>
      <c r="O36" s="385">
        <v>4</v>
      </c>
      <c r="P36" s="385">
        <v>8</v>
      </c>
      <c r="Q36" s="384">
        <v>8</v>
      </c>
      <c r="R36" s="384">
        <v>4</v>
      </c>
      <c r="S36" s="384">
        <f>COUNTIF(D36,"&gt;=0")+COUNTIF(E36,"&gt;=0")+COUNTIF(F36,"&gt;=0")+COUNTIF(G36,"&gt;=0")+COUNTIF(H36,"&gt;=0")+COUNTIF(I36,"&gt;=0")+COUNTIF(J36,"&gt;=0")+COUNTIF(K36,"&gt;=0")+COUNTIF(L36,"&gt;=0")+COUNTIF(M36,"&gt;=0")+COUNTIF(N36,"&gt;=0")+COUNTIF(O36,"&gt;=0")+COUNTIF(P36,"&gt;=0")+COUNTIF(Q36,"&gt;=0")+COUNTIF(R36,"&gt;=0")</f>
        <v>13</v>
      </c>
      <c r="T36" s="385">
        <f>COUNTIF(D36,"=10")+COUNTIF(E36,"=10")+COUNTIF(F36,"=10")+COUNTIF(G36,"=10")+COUNTIF(H36,"=10")+COUNTIF(I36,"=10")+COUNTIF(J36,"=10")+COUNTIF(K36,"=10")+COUNTIF(L36,"=10")+COUNTIF(M36,"=10")+COUNTIF(N36,"=10")+COUNTIF(O36,"=10")+COUNTIF(P36,"=10")+COUNTIF(Q36,"=10")+COUNTIF(R36,"=10")</f>
        <v>5</v>
      </c>
      <c r="U36" s="90">
        <f>SUM(D36:R36)</f>
        <v>88</v>
      </c>
    </row>
    <row r="37" spans="1:22" ht="15.75" x14ac:dyDescent="0.25">
      <c r="A37" s="64">
        <v>2</v>
      </c>
      <c r="B37" s="123" t="s">
        <v>15</v>
      </c>
      <c r="C37" s="124" t="s">
        <v>64</v>
      </c>
      <c r="D37" s="363">
        <v>8</v>
      </c>
      <c r="E37" s="364"/>
      <c r="F37" s="364">
        <v>10</v>
      </c>
      <c r="G37" s="364"/>
      <c r="H37" s="364"/>
      <c r="I37" s="364">
        <v>6</v>
      </c>
      <c r="J37" s="364">
        <v>0</v>
      </c>
      <c r="K37" s="364"/>
      <c r="L37" s="364"/>
      <c r="M37" s="365">
        <v>6</v>
      </c>
      <c r="N37" s="366"/>
      <c r="O37" s="367">
        <v>4</v>
      </c>
      <c r="P37" s="367">
        <v>8</v>
      </c>
      <c r="Q37" s="366">
        <v>4</v>
      </c>
      <c r="R37" s="366"/>
      <c r="S37" s="366">
        <f t="shared" ref="S37:S39" si="6">COUNTIF(D37,"&gt;=0")+COUNTIF(E37,"&gt;=0")+COUNTIF(F37,"&gt;=0")+COUNTIF(G37,"&gt;=0")+COUNTIF(H37,"&gt;=0")+COUNTIF(I37,"&gt;=0")+COUNTIF(J37,"&gt;=0")+COUNTIF(K37,"&gt;=0")+COUNTIF(L37,"&gt;=0")+COUNTIF(M37,"&gt;=0")+COUNTIF(N37,"&gt;=0")+COUNTIF(O37,"&gt;=0")+COUNTIF(P37,"&gt;=0")+COUNTIF(Q37,"&gt;=0")+COUNTIF(R37,"&gt;=0")</f>
        <v>8</v>
      </c>
      <c r="T37" s="367">
        <f t="shared" ref="T37:T39" si="7">COUNTIF(D37,"=10")+COUNTIF(E37,"=10")+COUNTIF(F37,"=10")+COUNTIF(G37,"=10")+COUNTIF(H37,"=10")+COUNTIF(I37,"=10")+COUNTIF(J37,"=10")+COUNTIF(K37,"=10")+COUNTIF(L37,"=10")+COUNTIF(M37,"=10")+COUNTIF(N37,"=10")+COUNTIF(O37,"=10")+COUNTIF(P37,"=10")+COUNTIF(Q37,"=10")+COUNTIF(R37,"=10")</f>
        <v>1</v>
      </c>
      <c r="U37" s="70">
        <f t="shared" ref="U37:U39" si="8">SUM(D37:R37)</f>
        <v>46</v>
      </c>
    </row>
    <row r="38" spans="1:22" ht="15.75" x14ac:dyDescent="0.25">
      <c r="A38" s="64">
        <v>3</v>
      </c>
      <c r="B38" s="94" t="s">
        <v>47</v>
      </c>
      <c r="C38" s="94" t="s">
        <v>48</v>
      </c>
      <c r="D38" s="363">
        <v>10</v>
      </c>
      <c r="E38" s="364">
        <v>8</v>
      </c>
      <c r="F38" s="364">
        <v>6</v>
      </c>
      <c r="G38" s="364">
        <v>6</v>
      </c>
      <c r="H38" s="364">
        <v>8</v>
      </c>
      <c r="I38" s="364">
        <v>8</v>
      </c>
      <c r="J38" s="364">
        <v>10</v>
      </c>
      <c r="K38" s="364">
        <v>6</v>
      </c>
      <c r="L38" s="364">
        <v>8</v>
      </c>
      <c r="M38" s="365">
        <v>10</v>
      </c>
      <c r="N38" s="366">
        <v>8</v>
      </c>
      <c r="O38" s="367">
        <v>8</v>
      </c>
      <c r="P38" s="367">
        <v>10</v>
      </c>
      <c r="Q38" s="366">
        <v>10</v>
      </c>
      <c r="R38" s="366">
        <v>6</v>
      </c>
      <c r="S38" s="366">
        <f t="shared" si="6"/>
        <v>15</v>
      </c>
      <c r="T38" s="367">
        <f t="shared" si="7"/>
        <v>5</v>
      </c>
      <c r="U38" s="70">
        <f t="shared" si="8"/>
        <v>122</v>
      </c>
    </row>
    <row r="39" spans="1:22" ht="15.75" x14ac:dyDescent="0.25">
      <c r="A39" s="64">
        <v>4</v>
      </c>
      <c r="B39" s="36" t="s">
        <v>29</v>
      </c>
      <c r="C39" s="73" t="s">
        <v>49</v>
      </c>
      <c r="D39" s="363">
        <v>10</v>
      </c>
      <c r="E39" s="364">
        <v>8</v>
      </c>
      <c r="F39" s="364">
        <v>10</v>
      </c>
      <c r="G39" s="364">
        <v>6</v>
      </c>
      <c r="H39" s="364">
        <v>6</v>
      </c>
      <c r="I39" s="364"/>
      <c r="J39" s="364">
        <v>6</v>
      </c>
      <c r="K39" s="364">
        <v>10</v>
      </c>
      <c r="L39" s="364">
        <v>4</v>
      </c>
      <c r="M39" s="365">
        <v>10</v>
      </c>
      <c r="N39" s="366">
        <v>10</v>
      </c>
      <c r="O39" s="367">
        <v>6</v>
      </c>
      <c r="P39" s="367">
        <v>10</v>
      </c>
      <c r="Q39" s="366">
        <v>4</v>
      </c>
      <c r="R39" s="366">
        <v>8</v>
      </c>
      <c r="S39" s="366">
        <f t="shared" si="6"/>
        <v>14</v>
      </c>
      <c r="T39" s="367">
        <f t="shared" si="7"/>
        <v>6</v>
      </c>
      <c r="U39" s="70">
        <f t="shared" si="8"/>
        <v>108</v>
      </c>
    </row>
    <row r="40" spans="1:22" x14ac:dyDescent="0.25">
      <c r="Q40" s="3"/>
    </row>
    <row r="41" spans="1:22" ht="15.75" thickBot="1" x14ac:dyDescent="0.3"/>
    <row r="42" spans="1:22" ht="21" thickBot="1" x14ac:dyDescent="0.3">
      <c r="A42" s="351" t="s">
        <v>65</v>
      </c>
      <c r="B42" s="352"/>
      <c r="C42" s="352"/>
      <c r="D42" s="352"/>
      <c r="E42" s="353"/>
      <c r="F42" s="58"/>
      <c r="G42" s="58"/>
      <c r="H42" s="58"/>
      <c r="I42" s="58"/>
      <c r="J42" s="58"/>
      <c r="K42" s="58"/>
      <c r="L42" s="58"/>
      <c r="M42" s="58"/>
      <c r="N42" s="58"/>
      <c r="O42" s="128"/>
      <c r="P42" s="128"/>
      <c r="Q42" s="3"/>
      <c r="R42" s="3"/>
    </row>
    <row r="43" spans="1:22" x14ac:dyDescent="0.25">
      <c r="A43" s="349" t="s">
        <v>1</v>
      </c>
      <c r="B43" s="349" t="s">
        <v>2</v>
      </c>
      <c r="C43" s="349" t="s">
        <v>3</v>
      </c>
      <c r="D43" s="345" t="s">
        <v>67</v>
      </c>
      <c r="E43" s="345" t="s">
        <v>68</v>
      </c>
      <c r="F43" s="345" t="s">
        <v>69</v>
      </c>
      <c r="G43" s="345" t="s">
        <v>67</v>
      </c>
      <c r="H43" s="345" t="s">
        <v>68</v>
      </c>
      <c r="I43" s="345" t="s">
        <v>69</v>
      </c>
      <c r="J43" s="345" t="s">
        <v>67</v>
      </c>
      <c r="K43" s="345" t="s">
        <v>68</v>
      </c>
      <c r="L43" s="345" t="s">
        <v>69</v>
      </c>
      <c r="M43" s="345" t="s">
        <v>67</v>
      </c>
      <c r="N43" s="345" t="s">
        <v>68</v>
      </c>
      <c r="O43" s="345" t="s">
        <v>69</v>
      </c>
      <c r="P43" s="345" t="s">
        <v>67</v>
      </c>
      <c r="Q43" s="345" t="s">
        <v>68</v>
      </c>
      <c r="R43" s="345" t="s">
        <v>69</v>
      </c>
      <c r="S43" s="347" t="s">
        <v>10</v>
      </c>
      <c r="T43" s="347" t="s">
        <v>11</v>
      </c>
      <c r="U43" s="349" t="s">
        <v>13</v>
      </c>
      <c r="V43" s="349" t="s">
        <v>43</v>
      </c>
    </row>
    <row r="44" spans="1:22" ht="15.75" thickBot="1" x14ac:dyDescent="0.3">
      <c r="A44" s="354"/>
      <c r="B44" s="354"/>
      <c r="C44" s="354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8"/>
      <c r="T44" s="348"/>
      <c r="U44" s="350"/>
      <c r="V44" s="350"/>
    </row>
    <row r="45" spans="1:22" ht="18.75" x14ac:dyDescent="0.25">
      <c r="A45" s="210">
        <v>1</v>
      </c>
      <c r="B45" s="211" t="s">
        <v>29</v>
      </c>
      <c r="C45" s="212" t="s">
        <v>49</v>
      </c>
      <c r="D45" s="386">
        <v>8</v>
      </c>
      <c r="E45" s="387">
        <v>8</v>
      </c>
      <c r="F45" s="387">
        <v>6</v>
      </c>
      <c r="G45" s="387">
        <v>8</v>
      </c>
      <c r="H45" s="387">
        <v>6</v>
      </c>
      <c r="I45" s="387">
        <v>10</v>
      </c>
      <c r="J45" s="387">
        <v>8</v>
      </c>
      <c r="K45" s="387">
        <v>6</v>
      </c>
      <c r="L45" s="387">
        <v>8</v>
      </c>
      <c r="M45" s="388">
        <v>4</v>
      </c>
      <c r="N45" s="389">
        <v>8</v>
      </c>
      <c r="O45" s="390">
        <v>8</v>
      </c>
      <c r="P45" s="390">
        <v>10</v>
      </c>
      <c r="Q45" s="389">
        <v>10</v>
      </c>
      <c r="R45" s="389"/>
      <c r="S45" s="389">
        <f>COUNTIF(D45,"&gt;=0")+COUNTIF(E45,"&gt;=0")+COUNTIF(F45,"&gt;=0")+COUNTIF(G45,"&gt;=0")+COUNTIF(H45,"&gt;=0")+COUNTIF(I45,"&gt;=0")+COUNTIF(J45,"&gt;=0")+COUNTIF(K45,"&gt;=0")+COUNTIF(L45,"&gt;=0")+COUNTIF(M45,"&gt;=0")+COUNTIF(N45,"&gt;=0")+COUNTIF(O45,"&gt;=0")+COUNTIF(P45,"&gt;=0")+COUNTIF(Q45,"&gt;=0")+COUNTIF(R45,"&gt;=0")</f>
        <v>14</v>
      </c>
      <c r="T45" s="390">
        <f>COUNTIF(D45,"=10")+COUNTIF(E45,"=10")+COUNTIF(F45,"=10")+COUNTIF(G45,"=10")+COUNTIF(H45,"=10")+COUNTIF(I45,"=10")+COUNTIF(J45,"=10")+COUNTIF(K45,"=10")+COUNTIF(L45,"=10")+COUNTIF(M45,"=10")+COUNTIF(N45,"=10")+COUNTIF(O45,"=10")+COUNTIF(P45,"=10")+COUNTIF(Q45,"=10")+COUNTIF(R45,"=10")</f>
        <v>3</v>
      </c>
      <c r="U45" s="213">
        <f>SUM(D45:R45)</f>
        <v>108</v>
      </c>
      <c r="V45" s="214">
        <v>3</v>
      </c>
    </row>
    <row r="46" spans="1:22" ht="15.75" x14ac:dyDescent="0.25">
      <c r="A46" s="71">
        <v>2</v>
      </c>
      <c r="B46" s="215" t="s">
        <v>47</v>
      </c>
      <c r="C46" s="215" t="s">
        <v>48</v>
      </c>
      <c r="D46" s="391">
        <v>8</v>
      </c>
      <c r="E46" s="392"/>
      <c r="F46" s="392">
        <v>6</v>
      </c>
      <c r="G46" s="392">
        <v>6</v>
      </c>
      <c r="H46" s="392"/>
      <c r="I46" s="392">
        <v>4</v>
      </c>
      <c r="J46" s="392">
        <v>6</v>
      </c>
      <c r="K46" s="392">
        <v>6</v>
      </c>
      <c r="L46" s="392">
        <v>6</v>
      </c>
      <c r="M46" s="393">
        <v>10</v>
      </c>
      <c r="N46" s="394">
        <v>10</v>
      </c>
      <c r="O46" s="395">
        <v>8</v>
      </c>
      <c r="P46" s="395">
        <v>10</v>
      </c>
      <c r="Q46" s="394">
        <v>6</v>
      </c>
      <c r="R46" s="394">
        <v>6</v>
      </c>
      <c r="S46" s="394">
        <f>COUNTIF(D46,"&gt;=0")+COUNTIF(E46,"&gt;=0")+COUNTIF(F46,"&gt;=0")+COUNTIF(G46,"&gt;=0")+COUNTIF(H46,"&gt;=0")+COUNTIF(I46,"&gt;=0")+COUNTIF(J46,"&gt;=0")+COUNTIF(K46,"&gt;=0")+COUNTIF(L46,"&gt;=0")+COUNTIF(M46,"&gt;=0")+COUNTIF(N46,"&gt;=0")+COUNTIF(O46,"&gt;=0")+COUNTIF(P46,"&gt;=0")+COUNTIF(Q46,"&gt;=0")+COUNTIF(R46,"&gt;=0")</f>
        <v>13</v>
      </c>
      <c r="T46" s="395">
        <f>COUNTIF(D46,"=10")+COUNTIF(E46,"=10")+COUNTIF(F46,"=10")+COUNTIF(G46,"=10")+COUNTIF(H46,"=10")+COUNTIF(I46,"=10")+COUNTIF(J46,"=10")+COUNTIF(K46,"=10")+COUNTIF(L46,"=10")+COUNTIF(M46,"=10")+COUNTIF(N46,"=10")+COUNTIF(O46,"=10")+COUNTIF(P46,"=10")+COUNTIF(Q46,"=10")+COUNTIF(R46,"=10")</f>
        <v>3</v>
      </c>
      <c r="U46" s="72">
        <f>SUM(D46:R46)</f>
        <v>92</v>
      </c>
      <c r="V46" s="72">
        <v>2</v>
      </c>
    </row>
    <row r="47" spans="1:22" ht="15.75" x14ac:dyDescent="0.25">
      <c r="A47" s="62">
        <v>3</v>
      </c>
      <c r="B47" s="121" t="s">
        <v>14</v>
      </c>
      <c r="C47" s="122" t="s">
        <v>49</v>
      </c>
      <c r="D47" s="373"/>
      <c r="E47" s="359">
        <v>10</v>
      </c>
      <c r="F47" s="359">
        <v>6</v>
      </c>
      <c r="G47" s="359">
        <v>4</v>
      </c>
      <c r="H47" s="359">
        <v>10</v>
      </c>
      <c r="I47" s="359">
        <v>0</v>
      </c>
      <c r="J47" s="359">
        <v>8</v>
      </c>
      <c r="K47" s="359"/>
      <c r="L47" s="359">
        <v>6</v>
      </c>
      <c r="M47" s="360">
        <v>6</v>
      </c>
      <c r="N47" s="361">
        <v>8</v>
      </c>
      <c r="O47" s="362">
        <v>10</v>
      </c>
      <c r="P47" s="362">
        <v>8</v>
      </c>
      <c r="Q47" s="361">
        <v>6</v>
      </c>
      <c r="R47" s="361">
        <v>0</v>
      </c>
      <c r="S47" s="361">
        <f>COUNTIF(D47,"&gt;=0")+COUNTIF(E47,"&gt;=0")+COUNTIF(F47,"&gt;=0")+COUNTIF(G47,"&gt;=0")+COUNTIF(H47,"&gt;=0")+COUNTIF(I47,"&gt;=0")+COUNTIF(J47,"&gt;=0")+COUNTIF(K47,"&gt;=0")+COUNTIF(L47,"&gt;=0")+COUNTIF(M47,"&gt;=0")+COUNTIF(N47,"&gt;=0")+COUNTIF(O47,"&gt;=0")+COUNTIF(P47,"&gt;=0")+COUNTIF(Q47,"&gt;=0")+COUNTIF(R47,"&gt;=0")</f>
        <v>13</v>
      </c>
      <c r="T47" s="362">
        <f>COUNTIF(D47,"=10")+COUNTIF(E47,"=10")+COUNTIF(F47,"=10")+COUNTIF(G47,"=10")+COUNTIF(H47,"=10")+COUNTIF(I47,"=10")+COUNTIF(J47,"=10")+COUNTIF(K47,"=10")+COUNTIF(L47,"=10")+COUNTIF(M47,"=10")+COUNTIF(N47,"=10")+COUNTIF(O47,"=10")+COUNTIF(P47,"=10")+COUNTIF(Q47,"=10")+COUNTIF(R47,"=10")</f>
        <v>3</v>
      </c>
      <c r="U47" s="63">
        <f>SUM(D47:R47)</f>
        <v>82</v>
      </c>
      <c r="V47" s="216">
        <v>1</v>
      </c>
    </row>
    <row r="48" spans="1:22" ht="15.75" x14ac:dyDescent="0.25">
      <c r="A48" s="64">
        <v>4</v>
      </c>
      <c r="B48" s="123" t="s">
        <v>15</v>
      </c>
      <c r="C48" s="124" t="s">
        <v>64</v>
      </c>
      <c r="D48" s="363"/>
      <c r="E48" s="364">
        <v>0</v>
      </c>
      <c r="F48" s="364">
        <v>8</v>
      </c>
      <c r="G48" s="364"/>
      <c r="H48" s="364">
        <v>4</v>
      </c>
      <c r="I48" s="364">
        <v>0</v>
      </c>
      <c r="J48" s="364"/>
      <c r="K48" s="364"/>
      <c r="L48" s="364">
        <v>8</v>
      </c>
      <c r="M48" s="365">
        <v>0</v>
      </c>
      <c r="N48" s="366">
        <v>6</v>
      </c>
      <c r="O48" s="367"/>
      <c r="P48" s="367">
        <v>0</v>
      </c>
      <c r="Q48" s="366"/>
      <c r="R48" s="366">
        <v>6</v>
      </c>
      <c r="S48" s="366">
        <f>COUNTIF(D48,"&gt;=0")+COUNTIF(E48,"&gt;=0")+COUNTIF(F48,"&gt;=0")+COUNTIF(G48,"&gt;=0")+COUNTIF(H48,"&gt;=0")+COUNTIF(I48,"&gt;=0")+COUNTIF(J48,"&gt;=0")+COUNTIF(K48,"&gt;=0")+COUNTIF(L48,"&gt;=0")+COUNTIF(M48,"&gt;=0")+COUNTIF(N48,"&gt;=0")+COUNTIF(O48,"&gt;=0")+COUNTIF(P48,"&gt;=0")+COUNTIF(Q48,"&gt;=0")+COUNTIF(R48,"&gt;=0")</f>
        <v>9</v>
      </c>
      <c r="T48" s="367">
        <f>COUNTIF(D48,"=10")+COUNTIF(E48,"=10")+COUNTIF(F48,"=10")+COUNTIF(G48,"=10")+COUNTIF(H48,"=10")+COUNTIF(I48,"=10")+COUNTIF(J48,"=10")+COUNTIF(K48,"=10")+COUNTIF(L48,"=10")+COUNTIF(M48,"=10")+COUNTIF(N48,"=10")+COUNTIF(O48,"=10")+COUNTIF(P48,"=10")+COUNTIF(Q48,"=10")+COUNTIF(R48,"=10")</f>
        <v>0</v>
      </c>
      <c r="U48" s="70">
        <f>SUM(D48:R48)</f>
        <v>32</v>
      </c>
      <c r="V48" s="35"/>
    </row>
    <row r="49" spans="17:17" x14ac:dyDescent="0.25">
      <c r="Q49" s="3"/>
    </row>
  </sheetData>
  <sortState ref="B45:U48">
    <sortCondition descending="1" ref="U45:U48"/>
  </sortState>
  <mergeCells count="108">
    <mergeCell ref="E1:K1"/>
    <mergeCell ref="A3:E3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A17:E17"/>
    <mergeCell ref="A18:A19"/>
    <mergeCell ref="B18:B19"/>
    <mergeCell ref="C18:C19"/>
    <mergeCell ref="D18:D19"/>
    <mergeCell ref="E18:E19"/>
    <mergeCell ref="F18:F19"/>
    <mergeCell ref="I4:I5"/>
    <mergeCell ref="J4:J5"/>
    <mergeCell ref="K4:K5"/>
    <mergeCell ref="L4:L5"/>
    <mergeCell ref="M4:M5"/>
    <mergeCell ref="S18:S19"/>
    <mergeCell ref="T18:T19"/>
    <mergeCell ref="U18:U19"/>
    <mergeCell ref="A33:E33"/>
    <mergeCell ref="A34:A35"/>
    <mergeCell ref="B34:B35"/>
    <mergeCell ref="C34:C35"/>
    <mergeCell ref="D34:D35"/>
    <mergeCell ref="E34:E35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U34:U35"/>
    <mergeCell ref="A25:E25"/>
    <mergeCell ref="A26:A27"/>
    <mergeCell ref="B26:B27"/>
    <mergeCell ref="C26:C27"/>
    <mergeCell ref="D26:D27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E26:E27"/>
    <mergeCell ref="F26:F27"/>
    <mergeCell ref="G26:G27"/>
    <mergeCell ref="H26:H27"/>
    <mergeCell ref="I26:I27"/>
    <mergeCell ref="J26:J27"/>
    <mergeCell ref="R34:R35"/>
    <mergeCell ref="S34:S35"/>
    <mergeCell ref="T34:T35"/>
    <mergeCell ref="Q26:Q27"/>
    <mergeCell ref="R26:R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F43:F44"/>
    <mergeCell ref="G43:G44"/>
    <mergeCell ref="H43:H44"/>
    <mergeCell ref="I43:I44"/>
    <mergeCell ref="J43:J44"/>
    <mergeCell ref="K43:K44"/>
    <mergeCell ref="A42:E42"/>
    <mergeCell ref="A43:A44"/>
    <mergeCell ref="B43:B44"/>
    <mergeCell ref="C43:C44"/>
    <mergeCell ref="D43:D44"/>
    <mergeCell ref="E43:E44"/>
    <mergeCell ref="R43:R44"/>
    <mergeCell ref="S43:S44"/>
    <mergeCell ref="T43:T44"/>
    <mergeCell ref="U43:U44"/>
    <mergeCell ref="V43:V44"/>
    <mergeCell ref="L43:L44"/>
    <mergeCell ref="M43:M44"/>
    <mergeCell ref="N43:N44"/>
    <mergeCell ref="O43:O44"/>
    <mergeCell ref="P43:P44"/>
    <mergeCell ref="Q43:Q4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Список участников</vt:lpstr>
      <vt:lpstr>Отборочные Ж</vt:lpstr>
      <vt:lpstr>Отборочные М</vt:lpstr>
      <vt:lpstr>Финалы Ж</vt:lpstr>
      <vt:lpstr>Финалы М</vt:lpstr>
      <vt:lpstr>Топор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2021-08-21T09:59:53Z</cp:lastPrinted>
  <dcterms:created xsi:type="dcterms:W3CDTF">2021-08-21T06:11:48Z</dcterms:created>
  <dcterms:modified xsi:type="dcterms:W3CDTF">2021-08-21T12:12:35Z</dcterms:modified>
</cp:coreProperties>
</file>