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345" windowHeight="4110" activeTab="11"/>
  </bookViews>
  <sheets>
    <sheet name="Участники" sheetId="1" r:id="rId1"/>
    <sheet name="1 Лига" sheetId="12" r:id="rId2"/>
    <sheet name="Ж 3м" sheetId="2" r:id="rId3"/>
    <sheet name="Ж 5м" sheetId="3" r:id="rId4"/>
    <sheet name="Ж 7м" sheetId="4" r:id="rId5"/>
    <sheet name="М 5м" sheetId="5" r:id="rId6"/>
    <sheet name="М 7м" sheetId="6" r:id="rId7"/>
    <sheet name="М 9м" sheetId="7" r:id="rId8"/>
    <sheet name="МПЛ-50" sheetId="8" r:id="rId9"/>
    <sheet name="Топор" sheetId="9" r:id="rId10"/>
    <sheet name="Аб Ж" sheetId="10" r:id="rId11"/>
    <sheet name="Аб М" sheetId="11" r:id="rId12"/>
  </sheets>
  <calcPr calcId="145621"/>
</workbook>
</file>

<file path=xl/calcChain.xml><?xml version="1.0" encoding="utf-8"?>
<calcChain xmlns="http://schemas.openxmlformats.org/spreadsheetml/2006/main">
  <c r="AX32" i="10" l="1"/>
  <c r="X7" i="7"/>
  <c r="Y7" i="7"/>
  <c r="Z7" i="7"/>
  <c r="D8" i="7"/>
  <c r="G7" i="7" s="1"/>
  <c r="K7" i="7" s="1"/>
  <c r="O7" i="7" s="1"/>
  <c r="S7" i="7" s="1"/>
  <c r="W7" i="7" s="1"/>
  <c r="AA7" i="7" s="1"/>
  <c r="H8" i="7"/>
  <c r="L8" i="7"/>
  <c r="P8" i="7"/>
  <c r="T8" i="7"/>
  <c r="X9" i="7"/>
  <c r="Y9" i="7"/>
  <c r="Z9" i="7"/>
  <c r="D10" i="7"/>
  <c r="G9" i="7" s="1"/>
  <c r="K9" i="7" s="1"/>
  <c r="O9" i="7" s="1"/>
  <c r="S9" i="7" s="1"/>
  <c r="W9" i="7" s="1"/>
  <c r="AA9" i="7" s="1"/>
  <c r="H10" i="7"/>
  <c r="L10" i="7"/>
  <c r="P10" i="7"/>
  <c r="T10" i="7"/>
  <c r="X11" i="7"/>
  <c r="Y11" i="7"/>
  <c r="Z11" i="7"/>
  <c r="D12" i="7"/>
  <c r="G11" i="7" s="1"/>
  <c r="K11" i="7" s="1"/>
  <c r="O11" i="7" s="1"/>
  <c r="S11" i="7" s="1"/>
  <c r="W11" i="7" s="1"/>
  <c r="AA11" i="7" s="1"/>
  <c r="H12" i="7"/>
  <c r="L12" i="7"/>
  <c r="P12" i="7"/>
  <c r="T12" i="7"/>
  <c r="X13" i="7"/>
  <c r="Y13" i="7"/>
  <c r="Z13" i="7"/>
  <c r="D14" i="7"/>
  <c r="G13" i="7" s="1"/>
  <c r="K13" i="7" s="1"/>
  <c r="O13" i="7" s="1"/>
  <c r="S13" i="7" s="1"/>
  <c r="W13" i="7" s="1"/>
  <c r="AA13" i="7" s="1"/>
  <c r="H14" i="7"/>
  <c r="L14" i="7"/>
  <c r="P14" i="7"/>
  <c r="T14" i="7"/>
  <c r="X15" i="7"/>
  <c r="Y15" i="7"/>
  <c r="Z15" i="7"/>
  <c r="D16" i="7"/>
  <c r="G15" i="7" s="1"/>
  <c r="K15" i="7" s="1"/>
  <c r="O15" i="7" s="1"/>
  <c r="S15" i="7" s="1"/>
  <c r="W15" i="7" s="1"/>
  <c r="AA15" i="7" s="1"/>
  <c r="H16" i="7"/>
  <c r="L16" i="7"/>
  <c r="P16" i="7"/>
  <c r="T16" i="7"/>
  <c r="X17" i="7"/>
  <c r="Y17" i="7"/>
  <c r="Z17" i="7"/>
  <c r="D18" i="7"/>
  <c r="G17" i="7" s="1"/>
  <c r="K17" i="7" s="1"/>
  <c r="O17" i="7" s="1"/>
  <c r="S17" i="7" s="1"/>
  <c r="W17" i="7" s="1"/>
  <c r="AA17" i="7" s="1"/>
  <c r="H18" i="7"/>
  <c r="L18" i="7"/>
  <c r="P18" i="7"/>
  <c r="T18" i="7"/>
  <c r="X19" i="7"/>
  <c r="Y19" i="7"/>
  <c r="Z19" i="7"/>
  <c r="D20" i="7"/>
  <c r="G19" i="7" s="1"/>
  <c r="K19" i="7" s="1"/>
  <c r="O19" i="7" s="1"/>
  <c r="S19" i="7" s="1"/>
  <c r="W19" i="7" s="1"/>
  <c r="AA19" i="7" s="1"/>
  <c r="H20" i="7"/>
  <c r="L20" i="7"/>
  <c r="P20" i="7"/>
  <c r="T20" i="7"/>
  <c r="X21" i="7"/>
  <c r="Y21" i="7"/>
  <c r="Z21" i="7"/>
  <c r="D22" i="7"/>
  <c r="G21" i="7" s="1"/>
  <c r="K21" i="7" s="1"/>
  <c r="O21" i="7" s="1"/>
  <c r="S21" i="7" s="1"/>
  <c r="W21" i="7" s="1"/>
  <c r="AA21" i="7" s="1"/>
  <c r="H22" i="7"/>
  <c r="L22" i="7"/>
  <c r="P22" i="7"/>
  <c r="T22" i="7"/>
  <c r="X23" i="7"/>
  <c r="Y23" i="7"/>
  <c r="Z23" i="7"/>
  <c r="D24" i="7"/>
  <c r="G23" i="7" s="1"/>
  <c r="K23" i="7" s="1"/>
  <c r="O23" i="7" s="1"/>
  <c r="S23" i="7" s="1"/>
  <c r="W23" i="7" s="1"/>
  <c r="AA23" i="7" s="1"/>
  <c r="H24" i="7"/>
  <c r="L24" i="7"/>
  <c r="P24" i="7"/>
  <c r="T24" i="7"/>
  <c r="X8" i="4"/>
  <c r="Y8" i="4"/>
  <c r="Z8" i="4"/>
  <c r="D9" i="4"/>
  <c r="G8" i="4" s="1"/>
  <c r="K8" i="4" s="1"/>
  <c r="O8" i="4" s="1"/>
  <c r="S8" i="4" s="1"/>
  <c r="W8" i="4" s="1"/>
  <c r="AA8" i="4" s="1"/>
  <c r="H9" i="4"/>
  <c r="L9" i="4"/>
  <c r="P9" i="4"/>
  <c r="T9" i="4"/>
  <c r="G10" i="4"/>
  <c r="K10" i="4" s="1"/>
  <c r="O10" i="4" s="1"/>
  <c r="S10" i="4" s="1"/>
  <c r="W10" i="4" s="1"/>
  <c r="AA10" i="4" s="1"/>
  <c r="X10" i="4"/>
  <c r="Y10" i="4"/>
  <c r="Z10" i="4"/>
  <c r="D11" i="4"/>
  <c r="H11" i="4"/>
  <c r="L11" i="4"/>
  <c r="P11" i="4"/>
  <c r="T11" i="4"/>
  <c r="X12" i="4"/>
  <c r="Y12" i="4"/>
  <c r="Z12" i="4"/>
  <c r="D13" i="4"/>
  <c r="G12" i="4" s="1"/>
  <c r="K12" i="4" s="1"/>
  <c r="O12" i="4" s="1"/>
  <c r="S12" i="4" s="1"/>
  <c r="W12" i="4" s="1"/>
  <c r="AA12" i="4" s="1"/>
  <c r="H13" i="4"/>
  <c r="L13" i="4"/>
  <c r="P13" i="4"/>
  <c r="T13" i="4"/>
  <c r="G14" i="4"/>
  <c r="K14" i="4" s="1"/>
  <c r="O14" i="4" s="1"/>
  <c r="S14" i="4" s="1"/>
  <c r="W14" i="4" s="1"/>
  <c r="AA14" i="4" s="1"/>
  <c r="X14" i="4"/>
  <c r="Y14" i="4"/>
  <c r="Z14" i="4"/>
  <c r="D15" i="4"/>
  <c r="H15" i="4"/>
  <c r="L15" i="4"/>
  <c r="P15" i="4"/>
  <c r="T15" i="4"/>
  <c r="X16" i="4"/>
  <c r="Y16" i="4"/>
  <c r="Z16" i="4"/>
  <c r="D17" i="4"/>
  <c r="G16" i="4" s="1"/>
  <c r="K16" i="4" s="1"/>
  <c r="O16" i="4" s="1"/>
  <c r="S16" i="4" s="1"/>
  <c r="W16" i="4" s="1"/>
  <c r="AA16" i="4" s="1"/>
  <c r="H17" i="4"/>
  <c r="L17" i="4"/>
  <c r="P17" i="4"/>
  <c r="T17" i="4"/>
  <c r="G7" i="6"/>
  <c r="K7" i="6" s="1"/>
  <c r="O7" i="6" s="1"/>
  <c r="S7" i="6" s="1"/>
  <c r="W7" i="6" s="1"/>
  <c r="AA7" i="6" s="1"/>
  <c r="X7" i="6"/>
  <c r="Y7" i="6"/>
  <c r="Z7" i="6"/>
  <c r="D8" i="6"/>
  <c r="H8" i="6"/>
  <c r="L8" i="6"/>
  <c r="P8" i="6"/>
  <c r="T8" i="6"/>
  <c r="X9" i="6"/>
  <c r="Y9" i="6"/>
  <c r="Z9" i="6"/>
  <c r="D10" i="6"/>
  <c r="G9" i="6" s="1"/>
  <c r="K9" i="6" s="1"/>
  <c r="O9" i="6" s="1"/>
  <c r="S9" i="6" s="1"/>
  <c r="W9" i="6" s="1"/>
  <c r="AA9" i="6" s="1"/>
  <c r="H10" i="6"/>
  <c r="L10" i="6"/>
  <c r="P10" i="6"/>
  <c r="T10" i="6"/>
  <c r="G11" i="6"/>
  <c r="K11" i="6" s="1"/>
  <c r="O11" i="6" s="1"/>
  <c r="S11" i="6" s="1"/>
  <c r="W11" i="6" s="1"/>
  <c r="AA11" i="6" s="1"/>
  <c r="X11" i="6"/>
  <c r="Y11" i="6"/>
  <c r="Z11" i="6"/>
  <c r="D12" i="6"/>
  <c r="H12" i="6"/>
  <c r="L12" i="6"/>
  <c r="P12" i="6"/>
  <c r="T12" i="6"/>
  <c r="X13" i="6"/>
  <c r="Y13" i="6"/>
  <c r="Z13" i="6"/>
  <c r="D14" i="6"/>
  <c r="G13" i="6" s="1"/>
  <c r="K13" i="6" s="1"/>
  <c r="O13" i="6" s="1"/>
  <c r="S13" i="6" s="1"/>
  <c r="W13" i="6" s="1"/>
  <c r="AA13" i="6" s="1"/>
  <c r="H14" i="6"/>
  <c r="L14" i="6"/>
  <c r="P14" i="6"/>
  <c r="T14" i="6"/>
  <c r="G15" i="6"/>
  <c r="K15" i="6" s="1"/>
  <c r="O15" i="6" s="1"/>
  <c r="S15" i="6" s="1"/>
  <c r="W15" i="6" s="1"/>
  <c r="AA15" i="6" s="1"/>
  <c r="X15" i="6"/>
  <c r="Y15" i="6"/>
  <c r="Z15" i="6"/>
  <c r="D16" i="6"/>
  <c r="H16" i="6"/>
  <c r="L16" i="6"/>
  <c r="P16" i="6"/>
  <c r="T16" i="6"/>
  <c r="X17" i="6"/>
  <c r="Y17" i="6"/>
  <c r="Z17" i="6"/>
  <c r="D18" i="6"/>
  <c r="G17" i="6" s="1"/>
  <c r="K17" i="6" s="1"/>
  <c r="O17" i="6" s="1"/>
  <c r="S17" i="6" s="1"/>
  <c r="W17" i="6" s="1"/>
  <c r="AA17" i="6" s="1"/>
  <c r="H18" i="6"/>
  <c r="L18" i="6"/>
  <c r="P18" i="6"/>
  <c r="T18" i="6"/>
  <c r="G19" i="6"/>
  <c r="K19" i="6" s="1"/>
  <c r="O19" i="6" s="1"/>
  <c r="S19" i="6" s="1"/>
  <c r="W19" i="6" s="1"/>
  <c r="AA19" i="6" s="1"/>
  <c r="X19" i="6"/>
  <c r="Y19" i="6"/>
  <c r="Z19" i="6"/>
  <c r="D20" i="6"/>
  <c r="H20" i="6"/>
  <c r="L20" i="6"/>
  <c r="P20" i="6"/>
  <c r="T20" i="6"/>
  <c r="X21" i="6"/>
  <c r="Y21" i="6"/>
  <c r="Z21" i="6"/>
  <c r="D22" i="6"/>
  <c r="G21" i="6" s="1"/>
  <c r="K21" i="6" s="1"/>
  <c r="O21" i="6" s="1"/>
  <c r="S21" i="6" s="1"/>
  <c r="W21" i="6" s="1"/>
  <c r="AA21" i="6" s="1"/>
  <c r="H22" i="6"/>
  <c r="L22" i="6"/>
  <c r="P22" i="6"/>
  <c r="T22" i="6"/>
  <c r="G23" i="6"/>
  <c r="K23" i="6" s="1"/>
  <c r="O23" i="6" s="1"/>
  <c r="S23" i="6" s="1"/>
  <c r="W23" i="6" s="1"/>
  <c r="AA23" i="6" s="1"/>
  <c r="X23" i="6"/>
  <c r="Y23" i="6"/>
  <c r="Z23" i="6"/>
  <c r="D24" i="6"/>
  <c r="H24" i="6"/>
  <c r="L24" i="6"/>
  <c r="P24" i="6"/>
  <c r="T24" i="6"/>
  <c r="X7" i="3"/>
  <c r="Y7" i="3"/>
  <c r="Z7" i="3"/>
  <c r="D8" i="3"/>
  <c r="G7" i="3" s="1"/>
  <c r="K7" i="3" s="1"/>
  <c r="O7" i="3" s="1"/>
  <c r="S7" i="3" s="1"/>
  <c r="W7" i="3" s="1"/>
  <c r="AA7" i="3" s="1"/>
  <c r="H8" i="3"/>
  <c r="L8" i="3"/>
  <c r="P8" i="3"/>
  <c r="T8" i="3"/>
  <c r="G9" i="3"/>
  <c r="K9" i="3" s="1"/>
  <c r="O9" i="3" s="1"/>
  <c r="S9" i="3" s="1"/>
  <c r="W9" i="3" s="1"/>
  <c r="AA9" i="3" s="1"/>
  <c r="X9" i="3"/>
  <c r="Y9" i="3"/>
  <c r="Z9" i="3"/>
  <c r="D10" i="3"/>
  <c r="H10" i="3"/>
  <c r="L10" i="3"/>
  <c r="P10" i="3"/>
  <c r="T10" i="3"/>
  <c r="X11" i="3"/>
  <c r="Y11" i="3"/>
  <c r="Z11" i="3"/>
  <c r="D12" i="3"/>
  <c r="G11" i="3" s="1"/>
  <c r="K11" i="3" s="1"/>
  <c r="O11" i="3" s="1"/>
  <c r="S11" i="3" s="1"/>
  <c r="W11" i="3" s="1"/>
  <c r="AA11" i="3" s="1"/>
  <c r="H12" i="3"/>
  <c r="L12" i="3"/>
  <c r="P12" i="3"/>
  <c r="T12" i="3"/>
  <c r="G13" i="3"/>
  <c r="K13" i="3" s="1"/>
  <c r="O13" i="3" s="1"/>
  <c r="S13" i="3" s="1"/>
  <c r="W13" i="3" s="1"/>
  <c r="AA13" i="3" s="1"/>
  <c r="X13" i="3"/>
  <c r="Y13" i="3"/>
  <c r="Z13" i="3"/>
  <c r="D14" i="3"/>
  <c r="H14" i="3"/>
  <c r="L14" i="3"/>
  <c r="P14" i="3"/>
  <c r="T14" i="3"/>
  <c r="X15" i="3"/>
  <c r="Y15" i="3"/>
  <c r="Z15" i="3"/>
  <c r="D16" i="3"/>
  <c r="G15" i="3" s="1"/>
  <c r="K15" i="3" s="1"/>
  <c r="O15" i="3" s="1"/>
  <c r="S15" i="3" s="1"/>
  <c r="W15" i="3" s="1"/>
  <c r="AA15" i="3" s="1"/>
  <c r="H16" i="3"/>
  <c r="L16" i="3"/>
  <c r="P16" i="3"/>
  <c r="T16" i="3"/>
  <c r="X7" i="5"/>
  <c r="Y7" i="5"/>
  <c r="Z7" i="5"/>
  <c r="D8" i="5"/>
  <c r="G7" i="5" s="1"/>
  <c r="K7" i="5" s="1"/>
  <c r="O7" i="5" s="1"/>
  <c r="S7" i="5" s="1"/>
  <c r="W7" i="5" s="1"/>
  <c r="AA7" i="5" s="1"/>
  <c r="H8" i="5"/>
  <c r="L8" i="5"/>
  <c r="P8" i="5"/>
  <c r="T8" i="5"/>
  <c r="X9" i="5"/>
  <c r="Y9" i="5"/>
  <c r="Z9" i="5"/>
  <c r="D10" i="5"/>
  <c r="G9" i="5" s="1"/>
  <c r="K9" i="5" s="1"/>
  <c r="O9" i="5" s="1"/>
  <c r="S9" i="5" s="1"/>
  <c r="W9" i="5" s="1"/>
  <c r="AA9" i="5" s="1"/>
  <c r="H10" i="5"/>
  <c r="L10" i="5"/>
  <c r="P10" i="5"/>
  <c r="T10" i="5"/>
  <c r="G11" i="5"/>
  <c r="K11" i="5" s="1"/>
  <c r="O11" i="5" s="1"/>
  <c r="S11" i="5" s="1"/>
  <c r="W11" i="5" s="1"/>
  <c r="AA11" i="5" s="1"/>
  <c r="X11" i="5"/>
  <c r="Y11" i="5"/>
  <c r="Z11" i="5"/>
  <c r="D12" i="5"/>
  <c r="H12" i="5"/>
  <c r="L12" i="5"/>
  <c r="P12" i="5"/>
  <c r="T12" i="5"/>
  <c r="X13" i="5"/>
  <c r="Y13" i="5"/>
  <c r="Z13" i="5"/>
  <c r="D14" i="5"/>
  <c r="G13" i="5" s="1"/>
  <c r="K13" i="5" s="1"/>
  <c r="O13" i="5" s="1"/>
  <c r="S13" i="5" s="1"/>
  <c r="W13" i="5" s="1"/>
  <c r="AA13" i="5" s="1"/>
  <c r="H14" i="5"/>
  <c r="L14" i="5"/>
  <c r="P14" i="5"/>
  <c r="T14" i="5"/>
  <c r="G15" i="5"/>
  <c r="K15" i="5" s="1"/>
  <c r="O15" i="5" s="1"/>
  <c r="S15" i="5" s="1"/>
  <c r="W15" i="5" s="1"/>
  <c r="AA15" i="5" s="1"/>
  <c r="X15" i="5"/>
  <c r="Y15" i="5"/>
  <c r="Z15" i="5"/>
  <c r="D16" i="5"/>
  <c r="H16" i="5"/>
  <c r="L16" i="5"/>
  <c r="P16" i="5"/>
  <c r="T16" i="5"/>
  <c r="X17" i="5"/>
  <c r="Y17" i="5"/>
  <c r="Z17" i="5"/>
  <c r="D18" i="5"/>
  <c r="G17" i="5" s="1"/>
  <c r="K17" i="5" s="1"/>
  <c r="O17" i="5" s="1"/>
  <c r="S17" i="5" s="1"/>
  <c r="W17" i="5" s="1"/>
  <c r="AA17" i="5" s="1"/>
  <c r="H18" i="5"/>
  <c r="L18" i="5"/>
  <c r="P18" i="5"/>
  <c r="T18" i="5"/>
  <c r="X19" i="5"/>
  <c r="Y19" i="5"/>
  <c r="Z19" i="5"/>
  <c r="D20" i="5"/>
  <c r="G19" i="5" s="1"/>
  <c r="K19" i="5" s="1"/>
  <c r="O19" i="5" s="1"/>
  <c r="S19" i="5" s="1"/>
  <c r="W19" i="5" s="1"/>
  <c r="AA19" i="5" s="1"/>
  <c r="H20" i="5"/>
  <c r="L20" i="5"/>
  <c r="P20" i="5"/>
  <c r="T20" i="5"/>
  <c r="X21" i="5"/>
  <c r="Y21" i="5"/>
  <c r="Z21" i="5"/>
  <c r="D22" i="5"/>
  <c r="G21" i="5" s="1"/>
  <c r="K21" i="5" s="1"/>
  <c r="O21" i="5" s="1"/>
  <c r="S21" i="5" s="1"/>
  <c r="W21" i="5" s="1"/>
  <c r="AA21" i="5" s="1"/>
  <c r="H22" i="5"/>
  <c r="L22" i="5"/>
  <c r="P22" i="5"/>
  <c r="T22" i="5"/>
  <c r="X23" i="5"/>
  <c r="Y23" i="5"/>
  <c r="Z23" i="5"/>
  <c r="D24" i="5"/>
  <c r="G23" i="5" s="1"/>
  <c r="K23" i="5" s="1"/>
  <c r="O23" i="5" s="1"/>
  <c r="S23" i="5" s="1"/>
  <c r="W23" i="5" s="1"/>
  <c r="AA23" i="5" s="1"/>
  <c r="H24" i="5"/>
  <c r="L24" i="5"/>
  <c r="P24" i="5"/>
  <c r="T24" i="5"/>
  <c r="G8" i="2"/>
  <c r="K8" i="2" s="1"/>
  <c r="O8" i="2" s="1"/>
  <c r="S8" i="2" s="1"/>
  <c r="W8" i="2" s="1"/>
  <c r="AA8" i="2" s="1"/>
  <c r="X8" i="2"/>
  <c r="Y8" i="2"/>
  <c r="Z8" i="2"/>
  <c r="D9" i="2"/>
  <c r="H9" i="2"/>
  <c r="L9" i="2"/>
  <c r="P9" i="2"/>
  <c r="T9" i="2"/>
  <c r="X10" i="2"/>
  <c r="Y10" i="2"/>
  <c r="Z10" i="2"/>
  <c r="D11" i="2"/>
  <c r="G10" i="2" s="1"/>
  <c r="K10" i="2" s="1"/>
  <c r="O10" i="2" s="1"/>
  <c r="S10" i="2" s="1"/>
  <c r="W10" i="2" s="1"/>
  <c r="AA10" i="2" s="1"/>
  <c r="H11" i="2"/>
  <c r="L11" i="2"/>
  <c r="P11" i="2"/>
  <c r="T11" i="2"/>
  <c r="G12" i="2"/>
  <c r="K12" i="2" s="1"/>
  <c r="O12" i="2" s="1"/>
  <c r="S12" i="2" s="1"/>
  <c r="W12" i="2" s="1"/>
  <c r="AA12" i="2" s="1"/>
  <c r="X12" i="2"/>
  <c r="Y12" i="2"/>
  <c r="Z12" i="2"/>
  <c r="D13" i="2"/>
  <c r="H13" i="2"/>
  <c r="L13" i="2"/>
  <c r="P13" i="2"/>
  <c r="T13" i="2"/>
  <c r="X14" i="2"/>
  <c r="Y14" i="2"/>
  <c r="Z14" i="2"/>
  <c r="D15" i="2"/>
  <c r="G14" i="2" s="1"/>
  <c r="K14" i="2" s="1"/>
  <c r="O14" i="2" s="1"/>
  <c r="S14" i="2" s="1"/>
  <c r="W14" i="2" s="1"/>
  <c r="AA14" i="2" s="1"/>
  <c r="H15" i="2"/>
  <c r="L15" i="2"/>
  <c r="P15" i="2"/>
  <c r="T15" i="2"/>
  <c r="G16" i="2"/>
  <c r="K16" i="2" s="1"/>
  <c r="O16" i="2" s="1"/>
  <c r="S16" i="2" s="1"/>
  <c r="W16" i="2" s="1"/>
  <c r="AA16" i="2" s="1"/>
  <c r="X16" i="2"/>
  <c r="Y16" i="2"/>
  <c r="Z16" i="2"/>
  <c r="D17" i="2"/>
  <c r="H17" i="2"/>
  <c r="L17" i="2"/>
  <c r="P17" i="2"/>
  <c r="T17" i="2"/>
  <c r="X18" i="2"/>
  <c r="Y18" i="2"/>
  <c r="Z18" i="2"/>
  <c r="D19" i="2"/>
  <c r="G18" i="2" s="1"/>
  <c r="K18" i="2" s="1"/>
  <c r="O18" i="2" s="1"/>
  <c r="S18" i="2" s="1"/>
  <c r="W18" i="2" s="1"/>
  <c r="AA18" i="2" s="1"/>
  <c r="H19" i="2"/>
  <c r="L19" i="2"/>
  <c r="P19" i="2"/>
  <c r="T19" i="2"/>
  <c r="AB57" i="11"/>
  <c r="AB58" i="11"/>
  <c r="AB59" i="11"/>
  <c r="AB60" i="11"/>
  <c r="AB56" i="11"/>
  <c r="AA56" i="11"/>
  <c r="AB49" i="11"/>
  <c r="AB50" i="11"/>
  <c r="AB51" i="11"/>
  <c r="AB52" i="11"/>
  <c r="AB48" i="11"/>
  <c r="AA48" i="11"/>
  <c r="AB50" i="10"/>
  <c r="AB51" i="10"/>
  <c r="AB52" i="10"/>
  <c r="AB49" i="10"/>
  <c r="AA49" i="10"/>
  <c r="AB43" i="10"/>
  <c r="AB44" i="10"/>
  <c r="AB45" i="10"/>
  <c r="AB42" i="10"/>
  <c r="AA42" i="10"/>
  <c r="P39" i="8"/>
  <c r="P40" i="8"/>
  <c r="P41" i="8"/>
  <c r="P38" i="8"/>
  <c r="O38" i="8"/>
  <c r="P26" i="8"/>
  <c r="P27" i="8"/>
  <c r="P28" i="8"/>
  <c r="P29" i="8"/>
  <c r="P30" i="8"/>
  <c r="P31" i="8"/>
  <c r="P32" i="8"/>
  <c r="P25" i="8"/>
  <c r="O25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6" i="8"/>
  <c r="J6" i="8"/>
  <c r="P40" i="9"/>
  <c r="P41" i="9"/>
  <c r="P42" i="9"/>
  <c r="P39" i="9"/>
  <c r="O39" i="9"/>
  <c r="P26" i="9"/>
  <c r="P27" i="9"/>
  <c r="P28" i="9"/>
  <c r="P29" i="9"/>
  <c r="P30" i="9"/>
  <c r="P31" i="9"/>
  <c r="P32" i="9"/>
  <c r="P25" i="9"/>
  <c r="O25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6" i="9"/>
  <c r="J6" i="9"/>
  <c r="N25" i="9" l="1"/>
  <c r="Q25" i="9"/>
  <c r="N31" i="9"/>
  <c r="O31" i="9"/>
  <c r="Q31" i="9"/>
  <c r="N28" i="9"/>
  <c r="O28" i="9"/>
  <c r="Q28" i="9"/>
  <c r="N31" i="8"/>
  <c r="O31" i="8"/>
  <c r="Q31" i="8"/>
  <c r="N28" i="8"/>
  <c r="O28" i="8"/>
  <c r="Q28" i="8"/>
  <c r="N25" i="8"/>
  <c r="Q25" i="8"/>
  <c r="AR37" i="7"/>
  <c r="AS37" i="7"/>
  <c r="AT37" i="7"/>
  <c r="D38" i="7"/>
  <c r="G37" i="7" s="1"/>
  <c r="H38" i="7"/>
  <c r="L38" i="7"/>
  <c r="P38" i="7"/>
  <c r="T38" i="7"/>
  <c r="X38" i="7"/>
  <c r="AB38" i="7"/>
  <c r="AF38" i="7"/>
  <c r="AJ38" i="7"/>
  <c r="AN38" i="7"/>
  <c r="AR39" i="7"/>
  <c r="AS39" i="7"/>
  <c r="AT39" i="7"/>
  <c r="D40" i="7"/>
  <c r="G39" i="7" s="1"/>
  <c r="H40" i="7"/>
  <c r="L40" i="7"/>
  <c r="P40" i="7"/>
  <c r="T40" i="7"/>
  <c r="X40" i="7"/>
  <c r="AB40" i="7"/>
  <c r="AF40" i="7"/>
  <c r="AJ40" i="7"/>
  <c r="AN40" i="7"/>
  <c r="AR41" i="7"/>
  <c r="AS41" i="7"/>
  <c r="AT41" i="7"/>
  <c r="D42" i="7"/>
  <c r="G41" i="7" s="1"/>
  <c r="H42" i="7"/>
  <c r="L42" i="7"/>
  <c r="P42" i="7"/>
  <c r="T42" i="7"/>
  <c r="X42" i="7"/>
  <c r="AB42" i="7"/>
  <c r="AF42" i="7"/>
  <c r="AJ42" i="7"/>
  <c r="AN42" i="7"/>
  <c r="AR37" i="6"/>
  <c r="AS37" i="6"/>
  <c r="AT37" i="6"/>
  <c r="D38" i="6"/>
  <c r="G37" i="6" s="1"/>
  <c r="H38" i="6"/>
  <c r="L38" i="6"/>
  <c r="P38" i="6"/>
  <c r="T38" i="6"/>
  <c r="X38" i="6"/>
  <c r="AB38" i="6"/>
  <c r="AF38" i="6"/>
  <c r="AJ38" i="6"/>
  <c r="AN38" i="6"/>
  <c r="AR39" i="6"/>
  <c r="AS39" i="6"/>
  <c r="AT39" i="6"/>
  <c r="D40" i="6"/>
  <c r="G39" i="6" s="1"/>
  <c r="H40" i="6"/>
  <c r="L40" i="6"/>
  <c r="P40" i="6"/>
  <c r="T40" i="6"/>
  <c r="X40" i="6"/>
  <c r="AB40" i="6"/>
  <c r="AF40" i="6"/>
  <c r="AJ40" i="6"/>
  <c r="AN40" i="6"/>
  <c r="AR41" i="6"/>
  <c r="AS41" i="6"/>
  <c r="AT41" i="6"/>
  <c r="D42" i="6"/>
  <c r="G41" i="6" s="1"/>
  <c r="H42" i="6"/>
  <c r="L42" i="6"/>
  <c r="P42" i="6"/>
  <c r="T42" i="6"/>
  <c r="X42" i="6"/>
  <c r="AB42" i="6"/>
  <c r="AF42" i="6"/>
  <c r="AJ42" i="6"/>
  <c r="AN42" i="6"/>
  <c r="AR38" i="5"/>
  <c r="AS38" i="5"/>
  <c r="AT38" i="5"/>
  <c r="D39" i="5"/>
  <c r="G38" i="5" s="1"/>
  <c r="H39" i="5"/>
  <c r="L39" i="5"/>
  <c r="P39" i="5"/>
  <c r="T39" i="5"/>
  <c r="X39" i="5"/>
  <c r="AB39" i="5"/>
  <c r="AF39" i="5"/>
  <c r="AJ39" i="5"/>
  <c r="AN39" i="5"/>
  <c r="AR40" i="5"/>
  <c r="AS40" i="5"/>
  <c r="AT40" i="5"/>
  <c r="D41" i="5"/>
  <c r="G40" i="5" s="1"/>
  <c r="H41" i="5"/>
  <c r="L41" i="5"/>
  <c r="P41" i="5"/>
  <c r="T41" i="5"/>
  <c r="X41" i="5"/>
  <c r="AB41" i="5"/>
  <c r="AF41" i="5"/>
  <c r="AJ41" i="5"/>
  <c r="AN41" i="5"/>
  <c r="AR42" i="5"/>
  <c r="AS42" i="5"/>
  <c r="AT42" i="5"/>
  <c r="D43" i="5"/>
  <c r="G42" i="5" s="1"/>
  <c r="H43" i="5"/>
  <c r="L43" i="5"/>
  <c r="P43" i="5"/>
  <c r="T43" i="5"/>
  <c r="X43" i="5"/>
  <c r="AB43" i="5"/>
  <c r="AF43" i="5"/>
  <c r="AJ43" i="5"/>
  <c r="AN43" i="5"/>
  <c r="AN44" i="11"/>
  <c r="AJ44" i="11"/>
  <c r="AF44" i="11"/>
  <c r="AB44" i="11"/>
  <c r="X44" i="11"/>
  <c r="T44" i="11"/>
  <c r="P44" i="11"/>
  <c r="L44" i="11"/>
  <c r="H44" i="11"/>
  <c r="D44" i="11"/>
  <c r="G43" i="11" s="1"/>
  <c r="AT43" i="11"/>
  <c r="AS43" i="11"/>
  <c r="AR43" i="11"/>
  <c r="AN42" i="11"/>
  <c r="AJ42" i="11"/>
  <c r="AF42" i="11"/>
  <c r="AB42" i="11"/>
  <c r="X42" i="11"/>
  <c r="T42" i="11"/>
  <c r="P42" i="11"/>
  <c r="L42" i="11"/>
  <c r="H42" i="11"/>
  <c r="D42" i="11"/>
  <c r="AT41" i="11"/>
  <c r="AS41" i="11"/>
  <c r="AR41" i="11"/>
  <c r="G41" i="11"/>
  <c r="AN40" i="11"/>
  <c r="AJ40" i="11"/>
  <c r="AF40" i="11"/>
  <c r="AB40" i="11"/>
  <c r="X40" i="11"/>
  <c r="T40" i="11"/>
  <c r="P40" i="11"/>
  <c r="L40" i="11"/>
  <c r="H40" i="11"/>
  <c r="D40" i="11"/>
  <c r="G39" i="11" s="1"/>
  <c r="AT39" i="11"/>
  <c r="AS39" i="11"/>
  <c r="AR39" i="11"/>
  <c r="AN38" i="11"/>
  <c r="AJ38" i="11"/>
  <c r="AF38" i="11"/>
  <c r="AB38" i="11"/>
  <c r="X38" i="11"/>
  <c r="T38" i="11"/>
  <c r="P38" i="11"/>
  <c r="L38" i="11"/>
  <c r="H38" i="11"/>
  <c r="D38" i="11"/>
  <c r="AT37" i="11"/>
  <c r="AS37" i="11"/>
  <c r="AR37" i="11"/>
  <c r="G37" i="11"/>
  <c r="AN36" i="11"/>
  <c r="AJ36" i="11"/>
  <c r="AF36" i="11"/>
  <c r="AB36" i="11"/>
  <c r="X36" i="11"/>
  <c r="T36" i="11"/>
  <c r="P36" i="11"/>
  <c r="L36" i="11"/>
  <c r="H36" i="11"/>
  <c r="D36" i="11"/>
  <c r="G35" i="11" s="1"/>
  <c r="AT35" i="11"/>
  <c r="AS35" i="11"/>
  <c r="AR35" i="11"/>
  <c r="AN30" i="11"/>
  <c r="AJ30" i="11"/>
  <c r="AF30" i="11"/>
  <c r="AB30" i="11"/>
  <c r="X30" i="11"/>
  <c r="T30" i="11"/>
  <c r="P30" i="11"/>
  <c r="L30" i="11"/>
  <c r="H30" i="11"/>
  <c r="D30" i="11"/>
  <c r="AT29" i="11"/>
  <c r="AS29" i="11"/>
  <c r="AR29" i="11"/>
  <c r="G29" i="11"/>
  <c r="AN28" i="11"/>
  <c r="AJ28" i="11"/>
  <c r="AF28" i="11"/>
  <c r="AB28" i="11"/>
  <c r="X28" i="11"/>
  <c r="T28" i="11"/>
  <c r="P28" i="11"/>
  <c r="L28" i="11"/>
  <c r="H28" i="11"/>
  <c r="D28" i="11"/>
  <c r="G27" i="11" s="1"/>
  <c r="AT27" i="11"/>
  <c r="AS27" i="11"/>
  <c r="AR27" i="11"/>
  <c r="AN26" i="11"/>
  <c r="AJ26" i="11"/>
  <c r="AF26" i="11"/>
  <c r="AB26" i="11"/>
  <c r="X26" i="11"/>
  <c r="T26" i="11"/>
  <c r="P26" i="11"/>
  <c r="L26" i="11"/>
  <c r="H26" i="11"/>
  <c r="D26" i="11"/>
  <c r="AT25" i="11"/>
  <c r="AS25" i="11"/>
  <c r="AR25" i="11"/>
  <c r="G25" i="11"/>
  <c r="AN24" i="11"/>
  <c r="AJ24" i="11"/>
  <c r="AF24" i="11"/>
  <c r="AB24" i="11"/>
  <c r="X24" i="11"/>
  <c r="T24" i="11"/>
  <c r="P24" i="11"/>
  <c r="L24" i="11"/>
  <c r="H24" i="11"/>
  <c r="D24" i="11"/>
  <c r="AT23" i="11"/>
  <c r="AS23" i="11"/>
  <c r="AR23" i="11"/>
  <c r="G23" i="11"/>
  <c r="AN22" i="11"/>
  <c r="AJ22" i="11"/>
  <c r="AF22" i="11"/>
  <c r="AB22" i="11"/>
  <c r="X22" i="11"/>
  <c r="T22" i="11"/>
  <c r="P22" i="11"/>
  <c r="L22" i="11"/>
  <c r="H22" i="11"/>
  <c r="D22" i="11"/>
  <c r="AT21" i="11"/>
  <c r="AS21" i="11"/>
  <c r="AR21" i="11"/>
  <c r="G21" i="11"/>
  <c r="AN16" i="11"/>
  <c r="AJ16" i="11"/>
  <c r="AF16" i="11"/>
  <c r="AB16" i="11"/>
  <c r="X16" i="11"/>
  <c r="T16" i="11"/>
  <c r="P16" i="11"/>
  <c r="L16" i="11"/>
  <c r="H16" i="11"/>
  <c r="D16" i="11"/>
  <c r="AT15" i="11"/>
  <c r="AS15" i="11"/>
  <c r="AR15" i="11"/>
  <c r="G15" i="11"/>
  <c r="AN14" i="11"/>
  <c r="AJ14" i="11"/>
  <c r="AF14" i="11"/>
  <c r="AB14" i="11"/>
  <c r="X14" i="11"/>
  <c r="T14" i="11"/>
  <c r="P14" i="11"/>
  <c r="L14" i="11"/>
  <c r="H14" i="11"/>
  <c r="D14" i="11"/>
  <c r="AT13" i="11"/>
  <c r="AS13" i="11"/>
  <c r="AR13" i="11"/>
  <c r="G13" i="11"/>
  <c r="AN12" i="11"/>
  <c r="AJ12" i="11"/>
  <c r="AF12" i="11"/>
  <c r="AB12" i="11"/>
  <c r="X12" i="11"/>
  <c r="T12" i="11"/>
  <c r="P12" i="11"/>
  <c r="L12" i="11"/>
  <c r="H12" i="11"/>
  <c r="D12" i="11"/>
  <c r="AT11" i="11"/>
  <c r="AS11" i="11"/>
  <c r="AR11" i="11"/>
  <c r="G11" i="11"/>
  <c r="AN10" i="11"/>
  <c r="AJ10" i="11"/>
  <c r="AF10" i="11"/>
  <c r="AB10" i="11"/>
  <c r="X10" i="11"/>
  <c r="T10" i="11"/>
  <c r="P10" i="11"/>
  <c r="L10" i="11"/>
  <c r="H10" i="11"/>
  <c r="D10" i="11"/>
  <c r="AT9" i="11"/>
  <c r="AS9" i="11"/>
  <c r="AR9" i="11"/>
  <c r="G9" i="11"/>
  <c r="AN8" i="11"/>
  <c r="AJ8" i="11"/>
  <c r="AF8" i="11"/>
  <c r="AB8" i="11"/>
  <c r="X8" i="11"/>
  <c r="T8" i="11"/>
  <c r="P8" i="11"/>
  <c r="L8" i="11"/>
  <c r="H8" i="11"/>
  <c r="D8" i="11"/>
  <c r="G7" i="11" s="1"/>
  <c r="AT7" i="11"/>
  <c r="AS7" i="11"/>
  <c r="AR7" i="11"/>
  <c r="AN38" i="10"/>
  <c r="AJ38" i="10"/>
  <c r="AF38" i="10"/>
  <c r="AB38" i="10"/>
  <c r="X38" i="10"/>
  <c r="T38" i="10"/>
  <c r="P38" i="10"/>
  <c r="L38" i="10"/>
  <c r="H38" i="10"/>
  <c r="D38" i="10"/>
  <c r="AT37" i="10"/>
  <c r="AS37" i="10"/>
  <c r="AR37" i="10"/>
  <c r="G37" i="10"/>
  <c r="AN36" i="10"/>
  <c r="AJ36" i="10"/>
  <c r="AF36" i="10"/>
  <c r="AB36" i="10"/>
  <c r="X36" i="10"/>
  <c r="T36" i="10"/>
  <c r="P36" i="10"/>
  <c r="L36" i="10"/>
  <c r="H36" i="10"/>
  <c r="D36" i="10"/>
  <c r="AT35" i="10"/>
  <c r="AS35" i="10"/>
  <c r="AR35" i="10"/>
  <c r="G35" i="10"/>
  <c r="AN34" i="10"/>
  <c r="AJ34" i="10"/>
  <c r="AF34" i="10"/>
  <c r="AB34" i="10"/>
  <c r="X34" i="10"/>
  <c r="T34" i="10"/>
  <c r="P34" i="10"/>
  <c r="L34" i="10"/>
  <c r="H34" i="10"/>
  <c r="D34" i="10"/>
  <c r="AT33" i="10"/>
  <c r="AS33" i="10"/>
  <c r="AR33" i="10"/>
  <c r="G33" i="10"/>
  <c r="AN32" i="10"/>
  <c r="AJ32" i="10"/>
  <c r="AF32" i="10"/>
  <c r="AB32" i="10"/>
  <c r="X32" i="10"/>
  <c r="T32" i="10"/>
  <c r="P32" i="10"/>
  <c r="L32" i="10"/>
  <c r="H32" i="10"/>
  <c r="D32" i="10"/>
  <c r="AT31" i="10"/>
  <c r="AS31" i="10"/>
  <c r="AR31" i="10"/>
  <c r="G31" i="10"/>
  <c r="AN26" i="10"/>
  <c r="AJ26" i="10"/>
  <c r="AF26" i="10"/>
  <c r="AB26" i="10"/>
  <c r="X26" i="10"/>
  <c r="T26" i="10"/>
  <c r="P26" i="10"/>
  <c r="L26" i="10"/>
  <c r="H26" i="10"/>
  <c r="D26" i="10"/>
  <c r="G25" i="10" s="1"/>
  <c r="AT25" i="10"/>
  <c r="AS25" i="10"/>
  <c r="AR25" i="10"/>
  <c r="AN24" i="10"/>
  <c r="AJ24" i="10"/>
  <c r="AF24" i="10"/>
  <c r="AB24" i="10"/>
  <c r="X24" i="10"/>
  <c r="T24" i="10"/>
  <c r="P24" i="10"/>
  <c r="L24" i="10"/>
  <c r="H24" i="10"/>
  <c r="D24" i="10"/>
  <c r="AT23" i="10"/>
  <c r="AS23" i="10"/>
  <c r="AR23" i="10"/>
  <c r="G23" i="10"/>
  <c r="AN22" i="10"/>
  <c r="AJ22" i="10"/>
  <c r="AF22" i="10"/>
  <c r="AB22" i="10"/>
  <c r="X22" i="10"/>
  <c r="T22" i="10"/>
  <c r="P22" i="10"/>
  <c r="L22" i="10"/>
  <c r="H22" i="10"/>
  <c r="D22" i="10"/>
  <c r="G21" i="10" s="1"/>
  <c r="AT21" i="10"/>
  <c r="AS21" i="10"/>
  <c r="AR21" i="10"/>
  <c r="AN20" i="10"/>
  <c r="AJ20" i="10"/>
  <c r="AF20" i="10"/>
  <c r="AB20" i="10"/>
  <c r="X20" i="10"/>
  <c r="T20" i="10"/>
  <c r="P20" i="10"/>
  <c r="L20" i="10"/>
  <c r="H20" i="10"/>
  <c r="D20" i="10"/>
  <c r="G19" i="10" s="1"/>
  <c r="AT19" i="10"/>
  <c r="AS19" i="10"/>
  <c r="AR19" i="10"/>
  <c r="AN36" i="7"/>
  <c r="AJ36" i="7"/>
  <c r="AF36" i="7"/>
  <c r="AB36" i="7"/>
  <c r="X36" i="7"/>
  <c r="T36" i="7"/>
  <c r="P36" i="7"/>
  <c r="L36" i="7"/>
  <c r="H36" i="7"/>
  <c r="D36" i="7"/>
  <c r="AT35" i="7"/>
  <c r="AS35" i="7"/>
  <c r="AR35" i="7"/>
  <c r="G35" i="7"/>
  <c r="AN34" i="7"/>
  <c r="AJ34" i="7"/>
  <c r="AF34" i="7"/>
  <c r="AB34" i="7"/>
  <c r="X34" i="7"/>
  <c r="T34" i="7"/>
  <c r="P34" i="7"/>
  <c r="L34" i="7"/>
  <c r="H34" i="7"/>
  <c r="D34" i="7"/>
  <c r="G33" i="7" s="1"/>
  <c r="AT33" i="7"/>
  <c r="AS33" i="7"/>
  <c r="AR33" i="7"/>
  <c r="AN32" i="7"/>
  <c r="AJ32" i="7"/>
  <c r="AF32" i="7"/>
  <c r="AB32" i="7"/>
  <c r="X32" i="7"/>
  <c r="T32" i="7"/>
  <c r="P32" i="7"/>
  <c r="L32" i="7"/>
  <c r="H32" i="7"/>
  <c r="D32" i="7"/>
  <c r="AT31" i="7"/>
  <c r="AS31" i="7"/>
  <c r="AR31" i="7"/>
  <c r="G31" i="7"/>
  <c r="AN30" i="7"/>
  <c r="AJ30" i="7"/>
  <c r="AF30" i="7"/>
  <c r="AB30" i="7"/>
  <c r="X30" i="7"/>
  <c r="T30" i="7"/>
  <c r="P30" i="7"/>
  <c r="L30" i="7"/>
  <c r="H30" i="7"/>
  <c r="D30" i="7"/>
  <c r="G29" i="7" s="1"/>
  <c r="AT29" i="7"/>
  <c r="AS29" i="7"/>
  <c r="AR29" i="7"/>
  <c r="AN36" i="6"/>
  <c r="AJ36" i="6"/>
  <c r="AF36" i="6"/>
  <c r="AB36" i="6"/>
  <c r="X36" i="6"/>
  <c r="T36" i="6"/>
  <c r="P36" i="6"/>
  <c r="L36" i="6"/>
  <c r="H36" i="6"/>
  <c r="D36" i="6"/>
  <c r="G35" i="6" s="1"/>
  <c r="AT35" i="6"/>
  <c r="AS35" i="6"/>
  <c r="AR35" i="6"/>
  <c r="AN34" i="6"/>
  <c r="AJ34" i="6"/>
  <c r="AF34" i="6"/>
  <c r="AB34" i="6"/>
  <c r="X34" i="6"/>
  <c r="T34" i="6"/>
  <c r="P34" i="6"/>
  <c r="L34" i="6"/>
  <c r="H34" i="6"/>
  <c r="D34" i="6"/>
  <c r="AT33" i="6"/>
  <c r="AS33" i="6"/>
  <c r="AR33" i="6"/>
  <c r="G33" i="6"/>
  <c r="AN32" i="6"/>
  <c r="AJ32" i="6"/>
  <c r="AF32" i="6"/>
  <c r="AB32" i="6"/>
  <c r="X32" i="6"/>
  <c r="T32" i="6"/>
  <c r="P32" i="6"/>
  <c r="L32" i="6"/>
  <c r="H32" i="6"/>
  <c r="D32" i="6"/>
  <c r="G31" i="6" s="1"/>
  <c r="AT31" i="6"/>
  <c r="AS31" i="6"/>
  <c r="AR31" i="6"/>
  <c r="AN30" i="6"/>
  <c r="AJ30" i="6"/>
  <c r="AF30" i="6"/>
  <c r="AB30" i="6"/>
  <c r="X30" i="6"/>
  <c r="T30" i="6"/>
  <c r="P30" i="6"/>
  <c r="L30" i="6"/>
  <c r="H30" i="6"/>
  <c r="D30" i="6"/>
  <c r="AT29" i="6"/>
  <c r="AS29" i="6"/>
  <c r="AR29" i="6"/>
  <c r="G29" i="6"/>
  <c r="AN37" i="5"/>
  <c r="AJ37" i="5"/>
  <c r="AF37" i="5"/>
  <c r="AB37" i="5"/>
  <c r="X37" i="5"/>
  <c r="T37" i="5"/>
  <c r="P37" i="5"/>
  <c r="L37" i="5"/>
  <c r="H37" i="5"/>
  <c r="D37" i="5"/>
  <c r="G36" i="5" s="1"/>
  <c r="K36" i="5" s="1"/>
  <c r="AT36" i="5"/>
  <c r="AS36" i="5"/>
  <c r="AR36" i="5"/>
  <c r="AN35" i="5"/>
  <c r="AJ35" i="5"/>
  <c r="AF35" i="5"/>
  <c r="AB35" i="5"/>
  <c r="X35" i="5"/>
  <c r="T35" i="5"/>
  <c r="P35" i="5"/>
  <c r="L35" i="5"/>
  <c r="H35" i="5"/>
  <c r="D35" i="5"/>
  <c r="AT34" i="5"/>
  <c r="AS34" i="5"/>
  <c r="AR34" i="5"/>
  <c r="G34" i="5"/>
  <c r="AN33" i="5"/>
  <c r="AJ33" i="5"/>
  <c r="AF33" i="5"/>
  <c r="AB33" i="5"/>
  <c r="X33" i="5"/>
  <c r="T33" i="5"/>
  <c r="P33" i="5"/>
  <c r="L33" i="5"/>
  <c r="H33" i="5"/>
  <c r="D33" i="5"/>
  <c r="G32" i="5" s="1"/>
  <c r="AT32" i="5"/>
  <c r="AS32" i="5"/>
  <c r="AR32" i="5"/>
  <c r="AN31" i="5"/>
  <c r="AJ31" i="5"/>
  <c r="AF31" i="5"/>
  <c r="AB31" i="5"/>
  <c r="X31" i="5"/>
  <c r="T31" i="5"/>
  <c r="P31" i="5"/>
  <c r="L31" i="5"/>
  <c r="H31" i="5"/>
  <c r="D31" i="5"/>
  <c r="AT30" i="5"/>
  <c r="AS30" i="5"/>
  <c r="AR30" i="5"/>
  <c r="G30" i="5"/>
  <c r="AN28" i="4"/>
  <c r="AJ28" i="4"/>
  <c r="AF28" i="4"/>
  <c r="AB28" i="4"/>
  <c r="X28" i="4"/>
  <c r="T28" i="4"/>
  <c r="P28" i="4"/>
  <c r="L28" i="4"/>
  <c r="H28" i="4"/>
  <c r="D28" i="4"/>
  <c r="G27" i="4" s="1"/>
  <c r="AT27" i="4"/>
  <c r="AS27" i="4"/>
  <c r="AR27" i="4"/>
  <c r="AN26" i="4"/>
  <c r="AJ26" i="4"/>
  <c r="AF26" i="4"/>
  <c r="AB26" i="4"/>
  <c r="X26" i="4"/>
  <c r="T26" i="4"/>
  <c r="P26" i="4"/>
  <c r="L26" i="4"/>
  <c r="H26" i="4"/>
  <c r="D26" i="4"/>
  <c r="G25" i="4" s="1"/>
  <c r="AT25" i="4"/>
  <c r="AS25" i="4"/>
  <c r="AR25" i="4"/>
  <c r="AN24" i="4"/>
  <c r="AJ24" i="4"/>
  <c r="AF24" i="4"/>
  <c r="AB24" i="4"/>
  <c r="X24" i="4"/>
  <c r="T24" i="4"/>
  <c r="P24" i="4"/>
  <c r="L24" i="4"/>
  <c r="H24" i="4"/>
  <c r="D24" i="4"/>
  <c r="AT23" i="4"/>
  <c r="AS23" i="4"/>
  <c r="AR23" i="4"/>
  <c r="G23" i="4"/>
  <c r="AN29" i="3"/>
  <c r="AJ29" i="3"/>
  <c r="AF29" i="3"/>
  <c r="AB29" i="3"/>
  <c r="X29" i="3"/>
  <c r="T29" i="3"/>
  <c r="P29" i="3"/>
  <c r="L29" i="3"/>
  <c r="H29" i="3"/>
  <c r="D29" i="3"/>
  <c r="G28" i="3" s="1"/>
  <c r="AT28" i="3"/>
  <c r="AS28" i="3"/>
  <c r="AR28" i="3"/>
  <c r="AN27" i="3"/>
  <c r="AJ27" i="3"/>
  <c r="AF27" i="3"/>
  <c r="AB27" i="3"/>
  <c r="X27" i="3"/>
  <c r="T27" i="3"/>
  <c r="P27" i="3"/>
  <c r="L27" i="3"/>
  <c r="H27" i="3"/>
  <c r="D27" i="3"/>
  <c r="AT26" i="3"/>
  <c r="AS26" i="3"/>
  <c r="AR26" i="3"/>
  <c r="G26" i="3"/>
  <c r="AN25" i="3"/>
  <c r="AJ25" i="3"/>
  <c r="AF25" i="3"/>
  <c r="AB25" i="3"/>
  <c r="X25" i="3"/>
  <c r="T25" i="3"/>
  <c r="P25" i="3"/>
  <c r="L25" i="3"/>
  <c r="H25" i="3"/>
  <c r="D25" i="3"/>
  <c r="AT24" i="3"/>
  <c r="AS24" i="3"/>
  <c r="AR24" i="3"/>
  <c r="G24" i="3"/>
  <c r="AN23" i="3"/>
  <c r="AJ23" i="3"/>
  <c r="AF23" i="3"/>
  <c r="AB23" i="3"/>
  <c r="X23" i="3"/>
  <c r="T23" i="3"/>
  <c r="P23" i="3"/>
  <c r="L23" i="3"/>
  <c r="H23" i="3"/>
  <c r="D23" i="3"/>
  <c r="AT22" i="3"/>
  <c r="AS22" i="3"/>
  <c r="AR22" i="3"/>
  <c r="G22" i="3"/>
  <c r="AN32" i="2"/>
  <c r="AJ32" i="2"/>
  <c r="AF32" i="2"/>
  <c r="AB32" i="2"/>
  <c r="X32" i="2"/>
  <c r="T32" i="2"/>
  <c r="P32" i="2"/>
  <c r="L32" i="2"/>
  <c r="H32" i="2"/>
  <c r="D32" i="2"/>
  <c r="G31" i="2" s="1"/>
  <c r="AT31" i="2"/>
  <c r="AS31" i="2"/>
  <c r="AR31" i="2"/>
  <c r="AN30" i="2"/>
  <c r="AJ30" i="2"/>
  <c r="AF30" i="2"/>
  <c r="AB30" i="2"/>
  <c r="X30" i="2"/>
  <c r="T30" i="2"/>
  <c r="P30" i="2"/>
  <c r="L30" i="2"/>
  <c r="H30" i="2"/>
  <c r="D30" i="2"/>
  <c r="G29" i="2" s="1"/>
  <c r="AT29" i="2"/>
  <c r="AS29" i="2"/>
  <c r="AR29" i="2"/>
  <c r="AN28" i="2"/>
  <c r="AJ28" i="2"/>
  <c r="AF28" i="2"/>
  <c r="AB28" i="2"/>
  <c r="X28" i="2"/>
  <c r="T28" i="2"/>
  <c r="P28" i="2"/>
  <c r="L28" i="2"/>
  <c r="H28" i="2"/>
  <c r="D28" i="2"/>
  <c r="G27" i="2" s="1"/>
  <c r="K27" i="2" s="1"/>
  <c r="AT27" i="2"/>
  <c r="AS27" i="2"/>
  <c r="AR27" i="2"/>
  <c r="AN26" i="2"/>
  <c r="AJ26" i="2"/>
  <c r="AF26" i="2"/>
  <c r="AB26" i="2"/>
  <c r="X26" i="2"/>
  <c r="T26" i="2"/>
  <c r="P26" i="2"/>
  <c r="L26" i="2"/>
  <c r="H26" i="2"/>
  <c r="D26" i="2"/>
  <c r="G25" i="2" s="1"/>
  <c r="AT25" i="2"/>
  <c r="AS25" i="2"/>
  <c r="AR25" i="2"/>
  <c r="K41" i="7" l="1"/>
  <c r="O41" i="7" s="1"/>
  <c r="S41" i="7" s="1"/>
  <c r="W41" i="7" s="1"/>
  <c r="AA41" i="7" s="1"/>
  <c r="AE41" i="7" s="1"/>
  <c r="AI41" i="7" s="1"/>
  <c r="AM41" i="7" s="1"/>
  <c r="AQ41" i="7" s="1"/>
  <c r="AU41" i="7" s="1"/>
  <c r="K39" i="6"/>
  <c r="O39" i="6" s="1"/>
  <c r="S39" i="6" s="1"/>
  <c r="K9" i="11"/>
  <c r="O9" i="11" s="1"/>
  <c r="S9" i="11" s="1"/>
  <c r="W9" i="11" s="1"/>
  <c r="AA9" i="11" s="1"/>
  <c r="AE9" i="11" s="1"/>
  <c r="AI9" i="11" s="1"/>
  <c r="AM9" i="11" s="1"/>
  <c r="AQ9" i="11" s="1"/>
  <c r="AU9" i="11" s="1"/>
  <c r="AX34" i="11" s="1"/>
  <c r="K13" i="11"/>
  <c r="O13" i="11" s="1"/>
  <c r="S13" i="11" s="1"/>
  <c r="W13" i="11" s="1"/>
  <c r="AA13" i="11" s="1"/>
  <c r="AE13" i="11" s="1"/>
  <c r="AI13" i="11" s="1"/>
  <c r="AM13" i="11" s="1"/>
  <c r="AQ13" i="11" s="1"/>
  <c r="AU13" i="11" s="1"/>
  <c r="AX36" i="11" s="1"/>
  <c r="K21" i="11"/>
  <c r="O21" i="11" s="1"/>
  <c r="S21" i="11" s="1"/>
  <c r="W21" i="11" s="1"/>
  <c r="AA21" i="11" s="1"/>
  <c r="AE21" i="11" s="1"/>
  <c r="AI21" i="11" s="1"/>
  <c r="AM21" i="11" s="1"/>
  <c r="AQ21" i="11" s="1"/>
  <c r="AU21" i="11" s="1"/>
  <c r="AY33" i="11" s="1"/>
  <c r="K25" i="11"/>
  <c r="O25" i="11" s="1"/>
  <c r="S25" i="11" s="1"/>
  <c r="W25" i="11" s="1"/>
  <c r="AA25" i="11" s="1"/>
  <c r="AE25" i="11" s="1"/>
  <c r="AI25" i="11" s="1"/>
  <c r="AM25" i="11" s="1"/>
  <c r="AQ25" i="11" s="1"/>
  <c r="AU25" i="11" s="1"/>
  <c r="AY35" i="11" s="1"/>
  <c r="K29" i="11"/>
  <c r="O29" i="11" s="1"/>
  <c r="S29" i="11" s="1"/>
  <c r="W29" i="11" s="1"/>
  <c r="AA29" i="11" s="1"/>
  <c r="AE29" i="11" s="1"/>
  <c r="AI29" i="11" s="1"/>
  <c r="AM29" i="11" s="1"/>
  <c r="AQ29" i="11" s="1"/>
  <c r="AU29" i="11" s="1"/>
  <c r="AY37" i="11" s="1"/>
  <c r="K37" i="11"/>
  <c r="O37" i="11" s="1"/>
  <c r="S37" i="11" s="1"/>
  <c r="W37" i="11" s="1"/>
  <c r="AA37" i="11" s="1"/>
  <c r="AE37" i="11" s="1"/>
  <c r="AI37" i="11" s="1"/>
  <c r="AM37" i="11" s="1"/>
  <c r="AQ37" i="11" s="1"/>
  <c r="AU37" i="11" s="1"/>
  <c r="AZ34" i="11" s="1"/>
  <c r="K41" i="11"/>
  <c r="O41" i="11" s="1"/>
  <c r="S41" i="11" s="1"/>
  <c r="W41" i="11" s="1"/>
  <c r="AA41" i="11" s="1"/>
  <c r="AE41" i="11" s="1"/>
  <c r="AI41" i="11" s="1"/>
  <c r="AM41" i="11" s="1"/>
  <c r="AQ41" i="11" s="1"/>
  <c r="AU41" i="11" s="1"/>
  <c r="AZ36" i="11" s="1"/>
  <c r="K40" i="5"/>
  <c r="O40" i="5" s="1"/>
  <c r="S40" i="5" s="1"/>
  <c r="W40" i="5" s="1"/>
  <c r="AA40" i="5" s="1"/>
  <c r="AE40" i="5" s="1"/>
  <c r="AI40" i="5" s="1"/>
  <c r="AM40" i="5" s="1"/>
  <c r="AQ40" i="5" s="1"/>
  <c r="AU40" i="5" s="1"/>
  <c r="K19" i="10"/>
  <c r="O19" i="10" s="1"/>
  <c r="S19" i="10" s="1"/>
  <c r="W19" i="10" s="1"/>
  <c r="AA19" i="10" s="1"/>
  <c r="AE19" i="10" s="1"/>
  <c r="AI19" i="10" s="1"/>
  <c r="AM19" i="10" s="1"/>
  <c r="AQ19" i="10" s="1"/>
  <c r="AU19" i="10" s="1"/>
  <c r="AY30" i="10" s="1"/>
  <c r="K23" i="10"/>
  <c r="O23" i="10" s="1"/>
  <c r="S23" i="10" s="1"/>
  <c r="W23" i="10" s="1"/>
  <c r="AA23" i="10" s="1"/>
  <c r="AE23" i="10" s="1"/>
  <c r="AI23" i="10" s="1"/>
  <c r="AM23" i="10" s="1"/>
  <c r="AQ23" i="10" s="1"/>
  <c r="AU23" i="10" s="1"/>
  <c r="AY32" i="10" s="1"/>
  <c r="K33" i="10"/>
  <c r="O33" i="10" s="1"/>
  <c r="S33" i="10" s="1"/>
  <c r="W33" i="10" s="1"/>
  <c r="AA33" i="10" s="1"/>
  <c r="AE33" i="10" s="1"/>
  <c r="AI33" i="10" s="1"/>
  <c r="AM33" i="10" s="1"/>
  <c r="AQ33" i="10" s="1"/>
  <c r="AU33" i="10" s="1"/>
  <c r="AZ31" i="10" s="1"/>
  <c r="K37" i="10"/>
  <c r="O37" i="10" s="1"/>
  <c r="S37" i="10" s="1"/>
  <c r="W37" i="10" s="1"/>
  <c r="AA37" i="10" s="1"/>
  <c r="AE37" i="10" s="1"/>
  <c r="AI37" i="10" s="1"/>
  <c r="AM37" i="10" s="1"/>
  <c r="AQ37" i="10" s="1"/>
  <c r="AU37" i="10" s="1"/>
  <c r="AZ33" i="10" s="1"/>
  <c r="K37" i="7"/>
  <c r="O37" i="7" s="1"/>
  <c r="S37" i="7" s="1"/>
  <c r="W37" i="7" s="1"/>
  <c r="AA37" i="7" s="1"/>
  <c r="AE37" i="7" s="1"/>
  <c r="AI37" i="7" s="1"/>
  <c r="AM37" i="7" s="1"/>
  <c r="AQ37" i="7" s="1"/>
  <c r="AU37" i="7" s="1"/>
  <c r="K39" i="7"/>
  <c r="O39" i="7" s="1"/>
  <c r="S39" i="7" s="1"/>
  <c r="W39" i="7" s="1"/>
  <c r="AA39" i="7" s="1"/>
  <c r="AE39" i="7" s="1"/>
  <c r="AI39" i="7" s="1"/>
  <c r="AM39" i="7" s="1"/>
  <c r="AQ39" i="7" s="1"/>
  <c r="AU39" i="7" s="1"/>
  <c r="K29" i="7"/>
  <c r="O29" i="7" s="1"/>
  <c r="S29" i="7" s="1"/>
  <c r="W29" i="7" s="1"/>
  <c r="AA29" i="7" s="1"/>
  <c r="AE29" i="7" s="1"/>
  <c r="AI29" i="7" s="1"/>
  <c r="AM29" i="7" s="1"/>
  <c r="AQ29" i="7" s="1"/>
  <c r="AU29" i="7" s="1"/>
  <c r="K33" i="7"/>
  <c r="O33" i="7" s="1"/>
  <c r="K37" i="6"/>
  <c r="O37" i="6" s="1"/>
  <c r="S37" i="6" s="1"/>
  <c r="W37" i="6" s="1"/>
  <c r="AA37" i="6" s="1"/>
  <c r="AE37" i="6" s="1"/>
  <c r="AI37" i="6" s="1"/>
  <c r="AM37" i="6" s="1"/>
  <c r="AQ37" i="6" s="1"/>
  <c r="AU37" i="6" s="1"/>
  <c r="W39" i="6"/>
  <c r="AA39" i="6" s="1"/>
  <c r="AE39" i="6" s="1"/>
  <c r="AI39" i="6" s="1"/>
  <c r="AM39" i="6" s="1"/>
  <c r="AQ39" i="6" s="1"/>
  <c r="AU39" i="6" s="1"/>
  <c r="K29" i="6"/>
  <c r="O29" i="6" s="1"/>
  <c r="S29" i="6" s="1"/>
  <c r="W29" i="6" s="1"/>
  <c r="AA29" i="6" s="1"/>
  <c r="K33" i="6"/>
  <c r="O33" i="6" s="1"/>
  <c r="S33" i="6" s="1"/>
  <c r="W33" i="6" s="1"/>
  <c r="AA33" i="6" s="1"/>
  <c r="AE33" i="6" s="1"/>
  <c r="AI33" i="6" s="1"/>
  <c r="AM33" i="6" s="1"/>
  <c r="AQ33" i="6" s="1"/>
  <c r="AU33" i="6" s="1"/>
  <c r="K41" i="6"/>
  <c r="O41" i="6" s="1"/>
  <c r="S41" i="6" s="1"/>
  <c r="W41" i="6" s="1"/>
  <c r="AA41" i="6" s="1"/>
  <c r="AE41" i="6" s="1"/>
  <c r="AI41" i="6" s="1"/>
  <c r="AM41" i="6" s="1"/>
  <c r="AQ41" i="6" s="1"/>
  <c r="AU41" i="6" s="1"/>
  <c r="K38" i="5"/>
  <c r="O38" i="5" s="1"/>
  <c r="S38" i="5" s="1"/>
  <c r="W38" i="5" s="1"/>
  <c r="AA38" i="5" s="1"/>
  <c r="AE38" i="5" s="1"/>
  <c r="AI38" i="5" s="1"/>
  <c r="AM38" i="5" s="1"/>
  <c r="AQ38" i="5" s="1"/>
  <c r="AU38" i="5" s="1"/>
  <c r="K32" i="5"/>
  <c r="O32" i="5" s="1"/>
  <c r="S32" i="5" s="1"/>
  <c r="W32" i="5" s="1"/>
  <c r="AA32" i="5" s="1"/>
  <c r="AE32" i="5" s="1"/>
  <c r="AI32" i="5" s="1"/>
  <c r="AM32" i="5" s="1"/>
  <c r="AQ32" i="5" s="1"/>
  <c r="AU32" i="5" s="1"/>
  <c r="O36" i="5"/>
  <c r="S36" i="5" s="1"/>
  <c r="W36" i="5" s="1"/>
  <c r="AA36" i="5" s="1"/>
  <c r="AE36" i="5" s="1"/>
  <c r="AI36" i="5" s="1"/>
  <c r="AM36" i="5" s="1"/>
  <c r="AQ36" i="5" s="1"/>
  <c r="AU36" i="5" s="1"/>
  <c r="K42" i="5"/>
  <c r="O42" i="5" s="1"/>
  <c r="S42" i="5" s="1"/>
  <c r="W42" i="5" s="1"/>
  <c r="AA42" i="5" s="1"/>
  <c r="AE42" i="5" s="1"/>
  <c r="AI42" i="5" s="1"/>
  <c r="AM42" i="5" s="1"/>
  <c r="AQ42" i="5" s="1"/>
  <c r="AU42" i="5" s="1"/>
  <c r="O27" i="2"/>
  <c r="K31" i="2"/>
  <c r="O31" i="2" s="1"/>
  <c r="S31" i="2" s="1"/>
  <c r="W31" i="2" s="1"/>
  <c r="AA31" i="2" s="1"/>
  <c r="AE31" i="2" s="1"/>
  <c r="AI31" i="2" s="1"/>
  <c r="AM31" i="2" s="1"/>
  <c r="AQ31" i="2" s="1"/>
  <c r="AU31" i="2" s="1"/>
  <c r="K30" i="5"/>
  <c r="O30" i="5" s="1"/>
  <c r="S30" i="5" s="1"/>
  <c r="W30" i="5" s="1"/>
  <c r="AA30" i="5" s="1"/>
  <c r="AE30" i="5" s="1"/>
  <c r="AI30" i="5" s="1"/>
  <c r="AM30" i="5" s="1"/>
  <c r="AQ30" i="5" s="1"/>
  <c r="AU30" i="5" s="1"/>
  <c r="K34" i="5"/>
  <c r="O34" i="5" s="1"/>
  <c r="S34" i="5" s="1"/>
  <c r="W34" i="5" s="1"/>
  <c r="AA34" i="5" s="1"/>
  <c r="AE34" i="5" s="1"/>
  <c r="AI34" i="5" s="1"/>
  <c r="AM34" i="5" s="1"/>
  <c r="AQ34" i="5" s="1"/>
  <c r="AU34" i="5" s="1"/>
  <c r="S27" i="2"/>
  <c r="W27" i="2" s="1"/>
  <c r="AA27" i="2" s="1"/>
  <c r="AE27" i="2" s="1"/>
  <c r="AI27" i="2" s="1"/>
  <c r="AM27" i="2" s="1"/>
  <c r="AQ27" i="2" s="1"/>
  <c r="AU27" i="2" s="1"/>
  <c r="K25" i="2"/>
  <c r="O25" i="2" s="1"/>
  <c r="S25" i="2" s="1"/>
  <c r="W25" i="2" s="1"/>
  <c r="AA25" i="2" s="1"/>
  <c r="AE25" i="2" s="1"/>
  <c r="AI25" i="2" s="1"/>
  <c r="AM25" i="2" s="1"/>
  <c r="AQ25" i="2" s="1"/>
  <c r="AU25" i="2" s="1"/>
  <c r="K29" i="2"/>
  <c r="O29" i="2" s="1"/>
  <c r="S29" i="2" s="1"/>
  <c r="W29" i="2" s="1"/>
  <c r="AA29" i="2" s="1"/>
  <c r="AE29" i="2" s="1"/>
  <c r="AI29" i="2" s="1"/>
  <c r="AM29" i="2" s="1"/>
  <c r="AQ29" i="2" s="1"/>
  <c r="AU29" i="2" s="1"/>
  <c r="K7" i="11"/>
  <c r="O7" i="11" s="1"/>
  <c r="S7" i="11" s="1"/>
  <c r="W7" i="11" s="1"/>
  <c r="AA7" i="11" s="1"/>
  <c r="AE7" i="11" s="1"/>
  <c r="AI7" i="11" s="1"/>
  <c r="AM7" i="11" s="1"/>
  <c r="AQ7" i="11" s="1"/>
  <c r="AU7" i="11" s="1"/>
  <c r="AX33" i="11" s="1"/>
  <c r="K11" i="11"/>
  <c r="O11" i="11" s="1"/>
  <c r="S11" i="11" s="1"/>
  <c r="W11" i="11" s="1"/>
  <c r="AA11" i="11" s="1"/>
  <c r="AE11" i="11" s="1"/>
  <c r="AI11" i="11" s="1"/>
  <c r="AM11" i="11" s="1"/>
  <c r="AQ11" i="11" s="1"/>
  <c r="AU11" i="11" s="1"/>
  <c r="AX35" i="11" s="1"/>
  <c r="K15" i="11"/>
  <c r="O15" i="11" s="1"/>
  <c r="S15" i="11" s="1"/>
  <c r="W15" i="11" s="1"/>
  <c r="AA15" i="11" s="1"/>
  <c r="AE15" i="11" s="1"/>
  <c r="AI15" i="11" s="1"/>
  <c r="AM15" i="11" s="1"/>
  <c r="AQ15" i="11" s="1"/>
  <c r="AU15" i="11" s="1"/>
  <c r="AX37" i="11" s="1"/>
  <c r="K23" i="11"/>
  <c r="O23" i="11" s="1"/>
  <c r="S23" i="11" s="1"/>
  <c r="W23" i="11" s="1"/>
  <c r="AA23" i="11" s="1"/>
  <c r="AE23" i="11" s="1"/>
  <c r="AI23" i="11" s="1"/>
  <c r="AM23" i="11" s="1"/>
  <c r="AQ23" i="11" s="1"/>
  <c r="AU23" i="11" s="1"/>
  <c r="AY34" i="11" s="1"/>
  <c r="K27" i="11"/>
  <c r="O27" i="11" s="1"/>
  <c r="S27" i="11" s="1"/>
  <c r="W27" i="11" s="1"/>
  <c r="AA27" i="11" s="1"/>
  <c r="AE27" i="11" s="1"/>
  <c r="AI27" i="11" s="1"/>
  <c r="AM27" i="11" s="1"/>
  <c r="AQ27" i="11" s="1"/>
  <c r="AU27" i="11" s="1"/>
  <c r="AY36" i="11" s="1"/>
  <c r="K35" i="11"/>
  <c r="O35" i="11" s="1"/>
  <c r="S35" i="11" s="1"/>
  <c r="W35" i="11" s="1"/>
  <c r="AA35" i="11" s="1"/>
  <c r="AE35" i="11" s="1"/>
  <c r="AI35" i="11" s="1"/>
  <c r="AM35" i="11" s="1"/>
  <c r="AQ35" i="11" s="1"/>
  <c r="AU35" i="11" s="1"/>
  <c r="AZ33" i="11" s="1"/>
  <c r="K39" i="11"/>
  <c r="O39" i="11" s="1"/>
  <c r="S39" i="11" s="1"/>
  <c r="W39" i="11" s="1"/>
  <c r="AA39" i="11" s="1"/>
  <c r="AE39" i="11" s="1"/>
  <c r="AI39" i="11" s="1"/>
  <c r="AM39" i="11" s="1"/>
  <c r="AQ39" i="11" s="1"/>
  <c r="AU39" i="11" s="1"/>
  <c r="AZ35" i="11" s="1"/>
  <c r="K43" i="11"/>
  <c r="O43" i="11" s="1"/>
  <c r="S43" i="11" s="1"/>
  <c r="W43" i="11" s="1"/>
  <c r="AA43" i="11" s="1"/>
  <c r="AE43" i="11" s="1"/>
  <c r="AI43" i="11" s="1"/>
  <c r="AM43" i="11" s="1"/>
  <c r="AQ43" i="11" s="1"/>
  <c r="AU43" i="11" s="1"/>
  <c r="AZ37" i="11" s="1"/>
  <c r="K24" i="3"/>
  <c r="O24" i="3" s="1"/>
  <c r="S24" i="3" s="1"/>
  <c r="W24" i="3" s="1"/>
  <c r="AA24" i="3" s="1"/>
  <c r="AE24" i="3" s="1"/>
  <c r="AI24" i="3" s="1"/>
  <c r="AM24" i="3" s="1"/>
  <c r="AQ24" i="3" s="1"/>
  <c r="AU24" i="3" s="1"/>
  <c r="K28" i="3"/>
  <c r="O28" i="3" s="1"/>
  <c r="S28" i="3" s="1"/>
  <c r="W28" i="3" s="1"/>
  <c r="AA28" i="3" s="1"/>
  <c r="AE28" i="3" s="1"/>
  <c r="AI28" i="3" s="1"/>
  <c r="AM28" i="3" s="1"/>
  <c r="AQ28" i="3" s="1"/>
  <c r="AU28" i="3" s="1"/>
  <c r="K22" i="3"/>
  <c r="O22" i="3" s="1"/>
  <c r="S22" i="3" s="1"/>
  <c r="W22" i="3" s="1"/>
  <c r="AA22" i="3" s="1"/>
  <c r="AE22" i="3" s="1"/>
  <c r="AI22" i="3" s="1"/>
  <c r="AM22" i="3" s="1"/>
  <c r="AQ22" i="3" s="1"/>
  <c r="AU22" i="3" s="1"/>
  <c r="K26" i="3"/>
  <c r="O26" i="3" s="1"/>
  <c r="S26" i="3" s="1"/>
  <c r="W26" i="3" s="1"/>
  <c r="AA26" i="3" s="1"/>
  <c r="AE26" i="3" s="1"/>
  <c r="AI26" i="3" s="1"/>
  <c r="AM26" i="3" s="1"/>
  <c r="AQ26" i="3" s="1"/>
  <c r="AU26" i="3" s="1"/>
  <c r="K25" i="4"/>
  <c r="O25" i="4" s="1"/>
  <c r="S25" i="4" s="1"/>
  <c r="W25" i="4" s="1"/>
  <c r="AA25" i="4" s="1"/>
  <c r="AE25" i="4" s="1"/>
  <c r="AI25" i="4" s="1"/>
  <c r="AM25" i="4" s="1"/>
  <c r="AQ25" i="4" s="1"/>
  <c r="AU25" i="4" s="1"/>
  <c r="K23" i="4"/>
  <c r="O23" i="4" s="1"/>
  <c r="S23" i="4" s="1"/>
  <c r="W23" i="4" s="1"/>
  <c r="AA23" i="4" s="1"/>
  <c r="AE23" i="4" s="1"/>
  <c r="AI23" i="4" s="1"/>
  <c r="AM23" i="4" s="1"/>
  <c r="AQ23" i="4" s="1"/>
  <c r="AU23" i="4" s="1"/>
  <c r="K27" i="4"/>
  <c r="O27" i="4" s="1"/>
  <c r="S27" i="4" s="1"/>
  <c r="W27" i="4" s="1"/>
  <c r="AA27" i="4" s="1"/>
  <c r="AE27" i="4" s="1"/>
  <c r="AI27" i="4" s="1"/>
  <c r="AM27" i="4" s="1"/>
  <c r="AQ27" i="4" s="1"/>
  <c r="AU27" i="4" s="1"/>
  <c r="K21" i="10"/>
  <c r="O21" i="10" s="1"/>
  <c r="S21" i="10" s="1"/>
  <c r="W21" i="10" s="1"/>
  <c r="AA21" i="10" s="1"/>
  <c r="AE21" i="10" s="1"/>
  <c r="AI21" i="10" s="1"/>
  <c r="AM21" i="10" s="1"/>
  <c r="AQ21" i="10" s="1"/>
  <c r="AU21" i="10" s="1"/>
  <c r="K25" i="10"/>
  <c r="O25" i="10" s="1"/>
  <c r="S25" i="10" s="1"/>
  <c r="W25" i="10" s="1"/>
  <c r="AA25" i="10" s="1"/>
  <c r="AE25" i="10" s="1"/>
  <c r="AI25" i="10" s="1"/>
  <c r="AM25" i="10" s="1"/>
  <c r="AQ25" i="10" s="1"/>
  <c r="AU25" i="10" s="1"/>
  <c r="AY33" i="10" s="1"/>
  <c r="K31" i="10"/>
  <c r="O31" i="10" s="1"/>
  <c r="S31" i="10" s="1"/>
  <c r="W31" i="10" s="1"/>
  <c r="AA31" i="10" s="1"/>
  <c r="AE31" i="10" s="1"/>
  <c r="AI31" i="10" s="1"/>
  <c r="AM31" i="10" s="1"/>
  <c r="AQ31" i="10" s="1"/>
  <c r="AU31" i="10" s="1"/>
  <c r="AZ30" i="10" s="1"/>
  <c r="K35" i="10"/>
  <c r="O35" i="10" s="1"/>
  <c r="S35" i="10" s="1"/>
  <c r="W35" i="10" s="1"/>
  <c r="AA35" i="10" s="1"/>
  <c r="AE35" i="10" s="1"/>
  <c r="AI35" i="10" s="1"/>
  <c r="AM35" i="10" s="1"/>
  <c r="AQ35" i="10" s="1"/>
  <c r="AU35" i="10" s="1"/>
  <c r="AZ32" i="10" s="1"/>
  <c r="S33" i="7"/>
  <c r="W33" i="7" s="1"/>
  <c r="AA33" i="7" s="1"/>
  <c r="AE33" i="7" s="1"/>
  <c r="AI33" i="7" s="1"/>
  <c r="AM33" i="7" s="1"/>
  <c r="AQ33" i="7" s="1"/>
  <c r="AU33" i="7" s="1"/>
  <c r="K31" i="7"/>
  <c r="O31" i="7" s="1"/>
  <c r="S31" i="7" s="1"/>
  <c r="W31" i="7" s="1"/>
  <c r="AA31" i="7" s="1"/>
  <c r="AE31" i="7" s="1"/>
  <c r="AI31" i="7" s="1"/>
  <c r="AM31" i="7" s="1"/>
  <c r="AQ31" i="7" s="1"/>
  <c r="AU31" i="7" s="1"/>
  <c r="K35" i="7"/>
  <c r="O35" i="7" s="1"/>
  <c r="S35" i="7" s="1"/>
  <c r="W35" i="7" s="1"/>
  <c r="AA35" i="7" s="1"/>
  <c r="AE35" i="7" s="1"/>
  <c r="AI35" i="7" s="1"/>
  <c r="AM35" i="7" s="1"/>
  <c r="AQ35" i="7" s="1"/>
  <c r="AU35" i="7" s="1"/>
  <c r="K31" i="6"/>
  <c r="O31" i="6" s="1"/>
  <c r="S31" i="6" s="1"/>
  <c r="W31" i="6" s="1"/>
  <c r="AA31" i="6" s="1"/>
  <c r="K35" i="6"/>
  <c r="O35" i="6" s="1"/>
  <c r="S35" i="6" s="1"/>
  <c r="W35" i="6" s="1"/>
  <c r="AA35" i="6" s="1"/>
  <c r="AE35" i="6" s="1"/>
  <c r="AI35" i="6" s="1"/>
  <c r="AM35" i="6" s="1"/>
  <c r="AQ35" i="6" s="1"/>
  <c r="AU35" i="6" s="1"/>
  <c r="BC12" i="11"/>
  <c r="BC13" i="11"/>
  <c r="BC11" i="11"/>
  <c r="AY31" i="10" l="1"/>
  <c r="AE29" i="6"/>
  <c r="AI29" i="6" s="1"/>
  <c r="AM29" i="6" s="1"/>
  <c r="AQ29" i="6" s="1"/>
  <c r="AU29" i="6" s="1"/>
  <c r="AE31" i="6"/>
  <c r="AI31" i="6" s="1"/>
  <c r="AM31" i="6" s="1"/>
  <c r="AQ31" i="6" s="1"/>
  <c r="AU31" i="6" s="1"/>
  <c r="X7" i="12"/>
  <c r="Y7" i="12"/>
  <c r="Z7" i="12"/>
  <c r="D8" i="12"/>
  <c r="G7" i="12" s="1"/>
  <c r="H8" i="12"/>
  <c r="L8" i="12"/>
  <c r="P8" i="12"/>
  <c r="T8" i="12"/>
  <c r="X9" i="12"/>
  <c r="Y9" i="12"/>
  <c r="Z9" i="12"/>
  <c r="D10" i="12"/>
  <c r="G9" i="12" s="1"/>
  <c r="H10" i="12"/>
  <c r="L10" i="12"/>
  <c r="P10" i="12"/>
  <c r="T10" i="12"/>
  <c r="X11" i="12"/>
  <c r="Y11" i="12"/>
  <c r="Z11" i="12"/>
  <c r="D12" i="12"/>
  <c r="G11" i="12" s="1"/>
  <c r="H12" i="12"/>
  <c r="L12" i="12"/>
  <c r="P12" i="12"/>
  <c r="T12" i="12"/>
  <c r="X13" i="12"/>
  <c r="Y13" i="12"/>
  <c r="Z13" i="12"/>
  <c r="D14" i="12"/>
  <c r="G13" i="12" s="1"/>
  <c r="H14" i="12"/>
  <c r="L14" i="12"/>
  <c r="P14" i="12"/>
  <c r="T14" i="12"/>
  <c r="X15" i="12"/>
  <c r="Y15" i="12"/>
  <c r="Z15" i="12"/>
  <c r="D16" i="12"/>
  <c r="G15" i="12" s="1"/>
  <c r="H16" i="12"/>
  <c r="L16" i="12"/>
  <c r="P16" i="12"/>
  <c r="T16" i="12"/>
  <c r="K15" i="12" l="1"/>
  <c r="O15" i="12" s="1"/>
  <c r="S15" i="12" s="1"/>
  <c r="W15" i="12" s="1"/>
  <c r="AA15" i="12" s="1"/>
  <c r="K13" i="12"/>
  <c r="O13" i="12" s="1"/>
  <c r="S13" i="12" s="1"/>
  <c r="W13" i="12" s="1"/>
  <c r="AA13" i="12" s="1"/>
  <c r="K11" i="12"/>
  <c r="O11" i="12" s="1"/>
  <c r="S11" i="12" s="1"/>
  <c r="W11" i="12" s="1"/>
  <c r="AA11" i="12" s="1"/>
  <c r="K9" i="12"/>
  <c r="O9" i="12" s="1"/>
  <c r="S9" i="12" s="1"/>
  <c r="W9" i="12" s="1"/>
  <c r="AA9" i="12" s="1"/>
  <c r="K7" i="12"/>
  <c r="O7" i="12" s="1"/>
  <c r="S7" i="12" s="1"/>
  <c r="W7" i="12" s="1"/>
  <c r="AA7" i="12" s="1"/>
  <c r="L9" i="8"/>
  <c r="J9" i="8"/>
  <c r="I9" i="8"/>
  <c r="AA57" i="11" l="1"/>
  <c r="AA58" i="11"/>
  <c r="AA59" i="11"/>
  <c r="AA60" i="11"/>
  <c r="AA49" i="11"/>
  <c r="AA50" i="11"/>
  <c r="AA51" i="11"/>
  <c r="AA52" i="11"/>
  <c r="AT7" i="10"/>
  <c r="BC9" i="11"/>
  <c r="BC9" i="10"/>
  <c r="BC8" i="10"/>
  <c r="X42" i="10"/>
  <c r="BA30" i="10" s="1"/>
  <c r="X52" i="10"/>
  <c r="BB33" i="10" s="1"/>
  <c r="X51" i="10"/>
  <c r="BB32" i="10" s="1"/>
  <c r="X50" i="10"/>
  <c r="BB31" i="10" s="1"/>
  <c r="X49" i="10"/>
  <c r="BB30" i="10" s="1"/>
  <c r="X45" i="10"/>
  <c r="BA33" i="10" s="1"/>
  <c r="X44" i="10"/>
  <c r="BA32" i="10" s="1"/>
  <c r="X43" i="10"/>
  <c r="BA31" i="10" s="1"/>
  <c r="AA50" i="10"/>
  <c r="AA51" i="10"/>
  <c r="AA52" i="10"/>
  <c r="AA43" i="10"/>
  <c r="AA44" i="10"/>
  <c r="AA45" i="10"/>
  <c r="AT9" i="10"/>
  <c r="AT11" i="10"/>
  <c r="AT13" i="10"/>
  <c r="AS7" i="10"/>
  <c r="AS9" i="10"/>
  <c r="AS11" i="10"/>
  <c r="AS13" i="10"/>
  <c r="Q41" i="9"/>
  <c r="O41" i="9"/>
  <c r="N41" i="9"/>
  <c r="Q42" i="9"/>
  <c r="O42" i="9"/>
  <c r="N42" i="9"/>
  <c r="Q40" i="9"/>
  <c r="O40" i="9"/>
  <c r="N40" i="9"/>
  <c r="Q39" i="9"/>
  <c r="N39" i="9"/>
  <c r="Q29" i="9"/>
  <c r="O29" i="9"/>
  <c r="N29" i="9"/>
  <c r="Q32" i="9"/>
  <c r="O32" i="9"/>
  <c r="N32" i="9"/>
  <c r="Q27" i="9"/>
  <c r="O27" i="9"/>
  <c r="N27" i="9"/>
  <c r="Q30" i="9"/>
  <c r="O30" i="9"/>
  <c r="N30" i="9"/>
  <c r="Q26" i="9"/>
  <c r="O26" i="9"/>
  <c r="N26" i="9"/>
  <c r="L10" i="9"/>
  <c r="J10" i="9"/>
  <c r="I10" i="9"/>
  <c r="L16" i="9"/>
  <c r="J16" i="9"/>
  <c r="I16" i="9"/>
  <c r="L18" i="9"/>
  <c r="J18" i="9"/>
  <c r="I18" i="9"/>
  <c r="L12" i="9"/>
  <c r="J12" i="9"/>
  <c r="I12" i="9"/>
  <c r="L9" i="9"/>
  <c r="J9" i="9"/>
  <c r="I9" i="9"/>
  <c r="L11" i="9"/>
  <c r="J11" i="9"/>
  <c r="I11" i="9"/>
  <c r="L17" i="9"/>
  <c r="J17" i="9"/>
  <c r="I17" i="9"/>
  <c r="L14" i="9"/>
  <c r="J14" i="9"/>
  <c r="I14" i="9"/>
  <c r="L15" i="9"/>
  <c r="J15" i="9"/>
  <c r="I15" i="9"/>
  <c r="L7" i="9"/>
  <c r="J7" i="9"/>
  <c r="I7" i="9"/>
  <c r="L6" i="9"/>
  <c r="I6" i="9"/>
  <c r="L8" i="9"/>
  <c r="J8" i="9"/>
  <c r="I8" i="9"/>
  <c r="L19" i="9"/>
  <c r="J19" i="9"/>
  <c r="I19" i="9"/>
  <c r="L13" i="9"/>
  <c r="J13" i="9"/>
  <c r="I13" i="9"/>
  <c r="O41" i="8" l="1"/>
  <c r="O39" i="8"/>
  <c r="O40" i="8"/>
  <c r="O32" i="8"/>
  <c r="O30" i="8"/>
  <c r="O29" i="8"/>
  <c r="O26" i="8"/>
  <c r="O27" i="8"/>
  <c r="J13" i="8"/>
  <c r="J8" i="8"/>
  <c r="J10" i="8"/>
  <c r="J16" i="8"/>
  <c r="J19" i="8"/>
  <c r="J14" i="8"/>
  <c r="J7" i="8"/>
  <c r="J11" i="8"/>
  <c r="J15" i="8"/>
  <c r="J18" i="8"/>
  <c r="J12" i="8"/>
  <c r="J17" i="8"/>
  <c r="N41" i="8"/>
  <c r="Q41" i="8"/>
  <c r="N39" i="8"/>
  <c r="Q39" i="8"/>
  <c r="N40" i="8"/>
  <c r="Q40" i="8"/>
  <c r="N38" i="8"/>
  <c r="Q38" i="8"/>
  <c r="N30" i="8"/>
  <c r="Q30" i="8"/>
  <c r="N29" i="8"/>
  <c r="Q29" i="8"/>
  <c r="N26" i="8"/>
  <c r="Q26" i="8"/>
  <c r="N27" i="8"/>
  <c r="Q27" i="8"/>
  <c r="I17" i="8"/>
  <c r="L17" i="8"/>
  <c r="I7" i="8"/>
  <c r="L7" i="8"/>
  <c r="I11" i="8"/>
  <c r="L11" i="8"/>
  <c r="I15" i="8"/>
  <c r="L15" i="8"/>
  <c r="I6" i="8"/>
  <c r="L6" i="8"/>
  <c r="I18" i="8"/>
  <c r="L18" i="8"/>
  <c r="I12" i="8"/>
  <c r="L12" i="8"/>
  <c r="AT24" i="12" l="1"/>
  <c r="AT26" i="12"/>
  <c r="AT28" i="12"/>
  <c r="AT22" i="12"/>
  <c r="AS22" i="12"/>
  <c r="AS24" i="12" l="1"/>
  <c r="AS26" i="12"/>
  <c r="AS28" i="12"/>
  <c r="AN29" i="12"/>
  <c r="AJ29" i="12"/>
  <c r="AF29" i="12"/>
  <c r="AB29" i="12"/>
  <c r="X29" i="12"/>
  <c r="T29" i="12"/>
  <c r="P29" i="12"/>
  <c r="L29" i="12"/>
  <c r="H29" i="12"/>
  <c r="D29" i="12"/>
  <c r="G28" i="12" s="1"/>
  <c r="K28" i="12" s="1"/>
  <c r="AR28" i="12"/>
  <c r="AN27" i="12"/>
  <c r="AJ27" i="12"/>
  <c r="AF27" i="12"/>
  <c r="AB27" i="12"/>
  <c r="X27" i="12"/>
  <c r="T27" i="12"/>
  <c r="P27" i="12"/>
  <c r="L27" i="12"/>
  <c r="H27" i="12"/>
  <c r="D27" i="12"/>
  <c r="G26" i="12" s="1"/>
  <c r="AR26" i="12"/>
  <c r="AN25" i="12"/>
  <c r="AJ25" i="12"/>
  <c r="AF25" i="12"/>
  <c r="AB25" i="12"/>
  <c r="X25" i="12"/>
  <c r="T25" i="12"/>
  <c r="P25" i="12"/>
  <c r="L25" i="12"/>
  <c r="H25" i="12"/>
  <c r="D25" i="12"/>
  <c r="G24" i="12" s="1"/>
  <c r="AR24" i="12"/>
  <c r="AN23" i="12"/>
  <c r="AJ23" i="12"/>
  <c r="AF23" i="12"/>
  <c r="AB23" i="12"/>
  <c r="X23" i="12"/>
  <c r="T23" i="12"/>
  <c r="P23" i="12"/>
  <c r="L23" i="12"/>
  <c r="H23" i="12"/>
  <c r="D23" i="12"/>
  <c r="G22" i="12" s="1"/>
  <c r="AR22" i="12"/>
  <c r="O21" i="1"/>
  <c r="N21" i="1"/>
  <c r="M21" i="1"/>
  <c r="L21" i="1"/>
  <c r="K21" i="1"/>
  <c r="J21" i="1"/>
  <c r="I21" i="1"/>
  <c r="H21" i="1"/>
  <c r="G21" i="1"/>
  <c r="K24" i="12" l="1"/>
  <c r="O24" i="12" s="1"/>
  <c r="S24" i="12" s="1"/>
  <c r="W24" i="12" s="1"/>
  <c r="AA24" i="12" s="1"/>
  <c r="AE24" i="12" s="1"/>
  <c r="AI24" i="12" s="1"/>
  <c r="AM24" i="12" s="1"/>
  <c r="AQ24" i="12" s="1"/>
  <c r="AU24" i="12" s="1"/>
  <c r="K22" i="12"/>
  <c r="O22" i="12" s="1"/>
  <c r="S22" i="12" s="1"/>
  <c r="W22" i="12" s="1"/>
  <c r="AA22" i="12" s="1"/>
  <c r="AE22" i="12" s="1"/>
  <c r="AI22" i="12" s="1"/>
  <c r="AM22" i="12" s="1"/>
  <c r="AQ22" i="12" s="1"/>
  <c r="AU22" i="12" s="1"/>
  <c r="O28" i="12"/>
  <c r="S28" i="12" s="1"/>
  <c r="W28" i="12" s="1"/>
  <c r="AA28" i="12" s="1"/>
  <c r="AE28" i="12" s="1"/>
  <c r="AI28" i="12" s="1"/>
  <c r="AM28" i="12" s="1"/>
  <c r="AQ28" i="12" s="1"/>
  <c r="AU28" i="12" s="1"/>
  <c r="K26" i="12"/>
  <c r="BC7" i="10"/>
  <c r="BC10" i="10"/>
  <c r="BC10" i="11"/>
  <c r="BC8" i="11"/>
  <c r="BC7" i="11"/>
  <c r="Z57" i="11"/>
  <c r="Z58" i="11"/>
  <c r="Z59" i="11"/>
  <c r="Z60" i="11"/>
  <c r="Z56" i="11"/>
  <c r="Z49" i="10"/>
  <c r="Z49" i="11"/>
  <c r="Z50" i="11"/>
  <c r="Z51" i="11"/>
  <c r="Z52" i="11"/>
  <c r="Z48" i="11"/>
  <c r="Z42" i="10"/>
  <c r="AR7" i="10"/>
  <c r="Z50" i="10"/>
  <c r="Z51" i="10"/>
  <c r="Z52" i="10"/>
  <c r="Z43" i="10"/>
  <c r="Z44" i="10"/>
  <c r="Z45" i="10"/>
  <c r="AR9" i="10"/>
  <c r="AR11" i="10"/>
  <c r="AR13" i="10"/>
  <c r="N32" i="8"/>
  <c r="I13" i="8"/>
  <c r="I8" i="8"/>
  <c r="I10" i="8"/>
  <c r="I16" i="8"/>
  <c r="I19" i="8"/>
  <c r="I14" i="8"/>
  <c r="O26" i="12" l="1"/>
  <c r="S26" i="12" s="1"/>
  <c r="W26" i="12" s="1"/>
  <c r="AA26" i="12" s="1"/>
  <c r="AE26" i="12" s="1"/>
  <c r="AI26" i="12" s="1"/>
  <c r="AM26" i="12" s="1"/>
  <c r="AQ26" i="12" s="1"/>
  <c r="AU26" i="12" s="1"/>
  <c r="X57" i="11"/>
  <c r="BB34" i="11" s="1"/>
  <c r="X58" i="11"/>
  <c r="BB35" i="11" s="1"/>
  <c r="X59" i="11"/>
  <c r="BB36" i="11" s="1"/>
  <c r="X60" i="11"/>
  <c r="BB37" i="11" s="1"/>
  <c r="X56" i="11"/>
  <c r="BB33" i="11" s="1"/>
  <c r="X49" i="11"/>
  <c r="BA34" i="11" s="1"/>
  <c r="X50" i="11"/>
  <c r="BA35" i="11" s="1"/>
  <c r="X51" i="11"/>
  <c r="BA36" i="11" s="1"/>
  <c r="X52" i="11"/>
  <c r="BA37" i="11" s="1"/>
  <c r="X48" i="11"/>
  <c r="BA33" i="11" s="1"/>
  <c r="BC36" i="11" l="1"/>
  <c r="BC34" i="11"/>
  <c r="BC33" i="11"/>
  <c r="BC37" i="11"/>
  <c r="BC35" i="11"/>
  <c r="AN14" i="10"/>
  <c r="AN12" i="10"/>
  <c r="AN10" i="10"/>
  <c r="AN8" i="10"/>
  <c r="AJ14" i="10"/>
  <c r="AJ12" i="10"/>
  <c r="AJ10" i="10"/>
  <c r="AJ8" i="10"/>
  <c r="AF14" i="10"/>
  <c r="AF12" i="10"/>
  <c r="AF10" i="10"/>
  <c r="AF8" i="10"/>
  <c r="AB14" i="10"/>
  <c r="AB12" i="10"/>
  <c r="AB10" i="10"/>
  <c r="AB8" i="10"/>
  <c r="X14" i="10"/>
  <c r="X12" i="10"/>
  <c r="X10" i="10"/>
  <c r="X8" i="10"/>
  <c r="T14" i="10"/>
  <c r="T12" i="10"/>
  <c r="T10" i="10"/>
  <c r="T8" i="10"/>
  <c r="P14" i="10"/>
  <c r="P12" i="10"/>
  <c r="P10" i="10"/>
  <c r="P8" i="10"/>
  <c r="L14" i="10"/>
  <c r="L12" i="10"/>
  <c r="L10" i="10"/>
  <c r="L8" i="10"/>
  <c r="H14" i="10"/>
  <c r="H12" i="10"/>
  <c r="H10" i="10"/>
  <c r="H8" i="10"/>
  <c r="D14" i="10"/>
  <c r="G13" i="10" s="1"/>
  <c r="D12" i="10"/>
  <c r="G11" i="10" s="1"/>
  <c r="D10" i="10"/>
  <c r="G9" i="10" s="1"/>
  <c r="D8" i="10"/>
  <c r="G7" i="10" s="1"/>
  <c r="Q32" i="8"/>
  <c r="L13" i="8"/>
  <c r="L8" i="8"/>
  <c r="L10" i="8"/>
  <c r="L16" i="8"/>
  <c r="L19" i="8"/>
  <c r="L14" i="8"/>
  <c r="K13" i="10" l="1"/>
  <c r="O13" i="10" s="1"/>
  <c r="S13" i="10" s="1"/>
  <c r="W13" i="10" s="1"/>
  <c r="AA13" i="10" s="1"/>
  <c r="AE13" i="10" s="1"/>
  <c r="AI13" i="10" s="1"/>
  <c r="AM13" i="10" s="1"/>
  <c r="AQ13" i="10" s="1"/>
  <c r="K11" i="10"/>
  <c r="O11" i="10" s="1"/>
  <c r="S11" i="10" s="1"/>
  <c r="W11" i="10" s="1"/>
  <c r="AA11" i="10" s="1"/>
  <c r="AE11" i="10" s="1"/>
  <c r="AI11" i="10" s="1"/>
  <c r="AM11" i="10" s="1"/>
  <c r="AQ11" i="10" s="1"/>
  <c r="K9" i="10"/>
  <c r="O9" i="10" s="1"/>
  <c r="S9" i="10" s="1"/>
  <c r="W9" i="10" s="1"/>
  <c r="AA9" i="10" s="1"/>
  <c r="AE9" i="10" s="1"/>
  <c r="AI9" i="10" s="1"/>
  <c r="AM9" i="10" s="1"/>
  <c r="AQ9" i="10" s="1"/>
  <c r="K7" i="10"/>
  <c r="O7" i="10" s="1"/>
  <c r="S7" i="10" s="1"/>
  <c r="W7" i="10" s="1"/>
  <c r="AA7" i="10" s="1"/>
  <c r="AE7" i="10" s="1"/>
  <c r="AI7" i="10" s="1"/>
  <c r="AU11" i="10" l="1"/>
  <c r="AU13" i="10"/>
  <c r="AX33" i="10" s="1"/>
  <c r="BC33" i="10" s="1"/>
  <c r="AU9" i="10"/>
  <c r="AM7" i="10"/>
  <c r="AQ7" i="10" s="1"/>
  <c r="BC32" i="10" l="1"/>
  <c r="AX31" i="10"/>
  <c r="BC31" i="10" s="1"/>
  <c r="AU7" i="10"/>
  <c r="AX30" i="10" s="1"/>
  <c r="BC30" i="10" s="1"/>
</calcChain>
</file>

<file path=xl/sharedStrings.xml><?xml version="1.0" encoding="utf-8"?>
<sst xmlns="http://schemas.openxmlformats.org/spreadsheetml/2006/main" count="1684" uniqueCount="103">
  <si>
    <t>№</t>
  </si>
  <si>
    <t>Фамилия Имя</t>
  </si>
  <si>
    <t>Регион/Клуб</t>
  </si>
  <si>
    <t>Тренер</t>
  </si>
  <si>
    <t>Нож</t>
  </si>
  <si>
    <t>МПЛ-50</t>
  </si>
  <si>
    <t>Топор</t>
  </si>
  <si>
    <t>Батаева Ксения</t>
  </si>
  <si>
    <t>Головкин</t>
  </si>
  <si>
    <t>Гатауллин Рашит</t>
  </si>
  <si>
    <t>Есаулов Александр</t>
  </si>
  <si>
    <t>Матевосян Ашот</t>
  </si>
  <si>
    <t>Матчина Наталья</t>
  </si>
  <si>
    <t>Чепурнов Василий</t>
  </si>
  <si>
    <t>Женщины 3 метра</t>
  </si>
  <si>
    <t>ОТБОРОЧНЫЕ</t>
  </si>
  <si>
    <t>1 серия</t>
  </si>
  <si>
    <t>∑</t>
  </si>
  <si>
    <t>2 серия</t>
  </si>
  <si>
    <t>3 серия</t>
  </si>
  <si>
    <t>4 серия</t>
  </si>
  <si>
    <t>5 серия</t>
  </si>
  <si>
    <t>"0"</t>
  </si>
  <si>
    <t>Итог</t>
  </si>
  <si>
    <t>1н</t>
  </si>
  <si>
    <t>2н</t>
  </si>
  <si>
    <t>3н</t>
  </si>
  <si>
    <t xml:space="preserve">ФИНАЛЫ </t>
  </si>
  <si>
    <t>6 серия</t>
  </si>
  <si>
    <t>7 серия</t>
  </si>
  <si>
    <t>8 серия</t>
  </si>
  <si>
    <t>9 серия</t>
  </si>
  <si>
    <t>10 серия</t>
  </si>
  <si>
    <t>Место</t>
  </si>
  <si>
    <t>нож не воткнулся в стенд</t>
  </si>
  <si>
    <t>нож воткнулся в стенд, но мимо мишени</t>
  </si>
  <si>
    <t>Женщины 5 метров</t>
  </si>
  <si>
    <t>Женщины 7 метров</t>
  </si>
  <si>
    <t>Мужчины 5 метров</t>
  </si>
  <si>
    <t>Мужчины 7 метров</t>
  </si>
  <si>
    <t>Мужчины 9 метров</t>
  </si>
  <si>
    <t>Метание МПЛ-50</t>
  </si>
  <si>
    <t>Метание Топора</t>
  </si>
  <si>
    <t>Абсолютное первенство Женщины</t>
  </si>
  <si>
    <t>Претенденты на абсолютное первенство</t>
  </si>
  <si>
    <t>3м</t>
  </si>
  <si>
    <t>5м</t>
  </si>
  <si>
    <t>7м</t>
  </si>
  <si>
    <t>3 м</t>
  </si>
  <si>
    <t>5 м</t>
  </si>
  <si>
    <t>7 м</t>
  </si>
  <si>
    <t>Сумма</t>
  </si>
  <si>
    <t>Абсолютное первенство Мужчины</t>
  </si>
  <si>
    <t>9м</t>
  </si>
  <si>
    <t>9 м</t>
  </si>
  <si>
    <t>1 Лига</t>
  </si>
  <si>
    <t>3 м Ж</t>
  </si>
  <si>
    <t>5 м Ж</t>
  </si>
  <si>
    <t>7 м Ж</t>
  </si>
  <si>
    <t>5 м М</t>
  </si>
  <si>
    <t>7 м М</t>
  </si>
  <si>
    <t>9 м М</t>
  </si>
  <si>
    <t>Коток Елена</t>
  </si>
  <si>
    <t>Минин Антон</t>
  </si>
  <si>
    <t>Соколов Юрий</t>
  </si>
  <si>
    <t>Ходорченко Андрей</t>
  </si>
  <si>
    <t>"10"</t>
  </si>
  <si>
    <t>"8"</t>
  </si>
  <si>
    <t>СМН+</t>
  </si>
  <si>
    <t>Дельфин</t>
  </si>
  <si>
    <t>Крыло</t>
  </si>
  <si>
    <t>Лебедева</t>
  </si>
  <si>
    <t xml:space="preserve"> ОТБОРОЧНЫЕ</t>
  </si>
  <si>
    <t>Отборочные 4 метра</t>
  </si>
  <si>
    <t>Финалы Мужчины 7 метров</t>
  </si>
  <si>
    <t>Финалы Женщины 7 метров</t>
  </si>
  <si>
    <t>Претенденты на абсолютное первенство Женщины</t>
  </si>
  <si>
    <t>Отборочные 5 метров</t>
  </si>
  <si>
    <t>Финалы Мужчины 5 метров</t>
  </si>
  <si>
    <t>РФ, СПб, "78 Легион"</t>
  </si>
  <si>
    <t>СМ +</t>
  </si>
  <si>
    <t>РФ, СПб, ФАЁСП</t>
  </si>
  <si>
    <t>Крылова Алиса</t>
  </si>
  <si>
    <t xml:space="preserve">Лебедева Ольга </t>
  </si>
  <si>
    <t>РФ, СПб, "Злая Пчела"</t>
  </si>
  <si>
    <t xml:space="preserve">lefux stork max </t>
  </si>
  <si>
    <t>Лучкин Григорий</t>
  </si>
  <si>
    <t>Скляревская Евгения</t>
  </si>
  <si>
    <t>РФ, Москва, "Лабиринт"</t>
  </si>
  <si>
    <t>Студенников Иван</t>
  </si>
  <si>
    <t>РФ, Москва, "Злая пчела"</t>
  </si>
  <si>
    <t>РФ, Выборг</t>
  </si>
  <si>
    <t>13-14 февраля 2021 года</t>
  </si>
  <si>
    <t xml:space="preserve"> "Кубок Северо-Запада 2021 "</t>
  </si>
  <si>
    <t>МТ-35</t>
  </si>
  <si>
    <t>Большов</t>
  </si>
  <si>
    <t>Храбрец</t>
  </si>
  <si>
    <t>Трибунская</t>
  </si>
  <si>
    <t>Гурх</t>
  </si>
  <si>
    <t>РФ, Сортавала, "Северный клинок"</t>
  </si>
  <si>
    <t xml:space="preserve"> ОТБОРОЧНЫЕ </t>
  </si>
  <si>
    <t xml:space="preserve">Финалы Женщины 5 метров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</si>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</sst>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mbria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6"/>
      <color theme="1"/>
      <name val="Calibri Light"/>
      <family val="1"/>
      <charset val="204"/>
      <scheme val="major"/>
    </font>
    <font>
      <b/>
      <sz val="16"/>
      <color theme="1"/>
      <name val="Cambria"/>
      <family val="1"/>
      <charset val="204"/>
    </font>
    <font>
      <b/>
      <sz val="2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9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9" fillId="0" borderId="0" xfId="1" applyFont="1" applyBorder="1" applyAlignment="1"/>
    <xf numFmtId="0" fontId="10" fillId="0" borderId="0" xfId="1" applyFont="1" applyBorder="1" applyAlignment="1">
      <alignment vertical="center"/>
    </xf>
    <xf numFmtId="0" fontId="2" fillId="0" borderId="31" xfId="1" applyFont="1" applyBorder="1" applyAlignment="1">
      <alignment horizontal="center" vertical="center"/>
    </xf>
    <xf numFmtId="0" fontId="2" fillId="0" borderId="32" xfId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12" fillId="0" borderId="6" xfId="1" applyFont="1" applyBorder="1" applyAlignment="1">
      <alignment vertical="center"/>
    </xf>
    <xf numFmtId="0" fontId="6" fillId="0" borderId="0" xfId="1"/>
    <xf numFmtId="0" fontId="6" fillId="2" borderId="43" xfId="1" applyFont="1" applyFill="1" applyBorder="1" applyAlignment="1">
      <alignment horizontal="center" vertical="center"/>
    </xf>
    <xf numFmtId="0" fontId="6" fillId="2" borderId="44" xfId="1" applyFont="1" applyFill="1" applyBorder="1" applyAlignment="1">
      <alignment horizontal="center" vertical="center"/>
    </xf>
    <xf numFmtId="0" fontId="6" fillId="2" borderId="47" xfId="1" applyFont="1" applyFill="1" applyBorder="1" applyAlignment="1">
      <alignment horizontal="center" vertical="center"/>
    </xf>
    <xf numFmtId="0" fontId="0" fillId="0" borderId="51" xfId="0" applyFont="1" applyFill="1" applyBorder="1" applyAlignment="1">
      <alignment vertical="center"/>
    </xf>
    <xf numFmtId="0" fontId="6" fillId="0" borderId="47" xfId="1" applyFont="1" applyFill="1" applyBorder="1" applyAlignment="1">
      <alignment horizontal="center" vertical="center"/>
    </xf>
    <xf numFmtId="0" fontId="6" fillId="0" borderId="45" xfId="1" applyFont="1" applyFill="1" applyBorder="1" applyAlignment="1">
      <alignment horizontal="center" vertical="center"/>
    </xf>
    <xf numFmtId="0" fontId="6" fillId="0" borderId="44" xfId="1" applyFont="1" applyFill="1" applyBorder="1" applyAlignment="1">
      <alignment horizontal="center" vertical="center"/>
    </xf>
    <xf numFmtId="0" fontId="6" fillId="0" borderId="43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0" fontId="0" fillId="0" borderId="0" xfId="0"/>
    <xf numFmtId="0" fontId="2" fillId="2" borderId="39" xfId="0" applyFont="1" applyFill="1" applyBorder="1" applyAlignment="1">
      <alignment horizontal="center" vertical="center"/>
    </xf>
    <xf numFmtId="0" fontId="15" fillId="2" borderId="39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/>
    <xf numFmtId="0" fontId="14" fillId="0" borderId="6" xfId="0" applyFont="1" applyBorder="1" applyAlignment="1">
      <alignment horizontal="center" vertical="center"/>
    </xf>
    <xf numFmtId="0" fontId="12" fillId="0" borderId="0" xfId="0" applyFont="1" applyBorder="1" applyAlignment="1"/>
    <xf numFmtId="0" fontId="2" fillId="0" borderId="0" xfId="0" applyFont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0" xfId="0"/>
    <xf numFmtId="0" fontId="0" fillId="0" borderId="24" xfId="0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Border="1"/>
    <xf numFmtId="0" fontId="2" fillId="0" borderId="0" xfId="0" applyFont="1"/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2" borderId="18" xfId="1" applyFont="1" applyFill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20" fillId="0" borderId="0" xfId="0" applyFont="1" applyBorder="1"/>
    <xf numFmtId="0" fontId="0" fillId="0" borderId="52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61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12" fillId="0" borderId="0" xfId="0" applyFont="1" applyAlignment="1"/>
    <xf numFmtId="0" fontId="0" fillId="0" borderId="0" xfId="0" applyFill="1" applyBorder="1" applyAlignment="1">
      <alignment horizontal="left"/>
    </xf>
    <xf numFmtId="0" fontId="8" fillId="0" borderId="0" xfId="1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2" fillId="0" borderId="0" xfId="0" applyFont="1" applyAlignment="1">
      <alignment horizontal="center" vertical="center"/>
    </xf>
    <xf numFmtId="0" fontId="0" fillId="0" borderId="19" xfId="0" applyFill="1" applyBorder="1" applyAlignment="1">
      <alignment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Border="1"/>
    <xf numFmtId="0" fontId="2" fillId="0" borderId="0" xfId="0" applyFont="1"/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7" fillId="0" borderId="18" xfId="1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9" fillId="0" borderId="0" xfId="0" applyFont="1" applyBorder="1" applyAlignment="1"/>
    <xf numFmtId="0" fontId="0" fillId="0" borderId="0" xfId="0" applyFont="1" applyBorder="1" applyAlignment="1">
      <alignment horizontal="center" vertical="center"/>
    </xf>
    <xf numFmtId="0" fontId="0" fillId="0" borderId="18" xfId="0" applyFill="1" applyBorder="1" applyAlignment="1">
      <alignment horizontal="left"/>
    </xf>
    <xf numFmtId="0" fontId="12" fillId="0" borderId="0" xfId="0" applyFont="1" applyFill="1" applyBorder="1" applyAlignment="1">
      <alignment horizontal="center" vertical="center"/>
    </xf>
    <xf numFmtId="0" fontId="20" fillId="0" borderId="0" xfId="0" applyFont="1" applyBorder="1"/>
    <xf numFmtId="0" fontId="0" fillId="0" borderId="44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61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52" xfId="0" applyFont="1" applyFill="1" applyBorder="1" applyAlignment="1">
      <alignment horizontal="center" vertical="center"/>
    </xf>
    <xf numFmtId="0" fontId="0" fillId="0" borderId="5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left"/>
    </xf>
    <xf numFmtId="0" fontId="12" fillId="0" borderId="0" xfId="0" applyFont="1" applyAlignment="1"/>
    <xf numFmtId="0" fontId="0" fillId="0" borderId="0" xfId="0" applyFill="1" applyBorder="1" applyAlignment="1">
      <alignment horizontal="left"/>
    </xf>
    <xf numFmtId="0" fontId="8" fillId="0" borderId="0" xfId="1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2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54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63" xfId="0" applyFont="1" applyFill="1" applyBorder="1" applyAlignment="1">
      <alignment horizontal="center" vertical="center"/>
    </xf>
    <xf numFmtId="0" fontId="0" fillId="3" borderId="61" xfId="0" applyFont="1" applyFill="1" applyBorder="1" applyAlignment="1">
      <alignment horizontal="center" vertical="center"/>
    </xf>
    <xf numFmtId="0" fontId="0" fillId="3" borderId="64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vertical="center"/>
    </xf>
    <xf numFmtId="0" fontId="7" fillId="3" borderId="10" xfId="1" applyFont="1" applyFill="1" applyBorder="1" applyAlignment="1">
      <alignment horizontal="left"/>
    </xf>
    <xf numFmtId="0" fontId="0" fillId="3" borderId="10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vertical="center"/>
    </xf>
    <xf numFmtId="0" fontId="7" fillId="3" borderId="18" xfId="1" applyFont="1" applyFill="1" applyBorder="1" applyAlignment="1">
      <alignment horizontal="left"/>
    </xf>
    <xf numFmtId="0" fontId="0" fillId="3" borderId="18" xfId="0" applyFont="1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7" fillId="3" borderId="26" xfId="1" applyFont="1" applyFill="1" applyBorder="1" applyAlignment="1">
      <alignment horizontal="left"/>
    </xf>
    <xf numFmtId="0" fontId="0" fillId="3" borderId="2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3" borderId="10" xfId="0" applyFill="1" applyBorder="1" applyAlignment="1">
      <alignment horizontal="left"/>
    </xf>
    <xf numFmtId="0" fontId="0" fillId="3" borderId="18" xfId="0" applyFill="1" applyBorder="1" applyAlignment="1">
      <alignment horizontal="left"/>
    </xf>
    <xf numFmtId="0" fontId="12" fillId="0" borderId="0" xfId="0" applyFont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0" xfId="0" applyFill="1"/>
    <xf numFmtId="0" fontId="0" fillId="2" borderId="18" xfId="0" applyFill="1" applyBorder="1" applyAlignment="1">
      <alignment horizontal="center" vertical="center"/>
    </xf>
    <xf numFmtId="0" fontId="0" fillId="2" borderId="18" xfId="0" applyFill="1" applyBorder="1" applyAlignment="1">
      <alignment horizontal="left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vertical="center"/>
    </xf>
    <xf numFmtId="0" fontId="0" fillId="2" borderId="26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26" xfId="0" applyFill="1" applyBorder="1" applyAlignment="1">
      <alignment horizontal="left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40" xfId="0" applyFill="1" applyBorder="1" applyAlignment="1">
      <alignment horizontal="center" vertical="center"/>
    </xf>
    <xf numFmtId="0" fontId="0" fillId="5" borderId="10" xfId="0" applyFont="1" applyFill="1" applyBorder="1" applyAlignment="1">
      <alignment horizontal="center" vertical="center"/>
    </xf>
    <xf numFmtId="0" fontId="0" fillId="5" borderId="11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7" borderId="55" xfId="0" applyFill="1" applyBorder="1" applyAlignment="1">
      <alignment horizontal="center" vertical="center"/>
    </xf>
    <xf numFmtId="0" fontId="0" fillId="7" borderId="18" xfId="0" applyFont="1" applyFill="1" applyBorder="1" applyAlignment="1">
      <alignment horizontal="center" vertical="center"/>
    </xf>
    <xf numFmtId="0" fontId="0" fillId="7" borderId="19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6" borderId="55" xfId="0" applyFill="1" applyBorder="1" applyAlignment="1">
      <alignment horizontal="center" vertical="center"/>
    </xf>
    <xf numFmtId="0" fontId="0" fillId="6" borderId="18" xfId="0" applyFont="1" applyFill="1" applyBorder="1" applyAlignment="1">
      <alignment horizontal="center" vertical="center"/>
    </xf>
    <xf numFmtId="0" fontId="0" fillId="6" borderId="19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43" xfId="0" applyFill="1" applyBorder="1" applyAlignment="1">
      <alignment horizontal="center" vertical="center"/>
    </xf>
    <xf numFmtId="0" fontId="0" fillId="7" borderId="44" xfId="0" applyFill="1" applyBorder="1" applyAlignment="1">
      <alignment horizontal="center" vertical="center"/>
    </xf>
    <xf numFmtId="0" fontId="0" fillId="7" borderId="47" xfId="0" applyFill="1" applyBorder="1" applyAlignment="1">
      <alignment horizontal="center" vertical="center"/>
    </xf>
    <xf numFmtId="0" fontId="0" fillId="7" borderId="47" xfId="0" applyFill="1" applyBorder="1" applyAlignment="1">
      <alignment horizontal="center"/>
    </xf>
    <xf numFmtId="0" fontId="0" fillId="7" borderId="44" xfId="0" applyFill="1" applyBorder="1" applyAlignment="1">
      <alignment horizontal="center"/>
    </xf>
    <xf numFmtId="0" fontId="0" fillId="2" borderId="21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18" xfId="0" applyFill="1" applyBorder="1"/>
    <xf numFmtId="0" fontId="4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6" borderId="43" xfId="1" applyFont="1" applyFill="1" applyBorder="1" applyAlignment="1">
      <alignment horizontal="center" vertical="center"/>
    </xf>
    <xf numFmtId="0" fontId="6" fillId="6" borderId="44" xfId="1" applyFont="1" applyFill="1" applyBorder="1" applyAlignment="1">
      <alignment horizontal="center" vertical="center"/>
    </xf>
    <xf numFmtId="0" fontId="6" fillId="6" borderId="47" xfId="1" applyFont="1" applyFill="1" applyBorder="1" applyAlignment="1">
      <alignment horizontal="center" vertical="center"/>
    </xf>
    <xf numFmtId="0" fontId="0" fillId="2" borderId="29" xfId="0" applyFont="1" applyFill="1" applyBorder="1" applyAlignment="1">
      <alignment horizontal="center" vertical="center"/>
    </xf>
    <xf numFmtId="0" fontId="0" fillId="2" borderId="32" xfId="0" applyFont="1" applyFill="1" applyBorder="1" applyAlignment="1">
      <alignment horizontal="center" vertical="center"/>
    </xf>
    <xf numFmtId="0" fontId="0" fillId="2" borderId="30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0" fillId="2" borderId="42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0" fillId="0" borderId="5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left"/>
    </xf>
    <xf numFmtId="0" fontId="7" fillId="2" borderId="10" xfId="1" applyFont="1" applyFill="1" applyBorder="1" applyAlignment="1">
      <alignment horizontal="left"/>
    </xf>
    <xf numFmtId="0" fontId="7" fillId="2" borderId="12" xfId="1" applyFont="1" applyFill="1" applyBorder="1" applyAlignment="1">
      <alignment horizontal="left"/>
    </xf>
    <xf numFmtId="0" fontId="7" fillId="2" borderId="19" xfId="1" applyFont="1" applyFill="1" applyBorder="1" applyAlignment="1">
      <alignment horizontal="left"/>
    </xf>
    <xf numFmtId="0" fontId="7" fillId="2" borderId="20" xfId="1" applyFont="1" applyFill="1" applyBorder="1" applyAlignment="1">
      <alignment horizontal="left"/>
    </xf>
    <xf numFmtId="0" fontId="8" fillId="2" borderId="19" xfId="1" applyFont="1" applyFill="1" applyBorder="1" applyAlignment="1">
      <alignment horizontal="left"/>
    </xf>
    <xf numFmtId="0" fontId="8" fillId="2" borderId="18" xfId="1" applyFont="1" applyFill="1" applyBorder="1" applyAlignment="1">
      <alignment horizontal="left"/>
    </xf>
    <xf numFmtId="0" fontId="8" fillId="2" borderId="20" xfId="1" applyFont="1" applyFill="1" applyBorder="1" applyAlignment="1">
      <alignment horizontal="left"/>
    </xf>
    <xf numFmtId="0" fontId="2" fillId="0" borderId="39" xfId="0" applyFont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0" fillId="0" borderId="51" xfId="0" applyFont="1" applyFill="1" applyBorder="1" applyAlignment="1">
      <alignment horizontal="center" vertical="center"/>
    </xf>
    <xf numFmtId="0" fontId="0" fillId="3" borderId="28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0" fillId="3" borderId="21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67" xfId="0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47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0" fillId="2" borderId="27" xfId="0" applyFill="1" applyBorder="1" applyAlignment="1">
      <alignment horizontal="center" vertical="center"/>
    </xf>
    <xf numFmtId="0" fontId="6" fillId="2" borderId="52" xfId="1" applyFont="1" applyFill="1" applyBorder="1" applyAlignment="1">
      <alignment horizontal="center" vertical="center"/>
    </xf>
    <xf numFmtId="0" fontId="6" fillId="2" borderId="53" xfId="1" applyFont="1" applyFill="1" applyBorder="1" applyAlignment="1">
      <alignment horizontal="center" vertical="center"/>
    </xf>
    <xf numFmtId="0" fontId="6" fillId="2" borderId="54" xfId="1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15" fillId="2" borderId="3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0" fillId="2" borderId="26" xfId="0" applyFill="1" applyBorder="1"/>
    <xf numFmtId="0" fontId="4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16" fillId="2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7" fillId="5" borderId="11" xfId="1" applyFont="1" applyFill="1" applyBorder="1" applyAlignment="1">
      <alignment horizontal="left"/>
    </xf>
    <xf numFmtId="0" fontId="7" fillId="5" borderId="10" xfId="1" applyFont="1" applyFill="1" applyBorder="1" applyAlignment="1">
      <alignment horizontal="left"/>
    </xf>
    <xf numFmtId="0" fontId="16" fillId="2" borderId="0" xfId="1" applyFont="1" applyFill="1" applyBorder="1" applyAlignment="1">
      <alignment horizontal="left"/>
    </xf>
    <xf numFmtId="0" fontId="1" fillId="0" borderId="0" xfId="0" applyFont="1"/>
    <xf numFmtId="0" fontId="1" fillId="2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6" fillId="2" borderId="62" xfId="1" applyFont="1" applyFill="1" applyBorder="1" applyAlignment="1">
      <alignment horizontal="center" vertical="center"/>
    </xf>
    <xf numFmtId="0" fontId="6" fillId="5" borderId="43" xfId="1" applyFont="1" applyFill="1" applyBorder="1" applyAlignment="1">
      <alignment horizontal="center" vertical="center"/>
    </xf>
    <xf numFmtId="0" fontId="6" fillId="5" borderId="44" xfId="1" applyFont="1" applyFill="1" applyBorder="1" applyAlignment="1">
      <alignment horizontal="center" vertical="center"/>
    </xf>
    <xf numFmtId="0" fontId="6" fillId="5" borderId="47" xfId="1" applyFont="1" applyFill="1" applyBorder="1" applyAlignment="1">
      <alignment horizontal="center" vertical="center"/>
    </xf>
    <xf numFmtId="0" fontId="7" fillId="2" borderId="27" xfId="1" applyFont="1" applyFill="1" applyBorder="1" applyAlignment="1">
      <alignment horizontal="left"/>
    </xf>
    <xf numFmtId="0" fontId="7" fillId="2" borderId="26" xfId="1" applyFont="1" applyFill="1" applyBorder="1" applyAlignment="1">
      <alignment horizontal="left"/>
    </xf>
    <xf numFmtId="0" fontId="5" fillId="2" borderId="0" xfId="0" applyFont="1" applyFill="1" applyBorder="1" applyAlignment="1">
      <alignment horizontal="center" vertical="center"/>
    </xf>
    <xf numFmtId="0" fontId="0" fillId="2" borderId="0" xfId="1" applyFont="1" applyFill="1" applyBorder="1" applyAlignment="1">
      <alignment horizontal="left"/>
    </xf>
    <xf numFmtId="0" fontId="0" fillId="2" borderId="0" xfId="0" applyFill="1" applyBorder="1"/>
    <xf numFmtId="0" fontId="5" fillId="2" borderId="58" xfId="0" applyFont="1" applyFill="1" applyBorder="1" applyAlignment="1">
      <alignment horizontal="center" vertical="center"/>
    </xf>
    <xf numFmtId="0" fontId="0" fillId="2" borderId="60" xfId="0" applyFill="1" applyBorder="1" applyAlignment="1">
      <alignment horizontal="center" vertical="center"/>
    </xf>
    <xf numFmtId="0" fontId="0" fillId="2" borderId="68" xfId="0" applyFill="1" applyBorder="1" applyAlignment="1">
      <alignment horizontal="center" vertical="center"/>
    </xf>
    <xf numFmtId="0" fontId="0" fillId="2" borderId="69" xfId="0" applyFill="1" applyBorder="1" applyAlignment="1">
      <alignment horizontal="center" vertical="center"/>
    </xf>
    <xf numFmtId="0" fontId="0" fillId="2" borderId="57" xfId="0" applyFont="1" applyFill="1" applyBorder="1" applyAlignment="1">
      <alignment horizontal="center" vertical="center"/>
    </xf>
    <xf numFmtId="0" fontId="0" fillId="2" borderId="58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left"/>
    </xf>
    <xf numFmtId="0" fontId="0" fillId="2" borderId="56" xfId="0" applyFill="1" applyBorder="1" applyAlignment="1">
      <alignment horizontal="center" vertical="center"/>
    </xf>
    <xf numFmtId="0" fontId="7" fillId="7" borderId="19" xfId="1" applyFont="1" applyFill="1" applyBorder="1" applyAlignment="1">
      <alignment horizontal="left"/>
    </xf>
    <xf numFmtId="0" fontId="7" fillId="7" borderId="18" xfId="1" applyFont="1" applyFill="1" applyBorder="1" applyAlignment="1">
      <alignment horizontal="left"/>
    </xf>
    <xf numFmtId="0" fontId="19" fillId="2" borderId="0" xfId="0" applyFont="1" applyFill="1" applyAlignment="1">
      <alignment vertical="center"/>
    </xf>
    <xf numFmtId="0" fontId="7" fillId="6" borderId="19" xfId="1" applyFont="1" applyFill="1" applyBorder="1" applyAlignment="1">
      <alignment horizontal="left"/>
    </xf>
    <xf numFmtId="0" fontId="7" fillId="6" borderId="18" xfId="1" applyFont="1" applyFill="1" applyBorder="1" applyAlignment="1">
      <alignment horizontal="left"/>
    </xf>
    <xf numFmtId="0" fontId="8" fillId="6" borderId="19" xfId="1" applyFont="1" applyFill="1" applyBorder="1" applyAlignment="1">
      <alignment horizontal="left"/>
    </xf>
    <xf numFmtId="0" fontId="19" fillId="0" borderId="0" xfId="0" applyFont="1" applyAlignment="1">
      <alignment vertical="center"/>
    </xf>
    <xf numFmtId="0" fontId="7" fillId="2" borderId="56" xfId="1" applyFont="1" applyFill="1" applyBorder="1" applyAlignment="1">
      <alignment horizontal="left"/>
    </xf>
    <xf numFmtId="0" fontId="0" fillId="0" borderId="1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2" borderId="70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2" borderId="10" xfId="0" applyFill="1" applyBorder="1" applyAlignment="1">
      <alignment vertical="center"/>
    </xf>
    <xf numFmtId="0" fontId="0" fillId="2" borderId="8" xfId="0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3" borderId="20" xfId="0" applyFont="1" applyFill="1" applyBorder="1" applyAlignment="1">
      <alignment horizontal="center" vertical="center"/>
    </xf>
    <xf numFmtId="0" fontId="0" fillId="5" borderId="43" xfId="0" applyFill="1" applyBorder="1" applyAlignment="1">
      <alignment horizontal="center" vertical="center"/>
    </xf>
    <xf numFmtId="0" fontId="0" fillId="5" borderId="44" xfId="0" applyFill="1" applyBorder="1" applyAlignment="1">
      <alignment horizontal="center" vertical="center"/>
    </xf>
    <xf numFmtId="0" fontId="0" fillId="5" borderId="47" xfId="0" applyFill="1" applyBorder="1" applyAlignment="1">
      <alignment horizontal="center" vertical="center"/>
    </xf>
    <xf numFmtId="0" fontId="0" fillId="5" borderId="47" xfId="0" applyFill="1" applyBorder="1" applyAlignment="1">
      <alignment horizontal="center"/>
    </xf>
    <xf numFmtId="0" fontId="0" fillId="5" borderId="44" xfId="0" applyFill="1" applyBorder="1" applyAlignment="1">
      <alignment horizontal="center"/>
    </xf>
    <xf numFmtId="0" fontId="6" fillId="7" borderId="43" xfId="1" applyFont="1" applyFill="1" applyBorder="1" applyAlignment="1">
      <alignment horizontal="center" vertical="center"/>
    </xf>
    <xf numFmtId="0" fontId="6" fillId="7" borderId="44" xfId="1" applyFont="1" applyFill="1" applyBorder="1" applyAlignment="1">
      <alignment horizontal="center" vertical="center"/>
    </xf>
    <xf numFmtId="0" fontId="6" fillId="7" borderId="47" xfId="1" applyFont="1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6" borderId="44" xfId="0" applyFill="1" applyBorder="1" applyAlignment="1">
      <alignment horizontal="center" vertical="center"/>
    </xf>
    <xf numFmtId="0" fontId="0" fillId="6" borderId="47" xfId="0" applyFill="1" applyBorder="1" applyAlignment="1">
      <alignment horizontal="center" vertical="center"/>
    </xf>
    <xf numFmtId="0" fontId="0" fillId="6" borderId="47" xfId="0" applyFill="1" applyBorder="1" applyAlignment="1">
      <alignment horizontal="center"/>
    </xf>
    <xf numFmtId="0" fontId="0" fillId="6" borderId="44" xfId="0" applyFill="1" applyBorder="1" applyAlignment="1">
      <alignment horizontal="center"/>
    </xf>
    <xf numFmtId="0" fontId="6" fillId="7" borderId="52" xfId="1" applyFont="1" applyFill="1" applyBorder="1" applyAlignment="1">
      <alignment horizontal="center" vertical="center"/>
    </xf>
    <xf numFmtId="0" fontId="6" fillId="7" borderId="53" xfId="1" applyFont="1" applyFill="1" applyBorder="1" applyAlignment="1">
      <alignment horizontal="center" vertical="center"/>
    </xf>
    <xf numFmtId="0" fontId="6" fillId="7" borderId="54" xfId="1" applyFont="1" applyFill="1" applyBorder="1" applyAlignment="1">
      <alignment horizontal="center" vertical="center"/>
    </xf>
    <xf numFmtId="0" fontId="6" fillId="5" borderId="52" xfId="1" applyFont="1" applyFill="1" applyBorder="1" applyAlignment="1">
      <alignment horizontal="center" vertical="center"/>
    </xf>
    <xf numFmtId="0" fontId="6" fillId="5" borderId="53" xfId="1" applyFont="1" applyFill="1" applyBorder="1" applyAlignment="1">
      <alignment horizontal="center" vertical="center"/>
    </xf>
    <xf numFmtId="0" fontId="6" fillId="5" borderId="54" xfId="1" applyFont="1" applyFill="1" applyBorder="1" applyAlignment="1">
      <alignment horizontal="center" vertical="center"/>
    </xf>
    <xf numFmtId="0" fontId="6" fillId="7" borderId="13" xfId="1" applyFont="1" applyFill="1" applyBorder="1" applyAlignment="1">
      <alignment horizontal="center" vertical="center"/>
    </xf>
    <xf numFmtId="0" fontId="6" fillId="7" borderId="16" xfId="1" applyFont="1" applyFill="1" applyBorder="1" applyAlignment="1">
      <alignment horizontal="center" vertical="center"/>
    </xf>
    <xf numFmtId="0" fontId="6" fillId="7" borderId="15" xfId="1" applyFon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vertical="center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6" fillId="6" borderId="52" xfId="1" applyFont="1" applyFill="1" applyBorder="1" applyAlignment="1">
      <alignment horizontal="center" vertical="center"/>
    </xf>
    <xf numFmtId="0" fontId="6" fillId="6" borderId="53" xfId="1" applyFont="1" applyFill="1" applyBorder="1" applyAlignment="1">
      <alignment horizontal="center" vertical="center"/>
    </xf>
    <xf numFmtId="0" fontId="6" fillId="6" borderId="54" xfId="1" applyFont="1" applyFill="1" applyBorder="1" applyAlignment="1">
      <alignment horizontal="center" vertical="center"/>
    </xf>
    <xf numFmtId="0" fontId="0" fillId="3" borderId="34" xfId="0" applyFill="1" applyBorder="1" applyAlignment="1">
      <alignment horizontal="left"/>
    </xf>
    <xf numFmtId="0" fontId="0" fillId="3" borderId="10" xfId="0" applyFill="1" applyBorder="1" applyAlignment="1">
      <alignment horizontal="left" vertical="center"/>
    </xf>
    <xf numFmtId="0" fontId="2" fillId="3" borderId="10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left" vertical="center"/>
    </xf>
    <xf numFmtId="0" fontId="0" fillId="3" borderId="24" xfId="0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0" fillId="5" borderId="34" xfId="0" applyFont="1" applyFill="1" applyBorder="1" applyAlignment="1">
      <alignment horizontal="center" vertical="center"/>
    </xf>
    <xf numFmtId="0" fontId="0" fillId="5" borderId="26" xfId="0" applyFont="1" applyFill="1" applyBorder="1" applyAlignment="1">
      <alignment horizontal="center" vertical="center"/>
    </xf>
    <xf numFmtId="0" fontId="0" fillId="7" borderId="48" xfId="0" applyFont="1" applyFill="1" applyBorder="1" applyAlignment="1">
      <alignment horizontal="center" vertical="center"/>
    </xf>
    <xf numFmtId="0" fontId="0" fillId="6" borderId="48" xfId="0" applyFont="1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2" fillId="7" borderId="48" xfId="0" applyFont="1" applyFill="1" applyBorder="1" applyAlignment="1">
      <alignment horizontal="center" vertical="center"/>
    </xf>
    <xf numFmtId="0" fontId="0" fillId="6" borderId="48" xfId="0" applyFill="1" applyBorder="1" applyAlignment="1">
      <alignment horizontal="center" vertical="center"/>
    </xf>
    <xf numFmtId="0" fontId="2" fillId="6" borderId="48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0" fillId="4" borderId="5" xfId="0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2" fillId="0" borderId="39" xfId="1" applyFont="1" applyBorder="1" applyAlignment="1">
      <alignment horizontal="center" vertical="center"/>
    </xf>
    <xf numFmtId="0" fontId="2" fillId="0" borderId="34" xfId="1" applyFont="1" applyBorder="1" applyAlignment="1">
      <alignment horizontal="center" vertical="center"/>
    </xf>
    <xf numFmtId="0" fontId="3" fillId="0" borderId="37" xfId="1" applyFont="1" applyBorder="1" applyAlignment="1">
      <alignment horizontal="center" vertical="center"/>
    </xf>
    <xf numFmtId="0" fontId="3" fillId="0" borderId="38" xfId="1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/>
    </xf>
    <xf numFmtId="0" fontId="2" fillId="7" borderId="39" xfId="0" applyFont="1" applyFill="1" applyBorder="1" applyAlignment="1">
      <alignment horizontal="center" vertical="center"/>
    </xf>
    <xf numFmtId="0" fontId="2" fillId="7" borderId="34" xfId="0" applyFont="1" applyFill="1" applyBorder="1" applyAlignment="1">
      <alignment horizontal="center" vertical="center"/>
    </xf>
    <xf numFmtId="0" fontId="9" fillId="6" borderId="39" xfId="0" applyFont="1" applyFill="1" applyBorder="1" applyAlignment="1">
      <alignment horizontal="center" vertical="center"/>
    </xf>
    <xf numFmtId="0" fontId="9" fillId="6" borderId="34" xfId="0" applyFont="1" applyFill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40" xfId="1" applyFont="1" applyBorder="1" applyAlignment="1">
      <alignment horizontal="center" vertical="center"/>
    </xf>
    <xf numFmtId="0" fontId="11" fillId="0" borderId="39" xfId="1" applyFont="1" applyBorder="1" applyAlignment="1">
      <alignment horizontal="center" vertical="center"/>
    </xf>
    <xf numFmtId="0" fontId="11" fillId="0" borderId="34" xfId="1" applyFont="1" applyBorder="1" applyAlignment="1">
      <alignment horizontal="center" vertical="center"/>
    </xf>
    <xf numFmtId="0" fontId="1" fillId="7" borderId="42" xfId="1" applyFont="1" applyFill="1" applyBorder="1" applyAlignment="1">
      <alignment horizontal="center" vertical="center"/>
    </xf>
    <xf numFmtId="0" fontId="1" fillId="7" borderId="34" xfId="1" applyFont="1" applyFill="1" applyBorder="1" applyAlignment="1">
      <alignment horizontal="center" vertical="center"/>
    </xf>
    <xf numFmtId="0" fontId="16" fillId="7" borderId="39" xfId="1" applyFont="1" applyFill="1" applyBorder="1" applyAlignment="1">
      <alignment horizontal="left" vertical="center"/>
    </xf>
    <xf numFmtId="0" fontId="16" fillId="7" borderId="34" xfId="1" applyFont="1" applyFill="1" applyBorder="1" applyAlignment="1">
      <alignment horizontal="left" vertical="center"/>
    </xf>
    <xf numFmtId="0" fontId="2" fillId="6" borderId="39" xfId="1" applyFont="1" applyFill="1" applyBorder="1" applyAlignment="1">
      <alignment horizontal="center" vertical="center"/>
    </xf>
    <xf numFmtId="0" fontId="2" fillId="6" borderId="34" xfId="1" applyFont="1" applyFill="1" applyBorder="1" applyAlignment="1">
      <alignment horizontal="center" vertical="center"/>
    </xf>
    <xf numFmtId="0" fontId="2" fillId="6" borderId="39" xfId="0" applyFont="1" applyFill="1" applyBorder="1" applyAlignment="1">
      <alignment horizontal="center" vertical="center"/>
    </xf>
    <xf numFmtId="0" fontId="2" fillId="6" borderId="34" xfId="0" applyFont="1" applyFill="1" applyBorder="1" applyAlignment="1">
      <alignment horizontal="center" vertical="center"/>
    </xf>
    <xf numFmtId="0" fontId="6" fillId="6" borderId="28" xfId="1" applyFont="1" applyFill="1" applyBorder="1" applyAlignment="1">
      <alignment horizontal="center" vertical="center"/>
    </xf>
    <xf numFmtId="0" fontId="6" fillId="6" borderId="29" xfId="1" applyFont="1" applyFill="1" applyBorder="1" applyAlignment="1">
      <alignment horizontal="center" vertical="center"/>
    </xf>
    <xf numFmtId="0" fontId="6" fillId="6" borderId="27" xfId="1" applyFont="1" applyFill="1" applyBorder="1" applyAlignment="1">
      <alignment horizontal="center" vertical="center"/>
    </xf>
    <xf numFmtId="0" fontId="6" fillId="6" borderId="46" xfId="1" applyFont="1" applyFill="1" applyBorder="1" applyAlignment="1">
      <alignment horizontal="center" vertical="center"/>
    </xf>
    <xf numFmtId="0" fontId="6" fillId="6" borderId="36" xfId="1" applyFont="1" applyFill="1" applyBorder="1" applyAlignment="1">
      <alignment horizontal="center" vertical="center"/>
    </xf>
    <xf numFmtId="0" fontId="6" fillId="6" borderId="51" xfId="1" applyFont="1" applyFill="1" applyBorder="1" applyAlignment="1">
      <alignment horizontal="center" vertical="center"/>
    </xf>
    <xf numFmtId="0" fontId="6" fillId="6" borderId="35" xfId="1" applyFont="1" applyFill="1" applyBorder="1" applyAlignment="1">
      <alignment horizontal="center" vertical="center"/>
    </xf>
    <xf numFmtId="0" fontId="1" fillId="6" borderId="42" xfId="1" applyFont="1" applyFill="1" applyBorder="1" applyAlignment="1">
      <alignment horizontal="center" vertical="center"/>
    </xf>
    <xf numFmtId="0" fontId="1" fillId="6" borderId="34" xfId="1" applyFont="1" applyFill="1" applyBorder="1" applyAlignment="1">
      <alignment horizontal="center" vertical="center"/>
    </xf>
    <xf numFmtId="0" fontId="0" fillId="6" borderId="39" xfId="0" applyFill="1" applyBorder="1" applyAlignment="1">
      <alignment horizontal="center" vertical="center"/>
    </xf>
    <xf numFmtId="0" fontId="0" fillId="6" borderId="34" xfId="0" applyFill="1" applyBorder="1" applyAlignment="1">
      <alignment horizontal="center" vertical="center"/>
    </xf>
    <xf numFmtId="0" fontId="16" fillId="6" borderId="39" xfId="1" applyFont="1" applyFill="1" applyBorder="1" applyAlignment="1">
      <alignment horizontal="left" vertical="center"/>
    </xf>
    <xf numFmtId="0" fontId="16" fillId="6" borderId="34" xfId="1" applyFont="1" applyFill="1" applyBorder="1" applyAlignment="1">
      <alignment horizontal="left" vertical="center"/>
    </xf>
    <xf numFmtId="0" fontId="0" fillId="7" borderId="51" xfId="0" applyFill="1" applyBorder="1" applyAlignment="1">
      <alignment horizontal="center" vertical="center"/>
    </xf>
    <xf numFmtId="0" fontId="0" fillId="7" borderId="35" xfId="0" applyFill="1" applyBorder="1" applyAlignment="1">
      <alignment horizontal="center" vertical="center"/>
    </xf>
    <xf numFmtId="0" fontId="0" fillId="7" borderId="39" xfId="0" applyFill="1" applyBorder="1" applyAlignment="1">
      <alignment horizontal="center" vertical="center"/>
    </xf>
    <xf numFmtId="0" fontId="0" fillId="7" borderId="34" xfId="0" applyFill="1" applyBorder="1" applyAlignment="1">
      <alignment horizontal="center" vertical="center"/>
    </xf>
    <xf numFmtId="0" fontId="2" fillId="7" borderId="39" xfId="1" applyFont="1" applyFill="1" applyBorder="1" applyAlignment="1">
      <alignment horizontal="center" vertical="center"/>
    </xf>
    <xf numFmtId="0" fontId="2" fillId="7" borderId="34" xfId="1" applyFont="1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  <xf numFmtId="0" fontId="0" fillId="7" borderId="27" xfId="0" applyFill="1" applyBorder="1" applyAlignment="1">
      <alignment horizontal="center" vertical="center"/>
    </xf>
    <xf numFmtId="0" fontId="0" fillId="7" borderId="27" xfId="0" applyFill="1" applyBorder="1" applyAlignment="1">
      <alignment horizontal="center"/>
    </xf>
    <xf numFmtId="0" fontId="0" fillId="7" borderId="28" xfId="0" applyFill="1" applyBorder="1" applyAlignment="1">
      <alignment horizontal="center"/>
    </xf>
    <xf numFmtId="0" fontId="0" fillId="7" borderId="29" xfId="0" applyFill="1" applyBorder="1" applyAlignment="1">
      <alignment horizontal="center"/>
    </xf>
    <xf numFmtId="0" fontId="0" fillId="7" borderId="46" xfId="0" applyFill="1" applyBorder="1" applyAlignment="1">
      <alignment horizontal="center" vertical="center"/>
    </xf>
    <xf numFmtId="0" fontId="0" fillId="7" borderId="36" xfId="0" applyFill="1" applyBorder="1" applyAlignment="1">
      <alignment horizontal="center" vertical="center"/>
    </xf>
    <xf numFmtId="0" fontId="2" fillId="5" borderId="39" xfId="1" applyFont="1" applyFill="1" applyBorder="1" applyAlignment="1">
      <alignment horizontal="center" vertical="center"/>
    </xf>
    <xf numFmtId="0" fontId="2" fillId="5" borderId="34" xfId="1" applyFont="1" applyFill="1" applyBorder="1" applyAlignment="1">
      <alignment horizontal="center" vertical="center"/>
    </xf>
    <xf numFmtId="0" fontId="6" fillId="5" borderId="28" xfId="1" applyFont="1" applyFill="1" applyBorder="1" applyAlignment="1">
      <alignment horizontal="center" vertical="center"/>
    </xf>
    <xf numFmtId="0" fontId="6" fillId="5" borderId="29" xfId="1" applyFont="1" applyFill="1" applyBorder="1" applyAlignment="1">
      <alignment horizontal="center" vertical="center"/>
    </xf>
    <xf numFmtId="0" fontId="6" fillId="5" borderId="27" xfId="1" applyFont="1" applyFill="1" applyBorder="1" applyAlignment="1">
      <alignment horizontal="center" vertical="center"/>
    </xf>
    <xf numFmtId="0" fontId="6" fillId="5" borderId="46" xfId="1" applyFont="1" applyFill="1" applyBorder="1" applyAlignment="1">
      <alignment horizontal="center" vertical="center"/>
    </xf>
    <xf numFmtId="0" fontId="6" fillId="5" borderId="36" xfId="1" applyFont="1" applyFill="1" applyBorder="1" applyAlignment="1">
      <alignment horizontal="center" vertical="center"/>
    </xf>
    <xf numFmtId="0" fontId="6" fillId="5" borderId="51" xfId="1" applyFont="1" applyFill="1" applyBorder="1" applyAlignment="1">
      <alignment horizontal="center" vertical="center"/>
    </xf>
    <xf numFmtId="0" fontId="6" fillId="5" borderId="35" xfId="1" applyFont="1" applyFill="1" applyBorder="1" applyAlignment="1">
      <alignment horizontal="center" vertical="center"/>
    </xf>
    <xf numFmtId="0" fontId="1" fillId="5" borderId="42" xfId="1" applyFont="1" applyFill="1" applyBorder="1" applyAlignment="1">
      <alignment horizontal="center" vertical="center"/>
    </xf>
    <xf numFmtId="0" fontId="1" fillId="5" borderId="34" xfId="1" applyFont="1" applyFill="1" applyBorder="1" applyAlignment="1">
      <alignment horizontal="center" vertical="center"/>
    </xf>
    <xf numFmtId="0" fontId="0" fillId="5" borderId="39" xfId="0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0" fontId="16" fillId="5" borderId="39" xfId="1" applyFont="1" applyFill="1" applyBorder="1" applyAlignment="1">
      <alignment horizontal="left" vertical="center"/>
    </xf>
    <xf numFmtId="0" fontId="16" fillId="5" borderId="34" xfId="1" applyFont="1" applyFill="1" applyBorder="1" applyAlignment="1">
      <alignment horizontal="left" vertical="center"/>
    </xf>
    <xf numFmtId="0" fontId="6" fillId="2" borderId="50" xfId="1" applyFont="1" applyFill="1" applyBorder="1" applyAlignment="1">
      <alignment horizontal="center" vertical="center"/>
    </xf>
    <xf numFmtId="0" fontId="6" fillId="2" borderId="35" xfId="1" applyFont="1" applyFill="1" applyBorder="1" applyAlignment="1">
      <alignment horizontal="center" vertical="center"/>
    </xf>
    <xf numFmtId="0" fontId="1" fillId="2" borderId="39" xfId="1" applyFont="1" applyFill="1" applyBorder="1" applyAlignment="1">
      <alignment horizontal="center" vertical="center"/>
    </xf>
    <xf numFmtId="0" fontId="1" fillId="2" borderId="34" xfId="1" applyFont="1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2" fillId="2" borderId="39" xfId="1" applyFont="1" applyFill="1" applyBorder="1" applyAlignment="1">
      <alignment horizontal="center" vertical="center"/>
    </xf>
    <xf numFmtId="0" fontId="2" fillId="2" borderId="34" xfId="1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6" fillId="2" borderId="28" xfId="1" applyFont="1" applyFill="1" applyBorder="1" applyAlignment="1">
      <alignment horizontal="center" vertical="center"/>
    </xf>
    <xf numFmtId="0" fontId="6" fillId="2" borderId="29" xfId="1" applyFont="1" applyFill="1" applyBorder="1" applyAlignment="1">
      <alignment horizontal="center" vertical="center"/>
    </xf>
    <xf numFmtId="0" fontId="6" fillId="2" borderId="27" xfId="1" applyFont="1" applyFill="1" applyBorder="1" applyAlignment="1">
      <alignment horizontal="center" vertical="center"/>
    </xf>
    <xf numFmtId="0" fontId="6" fillId="2" borderId="41" xfId="1" applyFont="1" applyFill="1" applyBorder="1" applyAlignment="1">
      <alignment horizontal="center" vertical="center"/>
    </xf>
    <xf numFmtId="0" fontId="6" fillId="2" borderId="36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39" xfId="1" applyFont="1" applyFill="1" applyBorder="1" applyAlignment="1">
      <alignment horizontal="center" vertical="center"/>
    </xf>
    <xf numFmtId="0" fontId="2" fillId="0" borderId="34" xfId="1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16" fillId="2" borderId="39" xfId="1" applyFont="1" applyFill="1" applyBorder="1" applyAlignment="1">
      <alignment horizontal="left" vertical="center"/>
    </xf>
    <xf numFmtId="0" fontId="16" fillId="2" borderId="34" xfId="1" applyFont="1" applyFill="1" applyBorder="1" applyAlignment="1">
      <alignment horizontal="left" vertical="center"/>
    </xf>
    <xf numFmtId="0" fontId="2" fillId="0" borderId="15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13" fillId="0" borderId="34" xfId="1" applyFont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6" fillId="0" borderId="27" xfId="1" applyFont="1" applyFill="1" applyBorder="1" applyAlignment="1">
      <alignment horizontal="center" vertical="center"/>
    </xf>
    <xf numFmtId="0" fontId="6" fillId="0" borderId="28" xfId="1" applyFont="1" applyFill="1" applyBorder="1" applyAlignment="1">
      <alignment horizontal="center" vertical="center"/>
    </xf>
    <xf numFmtId="0" fontId="6" fillId="0" borderId="29" xfId="1" applyFont="1" applyFill="1" applyBorder="1" applyAlignment="1">
      <alignment horizontal="center" vertical="center"/>
    </xf>
    <xf numFmtId="0" fontId="6" fillId="0" borderId="39" xfId="1" applyFont="1" applyFill="1" applyBorder="1" applyAlignment="1">
      <alignment horizontal="center" vertical="center"/>
    </xf>
    <xf numFmtId="0" fontId="6" fillId="0" borderId="34" xfId="1" applyFont="1" applyFill="1" applyBorder="1" applyAlignment="1">
      <alignment horizontal="center" vertical="center"/>
    </xf>
    <xf numFmtId="0" fontId="6" fillId="0" borderId="41" xfId="1" applyFont="1" applyFill="1" applyBorder="1" applyAlignment="1">
      <alignment horizontal="center" vertical="center"/>
    </xf>
    <xf numFmtId="0" fontId="6" fillId="0" borderId="36" xfId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16" fillId="7" borderId="42" xfId="1" applyFont="1" applyFill="1" applyBorder="1" applyAlignment="1">
      <alignment horizontal="left" vertical="center"/>
    </xf>
    <xf numFmtId="0" fontId="6" fillId="7" borderId="46" xfId="1" applyFont="1" applyFill="1" applyBorder="1" applyAlignment="1">
      <alignment horizontal="center" vertical="center"/>
    </xf>
    <xf numFmtId="0" fontId="6" fillId="7" borderId="36" xfId="1" applyFont="1" applyFill="1" applyBorder="1" applyAlignment="1">
      <alignment horizontal="center" vertical="center"/>
    </xf>
    <xf numFmtId="0" fontId="16" fillId="5" borderId="42" xfId="1" applyFont="1" applyFill="1" applyBorder="1" applyAlignment="1">
      <alignment horizontal="left" vertical="center"/>
    </xf>
    <xf numFmtId="0" fontId="0" fillId="5" borderId="46" xfId="0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0" fillId="5" borderId="51" xfId="0" applyFill="1" applyBorder="1" applyAlignment="1">
      <alignment horizontal="center" vertical="center"/>
    </xf>
    <xf numFmtId="0" fontId="0" fillId="5" borderId="35" xfId="0" applyFill="1" applyBorder="1" applyAlignment="1">
      <alignment horizontal="center" vertical="center"/>
    </xf>
    <xf numFmtId="0" fontId="6" fillId="7" borderId="28" xfId="1" applyFont="1" applyFill="1" applyBorder="1" applyAlignment="1">
      <alignment horizontal="center" vertical="center"/>
    </xf>
    <xf numFmtId="0" fontId="6" fillId="7" borderId="29" xfId="1" applyFont="1" applyFill="1" applyBorder="1" applyAlignment="1">
      <alignment horizontal="center" vertical="center"/>
    </xf>
    <xf numFmtId="0" fontId="6" fillId="7" borderId="27" xfId="1" applyFont="1" applyFill="1" applyBorder="1" applyAlignment="1">
      <alignment horizontal="center" vertical="center"/>
    </xf>
    <xf numFmtId="0" fontId="6" fillId="7" borderId="51" xfId="1" applyFont="1" applyFill="1" applyBorder="1" applyAlignment="1">
      <alignment horizontal="center" vertical="center"/>
    </xf>
    <xf numFmtId="0" fontId="6" fillId="7" borderId="35" xfId="1" applyFont="1" applyFill="1" applyBorder="1" applyAlignment="1">
      <alignment horizontal="center" vertical="center"/>
    </xf>
    <xf numFmtId="0" fontId="16" fillId="6" borderId="42" xfId="1" applyFont="1" applyFill="1" applyBorder="1" applyAlignment="1">
      <alignment horizontal="left" vertical="center"/>
    </xf>
    <xf numFmtId="0" fontId="0" fillId="6" borderId="46" xfId="0" applyFill="1" applyBorder="1" applyAlignment="1">
      <alignment horizontal="center" vertical="center"/>
    </xf>
    <xf numFmtId="0" fontId="0" fillId="6" borderId="36" xfId="0" applyFill="1" applyBorder="1" applyAlignment="1">
      <alignment horizontal="center" vertical="center"/>
    </xf>
    <xf numFmtId="0" fontId="0" fillId="6" borderId="27" xfId="0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0" fontId="0" fillId="6" borderId="29" xfId="0" applyFill="1" applyBorder="1" applyAlignment="1">
      <alignment horizontal="center"/>
    </xf>
    <xf numFmtId="0" fontId="0" fillId="6" borderId="28" xfId="0" applyFill="1" applyBorder="1" applyAlignment="1">
      <alignment horizontal="center" vertical="center"/>
    </xf>
    <xf numFmtId="0" fontId="0" fillId="6" borderId="29" xfId="0" applyFill="1" applyBorder="1" applyAlignment="1">
      <alignment horizontal="center" vertical="center"/>
    </xf>
    <xf numFmtId="0" fontId="0" fillId="6" borderId="27" xfId="0" applyFill="1" applyBorder="1" applyAlignment="1">
      <alignment horizontal="center" vertical="center"/>
    </xf>
    <xf numFmtId="0" fontId="0" fillId="6" borderId="51" xfId="0" applyFill="1" applyBorder="1" applyAlignment="1">
      <alignment horizontal="center" vertical="center"/>
    </xf>
    <xf numFmtId="0" fontId="0" fillId="6" borderId="35" xfId="0" applyFill="1" applyBorder="1" applyAlignment="1">
      <alignment horizontal="center" vertical="center"/>
    </xf>
    <xf numFmtId="0" fontId="9" fillId="5" borderId="39" xfId="0" applyFont="1" applyFill="1" applyBorder="1" applyAlignment="1">
      <alignment horizontal="center" vertical="center"/>
    </xf>
    <xf numFmtId="0" fontId="9" fillId="5" borderId="34" xfId="0" applyFont="1" applyFill="1" applyBorder="1" applyAlignment="1">
      <alignment horizontal="center" vertical="center"/>
    </xf>
    <xf numFmtId="0" fontId="1" fillId="7" borderId="39" xfId="1" applyFont="1" applyFill="1" applyBorder="1" applyAlignment="1">
      <alignment horizontal="center" vertical="center"/>
    </xf>
    <xf numFmtId="0" fontId="6" fillId="7" borderId="41" xfId="1" applyFont="1" applyFill="1" applyBorder="1" applyAlignment="1">
      <alignment horizontal="center" vertical="center"/>
    </xf>
    <xf numFmtId="0" fontId="6" fillId="7" borderId="50" xfId="1" applyFont="1" applyFill="1" applyBorder="1" applyAlignment="1">
      <alignment horizontal="center" vertical="center"/>
    </xf>
    <xf numFmtId="0" fontId="4" fillId="7" borderId="39" xfId="0" applyFont="1" applyFill="1" applyBorder="1" applyAlignment="1">
      <alignment horizontal="center" vertical="center"/>
    </xf>
    <xf numFmtId="0" fontId="4" fillId="7" borderId="34" xfId="0" applyFont="1" applyFill="1" applyBorder="1" applyAlignment="1">
      <alignment horizontal="center" vertical="center"/>
    </xf>
    <xf numFmtId="0" fontId="1" fillId="2" borderId="42" xfId="1" applyFont="1" applyFill="1" applyBorder="1" applyAlignment="1">
      <alignment horizontal="center" vertical="center"/>
    </xf>
    <xf numFmtId="0" fontId="1" fillId="5" borderId="48" xfId="1" applyFont="1" applyFill="1" applyBorder="1" applyAlignment="1">
      <alignment horizontal="center" vertical="center"/>
    </xf>
    <xf numFmtId="0" fontId="1" fillId="5" borderId="26" xfId="1" applyFont="1" applyFill="1" applyBorder="1" applyAlignment="1">
      <alignment horizontal="center" vertical="center"/>
    </xf>
    <xf numFmtId="0" fontId="6" fillId="5" borderId="30" xfId="1" applyFont="1" applyFill="1" applyBorder="1" applyAlignment="1">
      <alignment horizontal="center" vertical="center"/>
    </xf>
    <xf numFmtId="0" fontId="0" fillId="5" borderId="42" xfId="0" applyFill="1" applyBorder="1" applyAlignment="1">
      <alignment horizontal="center" vertical="center"/>
    </xf>
    <xf numFmtId="0" fontId="6" fillId="2" borderId="46" xfId="1" applyFont="1" applyFill="1" applyBorder="1" applyAlignment="1">
      <alignment horizontal="center" vertical="center"/>
    </xf>
    <xf numFmtId="0" fontId="6" fillId="2" borderId="51" xfId="1" applyFont="1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46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6" fillId="7" borderId="30" xfId="1" applyFont="1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1" fillId="7" borderId="48" xfId="1" applyFont="1" applyFill="1" applyBorder="1" applyAlignment="1">
      <alignment horizontal="center" vertical="center"/>
    </xf>
    <xf numFmtId="0" fontId="1" fillId="7" borderId="26" xfId="1" applyFont="1" applyFill="1" applyBorder="1" applyAlignment="1">
      <alignment horizontal="center" vertical="center"/>
    </xf>
    <xf numFmtId="0" fontId="0" fillId="7" borderId="42" xfId="0" applyFill="1" applyBorder="1" applyAlignment="1">
      <alignment horizontal="center" vertical="center"/>
    </xf>
    <xf numFmtId="0" fontId="1" fillId="6" borderId="39" xfId="1" applyFont="1" applyFill="1" applyBorder="1" applyAlignment="1">
      <alignment horizontal="left" vertical="center"/>
    </xf>
    <xf numFmtId="0" fontId="1" fillId="6" borderId="34" xfId="1" applyFont="1" applyFill="1" applyBorder="1" applyAlignment="1">
      <alignment horizontal="left" vertical="center"/>
    </xf>
    <xf numFmtId="0" fontId="16" fillId="2" borderId="42" xfId="1" applyFont="1" applyFill="1" applyBorder="1" applyAlignment="1">
      <alignment horizontal="left" vertical="center"/>
    </xf>
    <xf numFmtId="0" fontId="0" fillId="0" borderId="3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" fillId="2" borderId="39" xfId="1" applyFont="1" applyFill="1" applyBorder="1" applyAlignment="1">
      <alignment horizontal="left" vertical="center"/>
    </xf>
    <xf numFmtId="0" fontId="1" fillId="2" borderId="34" xfId="1" applyFont="1" applyFill="1" applyBorder="1" applyAlignment="1">
      <alignment horizontal="left" vertical="center"/>
    </xf>
    <xf numFmtId="0" fontId="0" fillId="2" borderId="41" xfId="0" applyFill="1" applyBorder="1" applyAlignment="1">
      <alignment horizontal="center" vertical="center"/>
    </xf>
    <xf numFmtId="0" fontId="1" fillId="2" borderId="48" xfId="1" applyFont="1" applyFill="1" applyBorder="1" applyAlignment="1">
      <alignment horizontal="center" vertical="center"/>
    </xf>
    <xf numFmtId="0" fontId="1" fillId="2" borderId="26" xfId="1" applyFont="1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6" fillId="2" borderId="30" xfId="1" applyFont="1" applyFill="1" applyBorder="1" applyAlignment="1">
      <alignment horizontal="center" vertical="center"/>
    </xf>
    <xf numFmtId="0" fontId="0" fillId="6" borderId="42" xfId="0" applyFill="1" applyBorder="1" applyAlignment="1">
      <alignment horizontal="center" vertical="center"/>
    </xf>
    <xf numFmtId="0" fontId="1" fillId="7" borderId="39" xfId="1" applyFont="1" applyFill="1" applyBorder="1" applyAlignment="1">
      <alignment horizontal="left" vertical="center"/>
    </xf>
    <xf numFmtId="0" fontId="1" fillId="7" borderId="34" xfId="1" applyFont="1" applyFill="1" applyBorder="1" applyAlignment="1">
      <alignment horizontal="left" vertical="center"/>
    </xf>
    <xf numFmtId="0" fontId="6" fillId="6" borderId="30" xfId="1" applyFont="1" applyFill="1" applyBorder="1" applyAlignment="1">
      <alignment horizontal="center" vertical="center"/>
    </xf>
    <xf numFmtId="0" fontId="1" fillId="6" borderId="48" xfId="1" applyFont="1" applyFill="1" applyBorder="1" applyAlignment="1">
      <alignment horizontal="center" vertical="center"/>
    </xf>
    <xf numFmtId="0" fontId="1" fillId="6" borderId="26" xfId="1" applyFont="1" applyFill="1" applyBorder="1" applyAlignment="1">
      <alignment horizontal="center" vertical="center"/>
    </xf>
    <xf numFmtId="0" fontId="15" fillId="2" borderId="39" xfId="0" applyFont="1" applyFill="1" applyBorder="1" applyAlignment="1">
      <alignment horizontal="center" vertical="center"/>
    </xf>
    <xf numFmtId="0" fontId="15" fillId="2" borderId="3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7" fillId="2" borderId="37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38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18" fillId="2" borderId="37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38" xfId="0" applyFont="1" applyFill="1" applyBorder="1" applyAlignment="1">
      <alignment horizontal="center" vertical="center"/>
    </xf>
    <xf numFmtId="0" fontId="0" fillId="0" borderId="5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0" fillId="2" borderId="51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3" borderId="27" xfId="0" applyFont="1" applyFill="1" applyBorder="1" applyAlignment="1">
      <alignment horizontal="center" vertical="center"/>
    </xf>
    <xf numFmtId="0" fontId="0" fillId="3" borderId="28" xfId="0" applyFont="1" applyFill="1" applyBorder="1" applyAlignment="1">
      <alignment horizontal="center" vertical="center"/>
    </xf>
    <xf numFmtId="0" fontId="0" fillId="3" borderId="29" xfId="0" applyFont="1" applyFill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62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3" borderId="41" xfId="0" applyFont="1" applyFill="1" applyBorder="1" applyAlignment="1">
      <alignment horizontal="center" vertical="center"/>
    </xf>
    <xf numFmtId="0" fontId="0" fillId="3" borderId="36" xfId="0" applyFont="1" applyFill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3" borderId="39" xfId="0" applyFill="1" applyBorder="1" applyAlignment="1">
      <alignment horizontal="left" vertical="center"/>
    </xf>
    <xf numFmtId="0" fontId="0" fillId="3" borderId="34" xfId="0" applyFill="1" applyBorder="1" applyAlignment="1">
      <alignment horizontal="left" vertical="center"/>
    </xf>
    <xf numFmtId="0" fontId="7" fillId="3" borderId="39" xfId="1" applyFont="1" applyFill="1" applyBorder="1" applyAlignment="1">
      <alignment horizontal="left" vertical="center"/>
    </xf>
    <xf numFmtId="0" fontId="7" fillId="3" borderId="34" xfId="1" applyFont="1" applyFill="1" applyBorder="1" applyAlignment="1">
      <alignment horizontal="left" vertical="center"/>
    </xf>
    <xf numFmtId="0" fontId="0" fillId="0" borderId="39" xfId="0" applyFill="1" applyBorder="1" applyAlignment="1">
      <alignment horizontal="left" vertical="center"/>
    </xf>
    <xf numFmtId="0" fontId="0" fillId="0" borderId="34" xfId="0" applyFill="1" applyBorder="1" applyAlignment="1">
      <alignment horizontal="left" vertical="center"/>
    </xf>
    <xf numFmtId="0" fontId="7" fillId="2" borderId="39" xfId="1" applyFont="1" applyFill="1" applyBorder="1" applyAlignment="1">
      <alignment horizontal="left" vertical="center"/>
    </xf>
    <xf numFmtId="0" fontId="7" fillId="2" borderId="34" xfId="1" applyFont="1" applyFill="1" applyBorder="1" applyAlignment="1">
      <alignment horizontal="left" vertical="center"/>
    </xf>
    <xf numFmtId="0" fontId="0" fillId="3" borderId="19" xfId="0" applyFont="1" applyFill="1" applyBorder="1" applyAlignment="1">
      <alignment horizontal="center" vertical="center"/>
    </xf>
    <xf numFmtId="0" fontId="0" fillId="3" borderId="21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0" fillId="3" borderId="40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51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55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6" fillId="3" borderId="39" xfId="1" applyFont="1" applyFill="1" applyBorder="1" applyAlignment="1">
      <alignment horizontal="left" vertical="center"/>
    </xf>
    <xf numFmtId="0" fontId="16" fillId="3" borderId="34" xfId="1" applyFont="1" applyFill="1" applyBorder="1" applyAlignment="1">
      <alignment horizontal="left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56" xfId="0" applyFont="1" applyFill="1" applyBorder="1" applyAlignment="1">
      <alignment horizontal="center" vertical="center"/>
    </xf>
    <xf numFmtId="0" fontId="0" fillId="0" borderId="58" xfId="0" applyFont="1" applyFill="1" applyBorder="1" applyAlignment="1">
      <alignment horizontal="center" vertical="center"/>
    </xf>
    <xf numFmtId="0" fontId="0" fillId="0" borderId="62" xfId="0" applyFont="1" applyFill="1" applyBorder="1" applyAlignment="1">
      <alignment horizontal="center" vertical="center"/>
    </xf>
    <xf numFmtId="0" fontId="0" fillId="0" borderId="60" xfId="0" applyFont="1" applyFill="1" applyBorder="1" applyAlignment="1">
      <alignment horizontal="center" vertical="center"/>
    </xf>
    <xf numFmtId="0" fontId="0" fillId="3" borderId="30" xfId="0" applyFont="1" applyFill="1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/>
    </xf>
    <xf numFmtId="0" fontId="2" fillId="6" borderId="18" xfId="0" applyFont="1" applyFill="1" applyBorder="1" applyAlignment="1">
      <alignment horizontal="left"/>
    </xf>
    <xf numFmtId="0" fontId="2" fillId="7" borderId="18" xfId="0" applyFont="1" applyFill="1" applyBorder="1" applyAlignment="1">
      <alignment horizontal="left"/>
    </xf>
    <xf numFmtId="0" fontId="2" fillId="2" borderId="57" xfId="0" applyFont="1" applyFill="1" applyBorder="1" applyAlignment="1">
      <alignment horizontal="left"/>
    </xf>
    <xf numFmtId="0" fontId="2" fillId="5" borderId="26" xfId="0" applyFont="1" applyFill="1" applyBorder="1" applyAlignment="1">
      <alignment horizontal="left"/>
    </xf>
    <xf numFmtId="0" fontId="9" fillId="5" borderId="56" xfId="0" applyFont="1" applyFill="1" applyBorder="1" applyAlignment="1">
      <alignment horizontal="center"/>
    </xf>
    <xf numFmtId="0" fontId="4" fillId="7" borderId="55" xfId="0" applyFont="1" applyFill="1" applyBorder="1" applyAlignment="1">
      <alignment horizontal="center"/>
    </xf>
    <xf numFmtId="0" fontId="2" fillId="6" borderId="55" xfId="0" applyFont="1" applyFill="1" applyBorder="1" applyAlignment="1">
      <alignment horizontal="center"/>
    </xf>
    <xf numFmtId="0" fontId="2" fillId="2" borderId="11" xfId="0" applyFont="1" applyFill="1" applyBorder="1" applyAlignment="1">
      <alignment vertical="center"/>
    </xf>
    <xf numFmtId="0" fontId="2" fillId="6" borderId="19" xfId="0" applyFont="1" applyFill="1" applyBorder="1" applyAlignment="1">
      <alignment vertical="center"/>
    </xf>
    <xf numFmtId="0" fontId="2" fillId="7" borderId="19" xfId="0" applyFont="1" applyFill="1" applyBorder="1" applyAlignment="1">
      <alignment vertical="center"/>
    </xf>
    <xf numFmtId="0" fontId="2" fillId="5" borderId="27" xfId="0" applyFont="1" applyFill="1" applyBorder="1" applyAlignment="1">
      <alignment vertical="center"/>
    </xf>
    <xf numFmtId="0" fontId="5" fillId="2" borderId="18" xfId="0" applyFont="1" applyFill="1" applyBorder="1" applyAlignment="1">
      <alignment horizontal="center" vertical="center"/>
    </xf>
    <xf numFmtId="0" fontId="0" fillId="2" borderId="40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zoomScale="90" zoomScaleNormal="90" workbookViewId="0">
      <selection activeCell="C7" sqref="C7:D7"/>
    </sheetView>
  </sheetViews>
  <sheetFormatPr defaultRowHeight="15" x14ac:dyDescent="0.25"/>
  <cols>
    <col min="1" max="1" width="3.28515625" bestFit="1" customWidth="1"/>
    <col min="2" max="2" width="3.140625" bestFit="1" customWidth="1"/>
    <col min="3" max="3" width="19.140625" bestFit="1" customWidth="1"/>
    <col min="4" max="4" width="31.42578125" bestFit="1" customWidth="1"/>
    <col min="5" max="5" width="10.5703125" bestFit="1" customWidth="1"/>
    <col min="6" max="6" width="14.7109375" bestFit="1" customWidth="1"/>
  </cols>
  <sheetData>
    <row r="1" spans="1:15" ht="15.75" thickBot="1" x14ac:dyDescent="0.3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5" x14ac:dyDescent="0.25">
      <c r="A2" s="61"/>
      <c r="B2" s="61"/>
      <c r="C2" s="61"/>
      <c r="D2" s="394" t="s">
        <v>93</v>
      </c>
      <c r="E2" s="395"/>
      <c r="F2" s="395"/>
      <c r="G2" s="395"/>
      <c r="H2" s="395"/>
      <c r="I2" s="395"/>
      <c r="J2" s="395"/>
      <c r="K2" s="395"/>
      <c r="L2" s="396"/>
      <c r="M2" s="61"/>
      <c r="N2" s="61"/>
      <c r="O2" s="61"/>
    </row>
    <row r="3" spans="1:15" ht="15.75" thickBot="1" x14ac:dyDescent="0.3">
      <c r="A3" s="61"/>
      <c r="B3" s="61"/>
      <c r="C3" s="61"/>
      <c r="D3" s="397" t="s">
        <v>92</v>
      </c>
      <c r="E3" s="398"/>
      <c r="F3" s="398"/>
      <c r="G3" s="398"/>
      <c r="H3" s="398"/>
      <c r="I3" s="398"/>
      <c r="J3" s="398"/>
      <c r="K3" s="398"/>
      <c r="L3" s="399"/>
      <c r="M3" s="61"/>
      <c r="N3" s="61"/>
      <c r="O3" s="61"/>
    </row>
    <row r="4" spans="1:15" ht="15.75" thickBot="1" x14ac:dyDescent="0.3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</row>
    <row r="5" spans="1:15" ht="15.75" thickBot="1" x14ac:dyDescent="0.3">
      <c r="A5" s="61"/>
      <c r="B5" s="131" t="s">
        <v>0</v>
      </c>
      <c r="C5" s="131" t="s">
        <v>1</v>
      </c>
      <c r="D5" s="131" t="s">
        <v>2</v>
      </c>
      <c r="E5" s="131" t="s">
        <v>3</v>
      </c>
      <c r="F5" s="131" t="s">
        <v>4</v>
      </c>
      <c r="G5" s="131" t="s">
        <v>55</v>
      </c>
      <c r="H5" s="131" t="s">
        <v>56</v>
      </c>
      <c r="I5" s="131" t="s">
        <v>57</v>
      </c>
      <c r="J5" s="131" t="s">
        <v>58</v>
      </c>
      <c r="K5" s="131" t="s">
        <v>59</v>
      </c>
      <c r="L5" s="131" t="s">
        <v>60</v>
      </c>
      <c r="M5" s="131" t="s">
        <v>61</v>
      </c>
      <c r="N5" s="131" t="s">
        <v>5</v>
      </c>
      <c r="O5" s="131" t="s">
        <v>6</v>
      </c>
    </row>
    <row r="6" spans="1:15" x14ac:dyDescent="0.25">
      <c r="A6" s="61"/>
      <c r="B6" s="142">
        <v>1</v>
      </c>
      <c r="C6" s="228" t="s">
        <v>7</v>
      </c>
      <c r="D6" s="229" t="s">
        <v>79</v>
      </c>
      <c r="E6" s="229" t="s">
        <v>8</v>
      </c>
      <c r="F6" s="230" t="s">
        <v>80</v>
      </c>
      <c r="G6" s="142"/>
      <c r="H6" s="143">
        <v>1</v>
      </c>
      <c r="I6" s="144">
        <v>1</v>
      </c>
      <c r="J6" s="145">
        <v>1</v>
      </c>
      <c r="K6" s="143"/>
      <c r="L6" s="144"/>
      <c r="M6" s="145"/>
      <c r="N6" s="142">
        <v>1</v>
      </c>
      <c r="O6" s="142">
        <v>1</v>
      </c>
    </row>
    <row r="7" spans="1:15" x14ac:dyDescent="0.25">
      <c r="A7" s="61"/>
      <c r="B7" s="137">
        <v>2</v>
      </c>
      <c r="C7" s="233" t="s">
        <v>9</v>
      </c>
      <c r="D7" s="41" t="s">
        <v>81</v>
      </c>
      <c r="E7" s="41"/>
      <c r="F7" s="232" t="s">
        <v>70</v>
      </c>
      <c r="G7" s="137"/>
      <c r="H7" s="139"/>
      <c r="I7" s="140"/>
      <c r="J7" s="141"/>
      <c r="K7" s="139">
        <v>1</v>
      </c>
      <c r="L7" s="140">
        <v>1</v>
      </c>
      <c r="M7" s="141">
        <v>1</v>
      </c>
      <c r="N7" s="137">
        <v>1</v>
      </c>
      <c r="O7" s="137">
        <v>1</v>
      </c>
    </row>
    <row r="8" spans="1:15" x14ac:dyDescent="0.25">
      <c r="A8" s="61"/>
      <c r="B8" s="137">
        <v>3</v>
      </c>
      <c r="C8" s="231" t="s">
        <v>10</v>
      </c>
      <c r="D8" s="41" t="s">
        <v>79</v>
      </c>
      <c r="E8" s="41" t="s">
        <v>8</v>
      </c>
      <c r="F8" s="232" t="s">
        <v>94</v>
      </c>
      <c r="G8" s="137"/>
      <c r="H8" s="139"/>
      <c r="I8" s="140"/>
      <c r="J8" s="141"/>
      <c r="K8" s="139">
        <v>1</v>
      </c>
      <c r="L8" s="140">
        <v>1</v>
      </c>
      <c r="M8" s="141">
        <v>1</v>
      </c>
      <c r="N8" s="137">
        <v>1</v>
      </c>
      <c r="O8" s="137">
        <v>1</v>
      </c>
    </row>
    <row r="9" spans="1:15" x14ac:dyDescent="0.25">
      <c r="A9" s="61"/>
      <c r="B9" s="137">
        <v>4</v>
      </c>
      <c r="C9" s="231" t="s">
        <v>62</v>
      </c>
      <c r="D9" s="41" t="s">
        <v>79</v>
      </c>
      <c r="E9" s="41" t="s">
        <v>8</v>
      </c>
      <c r="F9" s="232" t="s">
        <v>68</v>
      </c>
      <c r="G9" s="137">
        <v>1</v>
      </c>
      <c r="H9" s="139">
        <v>1</v>
      </c>
      <c r="I9" s="140">
        <v>1</v>
      </c>
      <c r="J9" s="141">
        <v>1</v>
      </c>
      <c r="K9" s="139"/>
      <c r="L9" s="140"/>
      <c r="M9" s="141"/>
      <c r="N9" s="137">
        <v>1</v>
      </c>
      <c r="O9" s="137">
        <v>1</v>
      </c>
    </row>
    <row r="10" spans="1:15" x14ac:dyDescent="0.25">
      <c r="A10" s="61"/>
      <c r="B10" s="137">
        <v>5</v>
      </c>
      <c r="C10" s="231" t="s">
        <v>82</v>
      </c>
      <c r="D10" s="41" t="s">
        <v>79</v>
      </c>
      <c r="E10" s="41" t="s">
        <v>8</v>
      </c>
      <c r="F10" s="232" t="s">
        <v>68</v>
      </c>
      <c r="G10" s="137">
        <v>1</v>
      </c>
      <c r="H10" s="139">
        <v>1</v>
      </c>
      <c r="I10" s="140">
        <v>1</v>
      </c>
      <c r="J10" s="141">
        <v>1</v>
      </c>
      <c r="K10" s="139"/>
      <c r="L10" s="140"/>
      <c r="M10" s="141"/>
      <c r="N10" s="137">
        <v>1</v>
      </c>
      <c r="O10" s="137">
        <v>1</v>
      </c>
    </row>
    <row r="11" spans="1:15" x14ac:dyDescent="0.25">
      <c r="A11" s="61"/>
      <c r="B11" s="137">
        <v>6</v>
      </c>
      <c r="C11" s="231" t="s">
        <v>83</v>
      </c>
      <c r="D11" s="41" t="s">
        <v>84</v>
      </c>
      <c r="E11" s="41" t="s">
        <v>71</v>
      </c>
      <c r="F11" s="232" t="s">
        <v>85</v>
      </c>
      <c r="G11" s="137"/>
      <c r="H11" s="139">
        <v>1</v>
      </c>
      <c r="I11" s="140">
        <v>1</v>
      </c>
      <c r="J11" s="141">
        <v>1</v>
      </c>
      <c r="K11" s="139"/>
      <c r="L11" s="140"/>
      <c r="M11" s="141"/>
      <c r="N11" s="137">
        <v>1</v>
      </c>
      <c r="O11" s="137">
        <v>1</v>
      </c>
    </row>
    <row r="12" spans="1:15" x14ac:dyDescent="0.25">
      <c r="A12" s="61"/>
      <c r="B12" s="137">
        <v>7</v>
      </c>
      <c r="C12" s="231" t="s">
        <v>86</v>
      </c>
      <c r="D12" s="41" t="s">
        <v>99</v>
      </c>
      <c r="E12" s="41"/>
      <c r="F12" s="232"/>
      <c r="G12" s="137">
        <v>1</v>
      </c>
      <c r="H12" s="139"/>
      <c r="I12" s="140"/>
      <c r="J12" s="141"/>
      <c r="K12" s="139">
        <v>1</v>
      </c>
      <c r="L12" s="140">
        <v>1</v>
      </c>
      <c r="M12" s="141">
        <v>1</v>
      </c>
      <c r="N12" s="137">
        <v>1</v>
      </c>
      <c r="O12" s="137">
        <v>1</v>
      </c>
    </row>
    <row r="13" spans="1:15" x14ac:dyDescent="0.25">
      <c r="A13" s="61"/>
      <c r="B13" s="137">
        <v>8</v>
      </c>
      <c r="C13" s="231" t="s">
        <v>11</v>
      </c>
      <c r="D13" s="41" t="s">
        <v>79</v>
      </c>
      <c r="E13" s="234" t="s">
        <v>8</v>
      </c>
      <c r="F13" s="235" t="s">
        <v>70</v>
      </c>
      <c r="G13" s="137"/>
      <c r="H13" s="139"/>
      <c r="I13" s="140"/>
      <c r="J13" s="141"/>
      <c r="K13" s="139">
        <v>1</v>
      </c>
      <c r="L13" s="140">
        <v>1</v>
      </c>
      <c r="M13" s="141">
        <v>1</v>
      </c>
      <c r="N13" s="137">
        <v>1</v>
      </c>
      <c r="O13" s="137">
        <v>1</v>
      </c>
    </row>
    <row r="14" spans="1:15" x14ac:dyDescent="0.25">
      <c r="A14" s="61"/>
      <c r="B14" s="137">
        <v>9</v>
      </c>
      <c r="C14" s="231" t="s">
        <v>12</v>
      </c>
      <c r="D14" s="41" t="s">
        <v>79</v>
      </c>
      <c r="E14" s="41" t="s">
        <v>8</v>
      </c>
      <c r="F14" s="232" t="s">
        <v>70</v>
      </c>
      <c r="G14" s="137"/>
      <c r="H14" s="139">
        <v>1</v>
      </c>
      <c r="I14" s="140">
        <v>1</v>
      </c>
      <c r="J14" s="141">
        <v>1</v>
      </c>
      <c r="K14" s="139"/>
      <c r="L14" s="140"/>
      <c r="M14" s="141"/>
      <c r="N14" s="137">
        <v>1</v>
      </c>
      <c r="O14" s="137">
        <v>1</v>
      </c>
    </row>
    <row r="15" spans="1:15" x14ac:dyDescent="0.25">
      <c r="A15" s="61"/>
      <c r="B15" s="137">
        <v>10</v>
      </c>
      <c r="C15" s="231" t="s">
        <v>63</v>
      </c>
      <c r="D15" s="41" t="s">
        <v>84</v>
      </c>
      <c r="E15" s="41"/>
      <c r="F15" s="232" t="s">
        <v>69</v>
      </c>
      <c r="G15" s="137"/>
      <c r="H15" s="139"/>
      <c r="I15" s="140"/>
      <c r="J15" s="141"/>
      <c r="K15" s="139">
        <v>1</v>
      </c>
      <c r="L15" s="140">
        <v>1</v>
      </c>
      <c r="M15" s="141">
        <v>1</v>
      </c>
      <c r="N15" s="137">
        <v>1</v>
      </c>
      <c r="O15" s="137">
        <v>1</v>
      </c>
    </row>
    <row r="16" spans="1:15" s="61" customFormat="1" x14ac:dyDescent="0.25">
      <c r="B16" s="137">
        <v>11</v>
      </c>
      <c r="C16" s="231" t="s">
        <v>87</v>
      </c>
      <c r="D16" s="41" t="s">
        <v>88</v>
      </c>
      <c r="E16" s="41" t="s">
        <v>95</v>
      </c>
      <c r="F16" s="232" t="s">
        <v>96</v>
      </c>
      <c r="G16" s="137">
        <v>1</v>
      </c>
      <c r="H16" s="139">
        <v>1</v>
      </c>
      <c r="I16" s="140"/>
      <c r="J16" s="141"/>
      <c r="K16" s="139"/>
      <c r="L16" s="140"/>
      <c r="M16" s="141"/>
      <c r="N16" s="137"/>
      <c r="O16" s="137"/>
    </row>
    <row r="17" spans="1:15" x14ac:dyDescent="0.25">
      <c r="A17" s="61"/>
      <c r="B17" s="137">
        <v>12</v>
      </c>
      <c r="C17" s="231" t="s">
        <v>64</v>
      </c>
      <c r="D17" s="41" t="s">
        <v>79</v>
      </c>
      <c r="E17" s="41" t="s">
        <v>8</v>
      </c>
      <c r="F17" s="232" t="s">
        <v>70</v>
      </c>
      <c r="G17" s="137"/>
      <c r="H17" s="139"/>
      <c r="I17" s="140"/>
      <c r="J17" s="141"/>
      <c r="K17" s="139">
        <v>1</v>
      </c>
      <c r="L17" s="140">
        <v>1</v>
      </c>
      <c r="M17" s="141">
        <v>1</v>
      </c>
      <c r="N17" s="137">
        <v>1</v>
      </c>
      <c r="O17" s="137">
        <v>1</v>
      </c>
    </row>
    <row r="18" spans="1:15" x14ac:dyDescent="0.25">
      <c r="A18" s="61"/>
      <c r="B18" s="137">
        <v>13</v>
      </c>
      <c r="C18" s="231" t="s">
        <v>89</v>
      </c>
      <c r="D18" s="41" t="s">
        <v>99</v>
      </c>
      <c r="E18" s="41"/>
      <c r="F18" s="232" t="s">
        <v>69</v>
      </c>
      <c r="G18" s="137">
        <v>1</v>
      </c>
      <c r="H18" s="139"/>
      <c r="I18" s="140"/>
      <c r="J18" s="141"/>
      <c r="K18" s="139">
        <v>1</v>
      </c>
      <c r="L18" s="140">
        <v>1</v>
      </c>
      <c r="M18" s="141">
        <v>1</v>
      </c>
      <c r="N18" s="137">
        <v>1</v>
      </c>
      <c r="O18" s="137">
        <v>1</v>
      </c>
    </row>
    <row r="19" spans="1:15" x14ac:dyDescent="0.25">
      <c r="A19" s="61"/>
      <c r="B19" s="137">
        <v>14</v>
      </c>
      <c r="C19" s="231" t="s">
        <v>65</v>
      </c>
      <c r="D19" s="41" t="s">
        <v>90</v>
      </c>
      <c r="E19" s="234" t="s">
        <v>97</v>
      </c>
      <c r="F19" s="235" t="s">
        <v>98</v>
      </c>
      <c r="G19" s="137"/>
      <c r="H19" s="139"/>
      <c r="I19" s="140"/>
      <c r="J19" s="141"/>
      <c r="K19" s="139">
        <v>1</v>
      </c>
      <c r="L19" s="140">
        <v>1</v>
      </c>
      <c r="M19" s="141">
        <v>1</v>
      </c>
      <c r="N19" s="137">
        <v>1</v>
      </c>
      <c r="O19" s="137">
        <v>1</v>
      </c>
    </row>
    <row r="20" spans="1:15" ht="15.75" thickBot="1" x14ac:dyDescent="0.3">
      <c r="A20" s="61"/>
      <c r="B20" s="147">
        <v>15</v>
      </c>
      <c r="C20" s="303" t="s">
        <v>13</v>
      </c>
      <c r="D20" s="304" t="s">
        <v>91</v>
      </c>
      <c r="E20" s="304"/>
      <c r="F20" s="325" t="s">
        <v>70</v>
      </c>
      <c r="G20" s="137"/>
      <c r="H20" s="139"/>
      <c r="I20" s="140"/>
      <c r="J20" s="141"/>
      <c r="K20" s="139">
        <v>1</v>
      </c>
      <c r="L20" s="140">
        <v>1</v>
      </c>
      <c r="M20" s="141">
        <v>1</v>
      </c>
      <c r="N20" s="137">
        <v>1</v>
      </c>
      <c r="O20" s="137">
        <v>1</v>
      </c>
    </row>
    <row r="21" spans="1:15" ht="15.75" thickBot="1" x14ac:dyDescent="0.3">
      <c r="A21" s="61"/>
      <c r="B21" s="136"/>
      <c r="C21" s="148"/>
      <c r="D21" s="148"/>
      <c r="E21" s="148"/>
      <c r="F21" s="148"/>
      <c r="G21" s="208">
        <f t="shared" ref="G21:O21" si="0">SUM(G6:G20)</f>
        <v>5</v>
      </c>
      <c r="H21" s="247">
        <f t="shared" si="0"/>
        <v>6</v>
      </c>
      <c r="I21" s="248">
        <f t="shared" si="0"/>
        <v>5</v>
      </c>
      <c r="J21" s="249">
        <f t="shared" si="0"/>
        <v>5</v>
      </c>
      <c r="K21" s="247">
        <f t="shared" si="0"/>
        <v>9</v>
      </c>
      <c r="L21" s="248">
        <f t="shared" si="0"/>
        <v>9</v>
      </c>
      <c r="M21" s="249">
        <f t="shared" si="0"/>
        <v>9</v>
      </c>
      <c r="N21" s="208">
        <f t="shared" si="0"/>
        <v>14</v>
      </c>
      <c r="O21" s="208">
        <f t="shared" si="0"/>
        <v>14</v>
      </c>
    </row>
    <row r="22" spans="1:15" x14ac:dyDescent="0.25"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</row>
  </sheetData>
  <sortState ref="C6:O38">
    <sortCondition ref="C6"/>
  </sortState>
  <mergeCells count="2">
    <mergeCell ref="D2:L2"/>
    <mergeCell ref="D3:L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topLeftCell="A7" zoomScale="80" zoomScaleNormal="80" workbookViewId="0">
      <selection activeCell="U34" sqref="U34"/>
    </sheetView>
  </sheetViews>
  <sheetFormatPr defaultRowHeight="15" x14ac:dyDescent="0.25"/>
  <cols>
    <col min="1" max="1" width="3.7109375" bestFit="1" customWidth="1"/>
    <col min="2" max="2" width="22.28515625" bestFit="1" customWidth="1"/>
    <col min="3" max="3" width="30.42578125" bestFit="1" customWidth="1"/>
    <col min="16" max="16" width="9.140625" style="61"/>
  </cols>
  <sheetData>
    <row r="1" spans="1:18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8" ht="26.25" x14ac:dyDescent="0.35">
      <c r="A2" s="25"/>
      <c r="B2" s="25"/>
      <c r="C2" s="596" t="s">
        <v>42</v>
      </c>
      <c r="D2" s="596"/>
      <c r="E2" s="596"/>
      <c r="F2" s="324"/>
      <c r="G2" s="324"/>
      <c r="H2" s="324"/>
      <c r="I2" s="324"/>
      <c r="J2" s="324"/>
      <c r="K2" s="324"/>
      <c r="L2" s="27"/>
      <c r="M2" s="27"/>
      <c r="N2" s="27"/>
      <c r="O2" s="27"/>
      <c r="P2" s="27"/>
    </row>
    <row r="3" spans="1:18" ht="15.75" customHeight="1" thickBot="1" x14ac:dyDescent="0.3">
      <c r="A3" s="61"/>
      <c r="B3" s="61"/>
      <c r="C3" s="61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1"/>
      <c r="R3" s="61"/>
    </row>
    <row r="4" spans="1:18" ht="15.75" customHeight="1" thickBot="1" x14ac:dyDescent="0.3">
      <c r="A4" s="597" t="s">
        <v>73</v>
      </c>
      <c r="B4" s="598"/>
      <c r="C4" s="598"/>
      <c r="D4" s="598"/>
      <c r="E4" s="599"/>
      <c r="F4" s="26"/>
      <c r="G4" s="135"/>
      <c r="H4" s="135"/>
      <c r="I4" s="135"/>
      <c r="J4" s="62"/>
      <c r="K4" s="62"/>
      <c r="L4" s="62"/>
      <c r="M4" s="62"/>
      <c r="N4" s="62"/>
      <c r="O4" s="62"/>
      <c r="P4" s="62"/>
      <c r="Q4" s="61"/>
      <c r="R4" s="61"/>
    </row>
    <row r="5" spans="1:18" ht="15.75" customHeight="1" thickBot="1" x14ac:dyDescent="0.3">
      <c r="A5" s="22" t="s">
        <v>0</v>
      </c>
      <c r="B5" s="22" t="s">
        <v>1</v>
      </c>
      <c r="C5" s="22" t="s">
        <v>2</v>
      </c>
      <c r="D5" s="23" t="s">
        <v>16</v>
      </c>
      <c r="E5" s="23" t="s">
        <v>18</v>
      </c>
      <c r="F5" s="23" t="s">
        <v>19</v>
      </c>
      <c r="G5" s="23" t="s">
        <v>20</v>
      </c>
      <c r="H5" s="23" t="s">
        <v>21</v>
      </c>
      <c r="I5" s="22" t="s">
        <v>22</v>
      </c>
      <c r="J5" s="274" t="s">
        <v>66</v>
      </c>
      <c r="K5" s="131" t="s">
        <v>67</v>
      </c>
      <c r="L5" s="331" t="s">
        <v>23</v>
      </c>
      <c r="M5" s="61"/>
      <c r="N5" s="61"/>
      <c r="O5" s="61"/>
      <c r="Q5" s="61"/>
    </row>
    <row r="6" spans="1:18" ht="15.75" customHeight="1" x14ac:dyDescent="0.25">
      <c r="A6" s="158">
        <v>1</v>
      </c>
      <c r="B6" s="228" t="s">
        <v>64</v>
      </c>
      <c r="C6" s="229" t="s">
        <v>79</v>
      </c>
      <c r="D6" s="159">
        <v>10</v>
      </c>
      <c r="E6" s="144">
        <v>10</v>
      </c>
      <c r="F6" s="144">
        <v>6</v>
      </c>
      <c r="G6" s="144">
        <v>10</v>
      </c>
      <c r="H6" s="160">
        <v>10</v>
      </c>
      <c r="I6" s="142">
        <f t="shared" ref="I6:I19" si="0">COUNTIF(D6,"&gt;=0")+COUNTIF(E6,"&gt;=0")+COUNTIF(F6,"&gt;=0")+COUNTIF(G6,"&gt;=0")+COUNTIF(H6,"&gt;=0")</f>
        <v>5</v>
      </c>
      <c r="J6" s="329">
        <f>COUNTIF(D6,"=10")+COUNTIF(E6,"=10")+COUNTIF(F6,"=10")+COUNTIF(G6,"=10")+COUNTIF(H6,"=10")</f>
        <v>4</v>
      </c>
      <c r="K6" s="326">
        <f>COUNTIF(D6,"=8")+COUNTIF(E6,"=8")+COUNTIF(F6,"=8")+COUNTIF(G6,"=8")+COUNTIF(H6,"=8")</f>
        <v>0</v>
      </c>
      <c r="L6" s="332">
        <f t="shared" ref="L6:L19" si="1">SUM(D6:H6)</f>
        <v>46</v>
      </c>
      <c r="M6" s="61"/>
      <c r="N6" s="61"/>
      <c r="O6" s="61"/>
      <c r="Q6" s="61"/>
    </row>
    <row r="7" spans="1:18" ht="15.75" customHeight="1" x14ac:dyDescent="0.25">
      <c r="A7" s="150">
        <v>2</v>
      </c>
      <c r="B7" s="231" t="s">
        <v>83</v>
      </c>
      <c r="C7" s="41" t="s">
        <v>84</v>
      </c>
      <c r="D7" s="162">
        <v>10</v>
      </c>
      <c r="E7" s="140">
        <v>10</v>
      </c>
      <c r="F7" s="140">
        <v>8</v>
      </c>
      <c r="G7" s="140">
        <v>8</v>
      </c>
      <c r="H7" s="163">
        <v>10</v>
      </c>
      <c r="I7" s="137">
        <f t="shared" si="0"/>
        <v>5</v>
      </c>
      <c r="J7" s="330">
        <f t="shared" ref="J7:J19" si="2">COUNTIF(D7,"=10")+COUNTIF(E7,"=10")+COUNTIF(F7,"=10")+COUNTIF(G7,"=10")+COUNTIF(H7,"=10")</f>
        <v>3</v>
      </c>
      <c r="K7" s="336">
        <f t="shared" ref="K7:K19" si="3">COUNTIF(D7,"=8")+COUNTIF(E7,"=8")+COUNTIF(F7,"=8")+COUNTIF(G7,"=8")+COUNTIF(H7,"=8")</f>
        <v>2</v>
      </c>
      <c r="L7" s="333">
        <f t="shared" si="1"/>
        <v>46</v>
      </c>
      <c r="M7" s="61"/>
      <c r="N7" s="61"/>
      <c r="O7" s="61"/>
      <c r="Q7" s="61"/>
    </row>
    <row r="8" spans="1:18" ht="15.75" customHeight="1" x14ac:dyDescent="0.25">
      <c r="A8" s="150">
        <v>3</v>
      </c>
      <c r="B8" s="231" t="s">
        <v>86</v>
      </c>
      <c r="C8" s="41" t="s">
        <v>99</v>
      </c>
      <c r="D8" s="162">
        <v>10</v>
      </c>
      <c r="E8" s="140">
        <v>10</v>
      </c>
      <c r="F8" s="140">
        <v>10</v>
      </c>
      <c r="G8" s="140">
        <v>6</v>
      </c>
      <c r="H8" s="163">
        <v>8</v>
      </c>
      <c r="I8" s="137">
        <f t="shared" si="0"/>
        <v>5</v>
      </c>
      <c r="J8" s="330">
        <f t="shared" si="2"/>
        <v>3</v>
      </c>
      <c r="K8" s="336">
        <f t="shared" si="3"/>
        <v>1</v>
      </c>
      <c r="L8" s="333">
        <f t="shared" si="1"/>
        <v>44</v>
      </c>
      <c r="M8" s="61"/>
      <c r="N8" s="61"/>
      <c r="O8" s="61"/>
      <c r="Q8" s="61"/>
    </row>
    <row r="9" spans="1:18" ht="15.75" customHeight="1" x14ac:dyDescent="0.25">
      <c r="A9" s="150">
        <v>4</v>
      </c>
      <c r="B9" s="231" t="s">
        <v>12</v>
      </c>
      <c r="C9" s="41" t="s">
        <v>79</v>
      </c>
      <c r="D9" s="162">
        <v>10</v>
      </c>
      <c r="E9" s="140">
        <v>8</v>
      </c>
      <c r="F9" s="140">
        <v>10</v>
      </c>
      <c r="G9" s="140">
        <v>6</v>
      </c>
      <c r="H9" s="163">
        <v>8</v>
      </c>
      <c r="I9" s="137">
        <f t="shared" si="0"/>
        <v>5</v>
      </c>
      <c r="J9" s="330">
        <f t="shared" si="2"/>
        <v>2</v>
      </c>
      <c r="K9" s="336">
        <f t="shared" si="3"/>
        <v>2</v>
      </c>
      <c r="L9" s="333">
        <f t="shared" si="1"/>
        <v>42</v>
      </c>
      <c r="M9" s="61"/>
      <c r="N9" s="61"/>
      <c r="O9" s="61"/>
      <c r="Q9" s="61"/>
    </row>
    <row r="10" spans="1:18" ht="15.75" customHeight="1" x14ac:dyDescent="0.25">
      <c r="A10" s="150">
        <v>5</v>
      </c>
      <c r="B10" s="231" t="s">
        <v>13</v>
      </c>
      <c r="C10" s="41" t="s">
        <v>91</v>
      </c>
      <c r="D10" s="162">
        <v>10</v>
      </c>
      <c r="E10" s="140">
        <v>10</v>
      </c>
      <c r="F10" s="140">
        <v>8</v>
      </c>
      <c r="G10" s="140">
        <v>8</v>
      </c>
      <c r="H10" s="163">
        <v>6</v>
      </c>
      <c r="I10" s="137">
        <f t="shared" si="0"/>
        <v>5</v>
      </c>
      <c r="J10" s="330">
        <f t="shared" si="2"/>
        <v>2</v>
      </c>
      <c r="K10" s="336">
        <f t="shared" si="3"/>
        <v>2</v>
      </c>
      <c r="L10" s="333">
        <f t="shared" si="1"/>
        <v>42</v>
      </c>
      <c r="M10" s="61"/>
      <c r="N10" s="61"/>
      <c r="O10" s="61"/>
      <c r="Q10" s="61"/>
    </row>
    <row r="11" spans="1:18" ht="15.75" customHeight="1" x14ac:dyDescent="0.25">
      <c r="A11" s="151">
        <v>6</v>
      </c>
      <c r="B11" s="233" t="s">
        <v>9</v>
      </c>
      <c r="C11" s="41" t="s">
        <v>81</v>
      </c>
      <c r="D11" s="165">
        <v>8</v>
      </c>
      <c r="E11" s="166">
        <v>8</v>
      </c>
      <c r="F11" s="166">
        <v>8</v>
      </c>
      <c r="G11" s="166">
        <v>8</v>
      </c>
      <c r="H11" s="167">
        <v>10</v>
      </c>
      <c r="I11" s="137">
        <f t="shared" si="0"/>
        <v>5</v>
      </c>
      <c r="J11" s="330">
        <f t="shared" si="2"/>
        <v>1</v>
      </c>
      <c r="K11" s="336">
        <f t="shared" si="3"/>
        <v>4</v>
      </c>
      <c r="L11" s="334">
        <f t="shared" si="1"/>
        <v>42</v>
      </c>
      <c r="M11" s="61"/>
      <c r="N11" s="61"/>
      <c r="O11" s="61"/>
      <c r="Q11" s="61"/>
    </row>
    <row r="12" spans="1:18" ht="15.75" customHeight="1" x14ac:dyDescent="0.25">
      <c r="A12" s="150">
        <v>7</v>
      </c>
      <c r="B12" s="231" t="s">
        <v>11</v>
      </c>
      <c r="C12" s="41" t="s">
        <v>79</v>
      </c>
      <c r="D12" s="162">
        <v>8</v>
      </c>
      <c r="E12" s="140">
        <v>6</v>
      </c>
      <c r="F12" s="140">
        <v>6</v>
      </c>
      <c r="G12" s="140">
        <v>10</v>
      </c>
      <c r="H12" s="163">
        <v>10</v>
      </c>
      <c r="I12" s="137">
        <f t="shared" si="0"/>
        <v>5</v>
      </c>
      <c r="J12" s="330">
        <f t="shared" si="2"/>
        <v>2</v>
      </c>
      <c r="K12" s="336">
        <f t="shared" si="3"/>
        <v>1</v>
      </c>
      <c r="L12" s="333">
        <f t="shared" si="1"/>
        <v>40</v>
      </c>
      <c r="M12" s="61"/>
      <c r="N12" s="61"/>
      <c r="O12" s="61"/>
      <c r="Q12" s="61"/>
    </row>
    <row r="13" spans="1:18" ht="15.75" customHeight="1" x14ac:dyDescent="0.25">
      <c r="A13" s="150">
        <v>8</v>
      </c>
      <c r="B13" s="231" t="s">
        <v>65</v>
      </c>
      <c r="C13" s="41" t="s">
        <v>90</v>
      </c>
      <c r="D13" s="162">
        <v>8</v>
      </c>
      <c r="E13" s="140">
        <v>10</v>
      </c>
      <c r="F13" s="140">
        <v>10</v>
      </c>
      <c r="G13" s="140">
        <v>8</v>
      </c>
      <c r="H13" s="163">
        <v>4</v>
      </c>
      <c r="I13" s="137">
        <f t="shared" si="0"/>
        <v>5</v>
      </c>
      <c r="J13" s="330">
        <f t="shared" si="2"/>
        <v>2</v>
      </c>
      <c r="K13" s="336">
        <f t="shared" si="3"/>
        <v>2</v>
      </c>
      <c r="L13" s="333">
        <f t="shared" si="1"/>
        <v>40</v>
      </c>
      <c r="M13" s="61"/>
      <c r="N13" s="61"/>
      <c r="O13" s="61"/>
      <c r="Q13" s="61"/>
    </row>
    <row r="14" spans="1:18" ht="15.75" customHeight="1" x14ac:dyDescent="0.25">
      <c r="A14" s="150">
        <v>9</v>
      </c>
      <c r="B14" s="231" t="s">
        <v>10</v>
      </c>
      <c r="C14" s="41" t="s">
        <v>79</v>
      </c>
      <c r="D14" s="162">
        <v>8</v>
      </c>
      <c r="E14" s="140">
        <v>10</v>
      </c>
      <c r="F14" s="140">
        <v>4</v>
      </c>
      <c r="G14" s="140">
        <v>6</v>
      </c>
      <c r="H14" s="163">
        <v>10</v>
      </c>
      <c r="I14" s="137">
        <f t="shared" si="0"/>
        <v>5</v>
      </c>
      <c r="J14" s="330">
        <f t="shared" si="2"/>
        <v>2</v>
      </c>
      <c r="K14" s="336">
        <f t="shared" si="3"/>
        <v>1</v>
      </c>
      <c r="L14" s="333">
        <f t="shared" si="1"/>
        <v>38</v>
      </c>
      <c r="M14" s="61"/>
      <c r="N14" s="61"/>
      <c r="O14" s="61"/>
      <c r="Q14" s="61"/>
    </row>
    <row r="15" spans="1:18" ht="15.75" customHeight="1" x14ac:dyDescent="0.25">
      <c r="A15" s="151">
        <v>10</v>
      </c>
      <c r="B15" s="231" t="s">
        <v>62</v>
      </c>
      <c r="C15" s="41" t="s">
        <v>79</v>
      </c>
      <c r="D15" s="162">
        <v>10</v>
      </c>
      <c r="E15" s="140">
        <v>10</v>
      </c>
      <c r="F15" s="140">
        <v>8</v>
      </c>
      <c r="G15" s="140">
        <v>8</v>
      </c>
      <c r="H15" s="163"/>
      <c r="I15" s="137">
        <f t="shared" si="0"/>
        <v>4</v>
      </c>
      <c r="J15" s="330">
        <f t="shared" si="2"/>
        <v>2</v>
      </c>
      <c r="K15" s="336">
        <f t="shared" si="3"/>
        <v>2</v>
      </c>
      <c r="L15" s="333">
        <f t="shared" si="1"/>
        <v>36</v>
      </c>
      <c r="M15" s="61"/>
      <c r="N15" s="61"/>
      <c r="O15" s="61"/>
      <c r="Q15" s="61"/>
    </row>
    <row r="16" spans="1:18" ht="15.75" customHeight="1" x14ac:dyDescent="0.25">
      <c r="A16" s="150">
        <v>11</v>
      </c>
      <c r="B16" s="231" t="s">
        <v>7</v>
      </c>
      <c r="C16" s="41" t="s">
        <v>79</v>
      </c>
      <c r="D16" s="165">
        <v>8</v>
      </c>
      <c r="E16" s="166">
        <v>10</v>
      </c>
      <c r="F16" s="166">
        <v>6</v>
      </c>
      <c r="G16" s="166">
        <v>0</v>
      </c>
      <c r="H16" s="167">
        <v>10</v>
      </c>
      <c r="I16" s="137">
        <f t="shared" si="0"/>
        <v>5</v>
      </c>
      <c r="J16" s="330">
        <f t="shared" si="2"/>
        <v>2</v>
      </c>
      <c r="K16" s="336">
        <f t="shared" si="3"/>
        <v>1</v>
      </c>
      <c r="L16" s="334">
        <f t="shared" si="1"/>
        <v>34</v>
      </c>
      <c r="M16" s="61"/>
      <c r="N16" s="61"/>
      <c r="O16" s="61"/>
      <c r="Q16" s="61"/>
    </row>
    <row r="17" spans="1:19" ht="15.75" customHeight="1" x14ac:dyDescent="0.25">
      <c r="A17" s="151">
        <v>12</v>
      </c>
      <c r="B17" s="231" t="s">
        <v>63</v>
      </c>
      <c r="C17" s="41" t="s">
        <v>84</v>
      </c>
      <c r="D17" s="162">
        <v>10</v>
      </c>
      <c r="E17" s="140">
        <v>6</v>
      </c>
      <c r="F17" s="140"/>
      <c r="G17" s="140">
        <v>8</v>
      </c>
      <c r="H17" s="163">
        <v>6</v>
      </c>
      <c r="I17" s="137">
        <f t="shared" si="0"/>
        <v>4</v>
      </c>
      <c r="J17" s="330">
        <f t="shared" si="2"/>
        <v>1</v>
      </c>
      <c r="K17" s="336">
        <f t="shared" si="3"/>
        <v>1</v>
      </c>
      <c r="L17" s="333">
        <f t="shared" si="1"/>
        <v>30</v>
      </c>
      <c r="M17" s="61"/>
      <c r="N17" s="61"/>
      <c r="O17" s="24"/>
      <c r="P17" s="24"/>
      <c r="Q17" s="24"/>
    </row>
    <row r="18" spans="1:19" ht="15.75" customHeight="1" x14ac:dyDescent="0.25">
      <c r="A18" s="151">
        <v>13</v>
      </c>
      <c r="B18" s="231" t="s">
        <v>82</v>
      </c>
      <c r="C18" s="41" t="s">
        <v>79</v>
      </c>
      <c r="D18" s="162"/>
      <c r="E18" s="140"/>
      <c r="F18" s="140"/>
      <c r="G18" s="140">
        <v>6</v>
      </c>
      <c r="H18" s="163">
        <v>6</v>
      </c>
      <c r="I18" s="137">
        <f t="shared" si="0"/>
        <v>2</v>
      </c>
      <c r="J18" s="330">
        <f t="shared" si="2"/>
        <v>0</v>
      </c>
      <c r="K18" s="336">
        <f t="shared" si="3"/>
        <v>0</v>
      </c>
      <c r="L18" s="333">
        <f t="shared" si="1"/>
        <v>12</v>
      </c>
      <c r="M18" s="61"/>
      <c r="N18" s="61"/>
      <c r="O18" s="61"/>
      <c r="Q18" s="61"/>
    </row>
    <row r="19" spans="1:19" ht="15.75" customHeight="1" thickBot="1" x14ac:dyDescent="0.3">
      <c r="A19" s="277">
        <v>14</v>
      </c>
      <c r="B19" s="303" t="s">
        <v>89</v>
      </c>
      <c r="C19" s="304" t="s">
        <v>99</v>
      </c>
      <c r="D19" s="263"/>
      <c r="E19" s="278"/>
      <c r="F19" s="278"/>
      <c r="G19" s="278"/>
      <c r="H19" s="279"/>
      <c r="I19" s="147">
        <f t="shared" si="0"/>
        <v>0</v>
      </c>
      <c r="J19" s="256">
        <f t="shared" si="2"/>
        <v>0</v>
      </c>
      <c r="K19" s="328">
        <f t="shared" si="3"/>
        <v>0</v>
      </c>
      <c r="L19" s="335">
        <f t="shared" si="1"/>
        <v>0</v>
      </c>
      <c r="M19" s="61"/>
      <c r="N19" s="61"/>
      <c r="O19" s="61"/>
      <c r="Q19" s="61"/>
    </row>
    <row r="20" spans="1:19" s="61" customFormat="1" ht="15.75" customHeight="1" x14ac:dyDescent="0.25">
      <c r="A20" s="315"/>
      <c r="B20" s="316"/>
      <c r="C20" s="316"/>
      <c r="D20" s="71"/>
      <c r="E20" s="71"/>
      <c r="F20" s="71"/>
      <c r="G20" s="71"/>
      <c r="H20" s="71"/>
      <c r="I20" s="71"/>
      <c r="J20" s="71"/>
      <c r="K20" s="70"/>
      <c r="L20" s="62"/>
    </row>
    <row r="21" spans="1:19" ht="15.75" customHeight="1" thickBot="1" x14ac:dyDescent="0.3">
      <c r="A21" s="30"/>
      <c r="B21" s="29"/>
      <c r="C21" s="29"/>
      <c r="D21" s="71"/>
      <c r="E21" s="71"/>
      <c r="F21" s="71"/>
      <c r="G21" s="71"/>
      <c r="H21" s="71"/>
      <c r="I21" s="71"/>
      <c r="J21" s="135"/>
      <c r="K21" s="135"/>
      <c r="L21" s="61"/>
      <c r="M21" s="61"/>
      <c r="N21" s="61"/>
      <c r="O21" s="69"/>
      <c r="P21" s="69"/>
      <c r="Q21" s="61"/>
      <c r="R21" s="61"/>
    </row>
    <row r="22" spans="1:19" ht="15.75" customHeight="1" thickBot="1" x14ac:dyDescent="0.3">
      <c r="A22" s="600" t="s">
        <v>74</v>
      </c>
      <c r="B22" s="601"/>
      <c r="C22" s="601"/>
      <c r="D22" s="601"/>
      <c r="E22" s="602"/>
      <c r="F22" s="62"/>
      <c r="G22" s="62"/>
      <c r="H22" s="62"/>
      <c r="I22" s="62"/>
      <c r="J22" s="62"/>
      <c r="K22" s="62"/>
      <c r="L22" s="62"/>
      <c r="M22" s="62"/>
      <c r="N22" s="62"/>
      <c r="O22" s="28"/>
      <c r="P22" s="28"/>
      <c r="Q22" s="61"/>
      <c r="R22" s="61"/>
    </row>
    <row r="23" spans="1:19" ht="15.75" customHeight="1" x14ac:dyDescent="0.25">
      <c r="A23" s="479" t="s">
        <v>0</v>
      </c>
      <c r="B23" s="479" t="s">
        <v>1</v>
      </c>
      <c r="C23" s="479" t="s">
        <v>2</v>
      </c>
      <c r="D23" s="583" t="s">
        <v>16</v>
      </c>
      <c r="E23" s="583" t="s">
        <v>18</v>
      </c>
      <c r="F23" s="583" t="s">
        <v>19</v>
      </c>
      <c r="G23" s="583" t="s">
        <v>20</v>
      </c>
      <c r="H23" s="583" t="s">
        <v>21</v>
      </c>
      <c r="I23" s="583" t="s">
        <v>28</v>
      </c>
      <c r="J23" s="583" t="s">
        <v>29</v>
      </c>
      <c r="K23" s="583" t="s">
        <v>30</v>
      </c>
      <c r="L23" s="583" t="s">
        <v>31</v>
      </c>
      <c r="M23" s="583" t="s">
        <v>32</v>
      </c>
      <c r="N23" s="585" t="s">
        <v>22</v>
      </c>
      <c r="O23" s="585" t="s">
        <v>66</v>
      </c>
      <c r="P23" s="479" t="s">
        <v>67</v>
      </c>
      <c r="Q23" s="479" t="s">
        <v>23</v>
      </c>
      <c r="R23" s="479" t="s">
        <v>33</v>
      </c>
      <c r="S23" s="136"/>
    </row>
    <row r="24" spans="1:19" ht="15.75" customHeight="1" thickBot="1" x14ac:dyDescent="0.3">
      <c r="A24" s="480"/>
      <c r="B24" s="480"/>
      <c r="C24" s="480"/>
      <c r="D24" s="584"/>
      <c r="E24" s="584"/>
      <c r="F24" s="584"/>
      <c r="G24" s="584"/>
      <c r="H24" s="584"/>
      <c r="I24" s="584"/>
      <c r="J24" s="584"/>
      <c r="K24" s="584"/>
      <c r="L24" s="584"/>
      <c r="M24" s="584"/>
      <c r="N24" s="586"/>
      <c r="O24" s="586"/>
      <c r="P24" s="480"/>
      <c r="Q24" s="480"/>
      <c r="R24" s="590"/>
      <c r="S24" s="136"/>
    </row>
    <row r="25" spans="1:19" ht="15.75" customHeight="1" x14ac:dyDescent="0.25">
      <c r="A25" s="191">
        <v>1</v>
      </c>
      <c r="B25" s="290" t="s">
        <v>13</v>
      </c>
      <c r="C25" s="291" t="s">
        <v>91</v>
      </c>
      <c r="D25" s="192">
        <v>10</v>
      </c>
      <c r="E25" s="173">
        <v>8</v>
      </c>
      <c r="F25" s="173">
        <v>8</v>
      </c>
      <c r="G25" s="173">
        <v>10</v>
      </c>
      <c r="H25" s="173">
        <v>8</v>
      </c>
      <c r="I25" s="173">
        <v>8</v>
      </c>
      <c r="J25" s="173">
        <v>6</v>
      </c>
      <c r="K25" s="173">
        <v>8</v>
      </c>
      <c r="L25" s="173">
        <v>4</v>
      </c>
      <c r="M25" s="193">
        <v>8</v>
      </c>
      <c r="N25" s="175">
        <f t="shared" ref="N25:N32" si="4">COUNTIF(D25,"&gt;=0")+COUNTIF(E25,"&gt;=0")+COUNTIF(F25,"&gt;=0")+COUNTIF(G25,"&gt;=0")+COUNTIF(H25,"&gt;=0")+COUNTIF(I25,"&gt;=0")+COUNTIF(J25,"&gt;=0")+COUNTIF(K25,"&gt;=0")+COUNTIF(L25,"&gt;=0")+COUNTIF(M25,"&gt;=0")</f>
        <v>10</v>
      </c>
      <c r="O25" s="176">
        <f>COUNTIF(D25,"=10")+COUNTIF(E25,"=10")+COUNTIF(F25,"=10")+COUNTIF(G25,"=10")+COUNTIF(H25,"=10")+COUNTIF(I25,"=10")+COUNTIF(J25,"=10")+COUNTIF(K25,"=10")+COUNTIF(L25,"=10")+COUNTIF(M25,"=10")</f>
        <v>2</v>
      </c>
      <c r="P25" s="176">
        <f>COUNTIF(D25,"=8")+COUNTIF(E25,"=8")+COUNTIF(F25,"=8")+COUNTIF(G25,"=8")+COUNTIF(H25,"=8")+COUNTIF(I25,"=8")+COUNTIF(J25,"=8")+COUNTIF(K25,"=8")+COUNTIF(L25,"=8")+COUNTIF(M25,"=8")</f>
        <v>6</v>
      </c>
      <c r="Q25" s="177">
        <f t="shared" ref="Q25:Q32" si="5">SUM(D25:M25)</f>
        <v>78</v>
      </c>
      <c r="R25" s="178">
        <v>1</v>
      </c>
      <c r="S25" s="136"/>
    </row>
    <row r="26" spans="1:19" ht="15.75" customHeight="1" x14ac:dyDescent="0.25">
      <c r="A26" s="194">
        <v>2</v>
      </c>
      <c r="B26" s="318" t="s">
        <v>11</v>
      </c>
      <c r="C26" s="319" t="s">
        <v>79</v>
      </c>
      <c r="D26" s="195">
        <v>6</v>
      </c>
      <c r="E26" s="181">
        <v>6</v>
      </c>
      <c r="F26" s="181">
        <v>6</v>
      </c>
      <c r="G26" s="181">
        <v>6</v>
      </c>
      <c r="H26" s="181">
        <v>8</v>
      </c>
      <c r="I26" s="181">
        <v>10</v>
      </c>
      <c r="J26" s="181">
        <v>4</v>
      </c>
      <c r="K26" s="181">
        <v>0</v>
      </c>
      <c r="L26" s="181">
        <v>10</v>
      </c>
      <c r="M26" s="196">
        <v>8</v>
      </c>
      <c r="N26" s="183">
        <f t="shared" si="4"/>
        <v>10</v>
      </c>
      <c r="O26" s="184">
        <f t="shared" ref="O26:O32" si="6">COUNTIF(D26,"=10")+COUNTIF(E26,"=10")+COUNTIF(F26,"=10")+COUNTIF(G26,"=10")+COUNTIF(H26,"=10")+COUNTIF(I26,"=10")+COUNTIF(J26,"=10")+COUNTIF(K26,"=10")+COUNTIF(L26,"=10")+COUNTIF(M26,"=10")</f>
        <v>2</v>
      </c>
      <c r="P26" s="184">
        <f t="shared" ref="P26:P32" si="7">COUNTIF(D26,"=8")+COUNTIF(E26,"=8")+COUNTIF(F26,"=8")+COUNTIF(G26,"=8")+COUNTIF(H26,"=8")+COUNTIF(I26,"=8")+COUNTIF(J26,"=8")+COUNTIF(K26,"=8")+COUNTIF(L26,"=8")+COUNTIF(M26,"=8")</f>
        <v>2</v>
      </c>
      <c r="Q26" s="185">
        <f t="shared" si="5"/>
        <v>64</v>
      </c>
      <c r="R26" s="185">
        <v>2</v>
      </c>
      <c r="S26" s="136"/>
    </row>
    <row r="27" spans="1:19" ht="15.75" customHeight="1" x14ac:dyDescent="0.25">
      <c r="A27" s="152">
        <v>3</v>
      </c>
      <c r="B27" s="323" t="s">
        <v>9</v>
      </c>
      <c r="C27" s="322" t="s">
        <v>81</v>
      </c>
      <c r="D27" s="153">
        <v>6</v>
      </c>
      <c r="E27" s="154">
        <v>4</v>
      </c>
      <c r="F27" s="154">
        <v>6</v>
      </c>
      <c r="G27" s="154">
        <v>6</v>
      </c>
      <c r="H27" s="154">
        <v>4</v>
      </c>
      <c r="I27" s="154">
        <v>10</v>
      </c>
      <c r="J27" s="154">
        <v>10</v>
      </c>
      <c r="K27" s="154">
        <v>0</v>
      </c>
      <c r="L27" s="154">
        <v>8</v>
      </c>
      <c r="M27" s="155">
        <v>6</v>
      </c>
      <c r="N27" s="188">
        <f t="shared" si="4"/>
        <v>10</v>
      </c>
      <c r="O27" s="189">
        <f t="shared" si="6"/>
        <v>2</v>
      </c>
      <c r="P27" s="189">
        <f t="shared" si="7"/>
        <v>1</v>
      </c>
      <c r="Q27" s="190">
        <f t="shared" si="5"/>
        <v>60</v>
      </c>
      <c r="R27" s="156">
        <v>3</v>
      </c>
      <c r="S27" s="136"/>
    </row>
    <row r="28" spans="1:19" ht="15.75" customHeight="1" x14ac:dyDescent="0.25">
      <c r="A28" s="150">
        <v>4</v>
      </c>
      <c r="B28" s="231" t="s">
        <v>64</v>
      </c>
      <c r="C28" s="41" t="s">
        <v>79</v>
      </c>
      <c r="D28" s="162">
        <v>8</v>
      </c>
      <c r="E28" s="140">
        <v>6</v>
      </c>
      <c r="F28" s="140">
        <v>8</v>
      </c>
      <c r="G28" s="140">
        <v>4</v>
      </c>
      <c r="H28" s="140">
        <v>6</v>
      </c>
      <c r="I28" s="140">
        <v>8</v>
      </c>
      <c r="J28" s="140">
        <v>0</v>
      </c>
      <c r="K28" s="140">
        <v>8</v>
      </c>
      <c r="L28" s="140">
        <v>4</v>
      </c>
      <c r="M28" s="163">
        <v>0</v>
      </c>
      <c r="N28" s="218">
        <f t="shared" si="4"/>
        <v>10</v>
      </c>
      <c r="O28" s="220">
        <f t="shared" si="6"/>
        <v>0</v>
      </c>
      <c r="P28" s="220">
        <f t="shared" si="7"/>
        <v>4</v>
      </c>
      <c r="Q28" s="276">
        <f t="shared" si="5"/>
        <v>52</v>
      </c>
      <c r="R28" s="218">
        <v>4</v>
      </c>
      <c r="S28" s="136"/>
    </row>
    <row r="29" spans="1:19" ht="15.75" customHeight="1" x14ac:dyDescent="0.25">
      <c r="A29" s="150">
        <v>5</v>
      </c>
      <c r="B29" s="231" t="s">
        <v>65</v>
      </c>
      <c r="C29" s="41" t="s">
        <v>90</v>
      </c>
      <c r="D29" s="162">
        <v>6</v>
      </c>
      <c r="E29" s="140">
        <v>10</v>
      </c>
      <c r="F29" s="140">
        <v>6</v>
      </c>
      <c r="G29" s="140">
        <v>4</v>
      </c>
      <c r="H29" s="140">
        <v>10</v>
      </c>
      <c r="I29" s="140"/>
      <c r="J29" s="140">
        <v>4</v>
      </c>
      <c r="K29" s="140">
        <v>0</v>
      </c>
      <c r="L29" s="140">
        <v>8</v>
      </c>
      <c r="M29" s="163">
        <v>0</v>
      </c>
      <c r="N29" s="218">
        <f t="shared" si="4"/>
        <v>9</v>
      </c>
      <c r="O29" s="220">
        <f t="shared" si="6"/>
        <v>2</v>
      </c>
      <c r="P29" s="220">
        <f t="shared" si="7"/>
        <v>1</v>
      </c>
      <c r="Q29" s="276">
        <f t="shared" si="5"/>
        <v>48</v>
      </c>
      <c r="R29" s="218">
        <v>5</v>
      </c>
      <c r="S29" s="136"/>
    </row>
    <row r="30" spans="1:19" s="61" customFormat="1" ht="15.75" customHeight="1" x14ac:dyDescent="0.25">
      <c r="A30" s="150">
        <v>6</v>
      </c>
      <c r="B30" s="231" t="s">
        <v>10</v>
      </c>
      <c r="C30" s="41" t="s">
        <v>79</v>
      </c>
      <c r="D30" s="162">
        <v>0</v>
      </c>
      <c r="E30" s="140">
        <v>8</v>
      </c>
      <c r="F30" s="140"/>
      <c r="G30" s="140">
        <v>4</v>
      </c>
      <c r="H30" s="140">
        <v>0</v>
      </c>
      <c r="I30" s="140">
        <v>10</v>
      </c>
      <c r="J30" s="140"/>
      <c r="K30" s="140">
        <v>8</v>
      </c>
      <c r="L30" s="140">
        <v>0</v>
      </c>
      <c r="M30" s="163">
        <v>8</v>
      </c>
      <c r="N30" s="218">
        <f t="shared" si="4"/>
        <v>8</v>
      </c>
      <c r="O30" s="220">
        <f t="shared" si="6"/>
        <v>1</v>
      </c>
      <c r="P30" s="220">
        <f t="shared" si="7"/>
        <v>3</v>
      </c>
      <c r="Q30" s="276">
        <f t="shared" si="5"/>
        <v>38</v>
      </c>
      <c r="R30" s="697">
        <v>6</v>
      </c>
      <c r="S30" s="136"/>
    </row>
    <row r="31" spans="1:19" s="61" customFormat="1" ht="15.75" customHeight="1" x14ac:dyDescent="0.25">
      <c r="A31" s="150">
        <v>7</v>
      </c>
      <c r="B31" s="231" t="s">
        <v>86</v>
      </c>
      <c r="C31" s="41" t="s">
        <v>99</v>
      </c>
      <c r="D31" s="162"/>
      <c r="E31" s="140">
        <v>6</v>
      </c>
      <c r="F31" s="140"/>
      <c r="G31" s="140">
        <v>10</v>
      </c>
      <c r="H31" s="140">
        <v>8</v>
      </c>
      <c r="I31" s="140"/>
      <c r="J31" s="140">
        <v>4</v>
      </c>
      <c r="K31" s="140">
        <v>0</v>
      </c>
      <c r="L31" s="140">
        <v>0</v>
      </c>
      <c r="M31" s="163">
        <v>6</v>
      </c>
      <c r="N31" s="218">
        <f t="shared" si="4"/>
        <v>7</v>
      </c>
      <c r="O31" s="220">
        <f t="shared" si="6"/>
        <v>1</v>
      </c>
      <c r="P31" s="220">
        <f t="shared" si="7"/>
        <v>1</v>
      </c>
      <c r="Q31" s="276">
        <f t="shared" si="5"/>
        <v>34</v>
      </c>
      <c r="R31" s="218">
        <v>7</v>
      </c>
      <c r="S31" s="136"/>
    </row>
    <row r="32" spans="1:19" s="61" customFormat="1" ht="15.75" customHeight="1" thickBot="1" x14ac:dyDescent="0.3">
      <c r="A32" s="277">
        <v>8</v>
      </c>
      <c r="B32" s="303" t="s">
        <v>63</v>
      </c>
      <c r="C32" s="304" t="s">
        <v>84</v>
      </c>
      <c r="D32" s="263">
        <v>0</v>
      </c>
      <c r="E32" s="278">
        <v>0</v>
      </c>
      <c r="F32" s="278"/>
      <c r="G32" s="278"/>
      <c r="H32" s="278">
        <v>4</v>
      </c>
      <c r="I32" s="278"/>
      <c r="J32" s="278">
        <v>10</v>
      </c>
      <c r="K32" s="278">
        <v>0</v>
      </c>
      <c r="L32" s="278">
        <v>10</v>
      </c>
      <c r="M32" s="279">
        <v>6</v>
      </c>
      <c r="N32" s="219">
        <f t="shared" si="4"/>
        <v>7</v>
      </c>
      <c r="O32" s="221">
        <f t="shared" si="6"/>
        <v>2</v>
      </c>
      <c r="P32" s="221">
        <f t="shared" si="7"/>
        <v>0</v>
      </c>
      <c r="Q32" s="280">
        <f t="shared" si="5"/>
        <v>30</v>
      </c>
      <c r="R32" s="219">
        <v>8</v>
      </c>
      <c r="S32" s="136"/>
    </row>
    <row r="33" spans="1:19" s="61" customFormat="1" ht="15.75" customHeight="1" x14ac:dyDescent="0.25">
      <c r="A33" s="305"/>
      <c r="B33" s="292"/>
      <c r="C33" s="292"/>
      <c r="D33" s="268"/>
      <c r="E33" s="268"/>
      <c r="F33" s="268"/>
      <c r="G33" s="268"/>
      <c r="H33" s="268"/>
      <c r="I33" s="268"/>
      <c r="J33" s="268"/>
      <c r="K33" s="268"/>
      <c r="L33" s="268"/>
      <c r="M33" s="268"/>
      <c r="N33" s="261"/>
      <c r="O33" s="261"/>
      <c r="P33" s="286"/>
      <c r="Q33" s="282"/>
      <c r="R33" s="307"/>
      <c r="S33" s="136"/>
    </row>
    <row r="34" spans="1:19" s="61" customFormat="1" ht="15.75" customHeight="1" x14ac:dyDescent="0.25">
      <c r="A34" s="305"/>
      <c r="B34" s="292"/>
      <c r="C34" s="292"/>
      <c r="D34" s="268"/>
      <c r="E34" s="268"/>
      <c r="F34" s="268"/>
      <c r="G34" s="268"/>
      <c r="H34" s="268"/>
      <c r="I34" s="268"/>
      <c r="J34" s="268"/>
      <c r="K34" s="268"/>
      <c r="L34" s="268"/>
      <c r="M34" s="268"/>
      <c r="N34" s="261"/>
      <c r="O34" s="261"/>
      <c r="P34" s="286"/>
      <c r="Q34" s="282"/>
      <c r="R34" s="307"/>
      <c r="S34" s="136"/>
    </row>
    <row r="35" spans="1:19" ht="16.5" thickBot="1" x14ac:dyDescent="0.3">
      <c r="A35" s="282"/>
      <c r="B35" s="283"/>
      <c r="C35" s="284"/>
      <c r="D35" s="268"/>
      <c r="E35" s="268"/>
      <c r="F35" s="268"/>
      <c r="G35" s="268"/>
      <c r="H35" s="268"/>
      <c r="I35" s="268"/>
      <c r="J35" s="268"/>
      <c r="K35" s="268"/>
      <c r="L35" s="268"/>
      <c r="M35" s="268"/>
      <c r="N35" s="282"/>
      <c r="O35" s="285"/>
      <c r="P35" s="285"/>
      <c r="Q35" s="136"/>
      <c r="R35" s="136"/>
      <c r="S35" s="136"/>
    </row>
    <row r="36" spans="1:19" ht="21.75" thickBot="1" x14ac:dyDescent="0.3">
      <c r="A36" s="587" t="s">
        <v>75</v>
      </c>
      <c r="B36" s="588"/>
      <c r="C36" s="588"/>
      <c r="D36" s="588"/>
      <c r="E36" s="589"/>
      <c r="F36" s="148"/>
      <c r="G36" s="148"/>
      <c r="H36" s="148"/>
      <c r="I36" s="148"/>
      <c r="J36" s="148"/>
      <c r="K36" s="148"/>
      <c r="L36" s="148"/>
      <c r="M36" s="148"/>
      <c r="N36" s="148"/>
      <c r="O36" s="272"/>
      <c r="P36" s="272"/>
      <c r="Q36" s="136"/>
      <c r="R36" s="136"/>
      <c r="S36" s="136"/>
    </row>
    <row r="37" spans="1:19" x14ac:dyDescent="0.25">
      <c r="A37" s="479" t="s">
        <v>0</v>
      </c>
      <c r="B37" s="479" t="s">
        <v>1</v>
      </c>
      <c r="C37" s="479" t="s">
        <v>2</v>
      </c>
      <c r="D37" s="583" t="s">
        <v>16</v>
      </c>
      <c r="E37" s="583" t="s">
        <v>18</v>
      </c>
      <c r="F37" s="583" t="s">
        <v>19</v>
      </c>
      <c r="G37" s="583" t="s">
        <v>20</v>
      </c>
      <c r="H37" s="583" t="s">
        <v>21</v>
      </c>
      <c r="I37" s="583" t="s">
        <v>28</v>
      </c>
      <c r="J37" s="583" t="s">
        <v>29</v>
      </c>
      <c r="K37" s="583" t="s">
        <v>30</v>
      </c>
      <c r="L37" s="583" t="s">
        <v>31</v>
      </c>
      <c r="M37" s="583" t="s">
        <v>32</v>
      </c>
      <c r="N37" s="585" t="s">
        <v>22</v>
      </c>
      <c r="O37" s="585" t="s">
        <v>66</v>
      </c>
      <c r="P37" s="479" t="s">
        <v>67</v>
      </c>
      <c r="Q37" s="479" t="s">
        <v>23</v>
      </c>
      <c r="R37" s="479" t="s">
        <v>33</v>
      </c>
      <c r="S37" s="136"/>
    </row>
    <row r="38" spans="1:19" ht="15.75" thickBot="1" x14ac:dyDescent="0.3">
      <c r="A38" s="590"/>
      <c r="B38" s="590"/>
      <c r="C38" s="590"/>
      <c r="D38" s="584"/>
      <c r="E38" s="584"/>
      <c r="F38" s="584"/>
      <c r="G38" s="584"/>
      <c r="H38" s="584"/>
      <c r="I38" s="584"/>
      <c r="J38" s="584"/>
      <c r="K38" s="584"/>
      <c r="L38" s="584"/>
      <c r="M38" s="584"/>
      <c r="N38" s="586"/>
      <c r="O38" s="586"/>
      <c r="P38" s="480"/>
      <c r="Q38" s="480"/>
      <c r="R38" s="590"/>
      <c r="S38" s="136"/>
    </row>
    <row r="39" spans="1:19" ht="18.75" x14ac:dyDescent="0.25">
      <c r="A39" s="171">
        <v>1</v>
      </c>
      <c r="B39" s="290" t="s">
        <v>83</v>
      </c>
      <c r="C39" s="291" t="s">
        <v>84</v>
      </c>
      <c r="D39" s="172">
        <v>10</v>
      </c>
      <c r="E39" s="173">
        <v>0</v>
      </c>
      <c r="F39" s="173">
        <v>6</v>
      </c>
      <c r="G39" s="173"/>
      <c r="H39" s="173">
        <v>10</v>
      </c>
      <c r="I39" s="173">
        <v>10</v>
      </c>
      <c r="J39" s="173">
        <v>4</v>
      </c>
      <c r="K39" s="173">
        <v>6</v>
      </c>
      <c r="L39" s="173">
        <v>4</v>
      </c>
      <c r="M39" s="174">
        <v>10</v>
      </c>
      <c r="N39" s="175">
        <f>COUNTIF(D39,"&gt;=0")+COUNTIF(E39,"&gt;=0")+COUNTIF(F39,"&gt;=0")+COUNTIF(G39,"&gt;=0")+COUNTIF(H39,"&gt;=0")+COUNTIF(I39,"&gt;=0")+COUNTIF(J39,"&gt;=0")+COUNTIF(K39,"&gt;=0")+COUNTIF(L39,"&gt;=0")+COUNTIF(M39,"&gt;=0")</f>
        <v>9</v>
      </c>
      <c r="O39" s="176">
        <f>COUNTIF(D39,"=10")+COUNTIF(E39,"=10")+COUNTIF(F39,"=10")+COUNTIF(G39,"=10")+COUNTIF(H39,"=10")+COUNTIF(I39,"=10")+COUNTIF(J39,"=10")+COUNTIF(K39,"=10")+COUNTIF(L39,"=10")+COUNTIF(M39,"=10")</f>
        <v>4</v>
      </c>
      <c r="P39" s="176">
        <f>COUNTIF(D39,"=8")+COUNTIF(E39,"=8")+COUNTIF(F39,"=8")+COUNTIF(G39,"=8")+COUNTIF(H39,"=8")+COUNTIF(I39,"=8")+COUNTIF(J39,"=8")+COUNTIF(K39,"=8")+COUNTIF(L39,"=8")+COUNTIF(M39,"=8")</f>
        <v>0</v>
      </c>
      <c r="Q39" s="177">
        <f>SUM(D39:M39)</f>
        <v>60</v>
      </c>
      <c r="R39" s="178">
        <v>1</v>
      </c>
      <c r="S39" s="136"/>
    </row>
    <row r="40" spans="1:19" ht="15.75" x14ac:dyDescent="0.25">
      <c r="A40" s="179">
        <v>2</v>
      </c>
      <c r="B40" s="318" t="s">
        <v>12</v>
      </c>
      <c r="C40" s="319" t="s">
        <v>79</v>
      </c>
      <c r="D40" s="180">
        <v>0</v>
      </c>
      <c r="E40" s="181">
        <v>0</v>
      </c>
      <c r="F40" s="181">
        <v>6</v>
      </c>
      <c r="G40" s="181">
        <v>10</v>
      </c>
      <c r="H40" s="181">
        <v>0</v>
      </c>
      <c r="I40" s="181">
        <v>10</v>
      </c>
      <c r="J40" s="181">
        <v>6</v>
      </c>
      <c r="K40" s="181">
        <v>8</v>
      </c>
      <c r="L40" s="181">
        <v>6</v>
      </c>
      <c r="M40" s="182">
        <v>6</v>
      </c>
      <c r="N40" s="183">
        <f>COUNTIF(D40,"&gt;=0")+COUNTIF(E40,"&gt;=0")+COUNTIF(F40,"&gt;=0")+COUNTIF(G40,"&gt;=0")+COUNTIF(H40,"&gt;=0")+COUNTIF(I40,"&gt;=0")+COUNTIF(J40,"&gt;=0")+COUNTIF(K40,"&gt;=0")+COUNTIF(L40,"&gt;=0")+COUNTIF(M40,"&gt;=0")</f>
        <v>10</v>
      </c>
      <c r="O40" s="184">
        <f>COUNTIF(D40,"=10")+COUNTIF(E40,"=10")+COUNTIF(F40,"=10")+COUNTIF(G40,"=10")+COUNTIF(H40,"=10")+COUNTIF(I40,"=10")+COUNTIF(J40,"=10")+COUNTIF(K40,"=10")+COUNTIF(L40,"=10")+COUNTIF(M40,"=10")</f>
        <v>2</v>
      </c>
      <c r="P40" s="184">
        <f t="shared" ref="P40:P42" si="8">COUNTIF(D40,"=8")+COUNTIF(E40,"=8")+COUNTIF(F40,"=8")+COUNTIF(G40,"=8")+COUNTIF(H40,"=8")+COUNTIF(I40,"=8")+COUNTIF(J40,"=8")+COUNTIF(K40,"=8")+COUNTIF(L40,"=8")+COUNTIF(M40,"=8")</f>
        <v>1</v>
      </c>
      <c r="Q40" s="185">
        <f>SUM(D40:M40)</f>
        <v>52</v>
      </c>
      <c r="R40" s="185">
        <v>2</v>
      </c>
      <c r="S40" s="136"/>
    </row>
    <row r="41" spans="1:19" ht="15.75" x14ac:dyDescent="0.25">
      <c r="A41" s="157">
        <v>3</v>
      </c>
      <c r="B41" s="321" t="s">
        <v>62</v>
      </c>
      <c r="C41" s="322" t="s">
        <v>79</v>
      </c>
      <c r="D41" s="186">
        <v>8</v>
      </c>
      <c r="E41" s="154"/>
      <c r="F41" s="154"/>
      <c r="G41" s="154">
        <v>8</v>
      </c>
      <c r="H41" s="154">
        <v>6</v>
      </c>
      <c r="I41" s="154">
        <v>0</v>
      </c>
      <c r="J41" s="154"/>
      <c r="K41" s="154">
        <v>0</v>
      </c>
      <c r="L41" s="154"/>
      <c r="M41" s="187">
        <v>0</v>
      </c>
      <c r="N41" s="188">
        <f>COUNTIF(D41,"&gt;=0")+COUNTIF(E41,"&gt;=0")+COUNTIF(F41,"&gt;=0")+COUNTIF(G41,"&gt;=0")+COUNTIF(H41,"&gt;=0")+COUNTIF(I41,"&gt;=0")+COUNTIF(J41,"&gt;=0")+COUNTIF(K41,"&gt;=0")+COUNTIF(L41,"&gt;=0")+COUNTIF(M41,"&gt;=0")</f>
        <v>6</v>
      </c>
      <c r="O41" s="189">
        <f>COUNTIF(D41,"=10")+COUNTIF(E41,"=10")+COUNTIF(F41,"=10")+COUNTIF(G41,"=10")+COUNTIF(H41,"=10")+COUNTIF(I41,"=10")+COUNTIF(J41,"=10")+COUNTIF(K41,"=10")+COUNTIF(L41,"=10")+COUNTIF(M41,"=10")</f>
        <v>0</v>
      </c>
      <c r="P41" s="189">
        <f t="shared" si="8"/>
        <v>2</v>
      </c>
      <c r="Q41" s="190">
        <f>SUM(D41:M41)</f>
        <v>22</v>
      </c>
      <c r="R41" s="156">
        <v>3</v>
      </c>
      <c r="S41" s="136"/>
    </row>
    <row r="42" spans="1:19" ht="16.5" thickBot="1" x14ac:dyDescent="0.3">
      <c r="A42" s="170">
        <v>4</v>
      </c>
      <c r="B42" s="303" t="s">
        <v>7</v>
      </c>
      <c r="C42" s="304" t="s">
        <v>79</v>
      </c>
      <c r="D42" s="262" t="s">
        <v>102</v>
      </c>
      <c r="E42" s="278"/>
      <c r="F42" s="278">
        <v>6</v>
      </c>
      <c r="G42" s="278">
        <v>4</v>
      </c>
      <c r="H42" s="278">
        <v>8</v>
      </c>
      <c r="I42" s="278"/>
      <c r="J42" s="278">
        <v>0</v>
      </c>
      <c r="K42" s="278"/>
      <c r="L42" s="278"/>
      <c r="M42" s="317"/>
      <c r="N42" s="219">
        <f>COUNTIF(D42,"&gt;=0")+COUNTIF(E42,"&gt;=0")+COUNTIF(F42,"&gt;=0")+COUNTIF(G42,"&gt;=0")+COUNTIF(H42,"&gt;=0")+COUNTIF(I42,"&gt;=0")+COUNTIF(J42,"&gt;=0")+COUNTIF(K42,"&gt;=0")+COUNTIF(L42,"&gt;=0")+COUNTIF(M42,"&gt;=0")</f>
        <v>4</v>
      </c>
      <c r="O42" s="221">
        <f>COUNTIF(D42,"=10")+COUNTIF(E42,"=10")+COUNTIF(F42,"=10")+COUNTIF(G42,"=10")+COUNTIF(H42,"=10")+COUNTIF(I42,"=10")+COUNTIF(J42,"=10")+COUNTIF(K42,"=10")+COUNTIF(L42,"=10")+COUNTIF(M42,"=10")</f>
        <v>0</v>
      </c>
      <c r="P42" s="221">
        <f t="shared" si="8"/>
        <v>1</v>
      </c>
      <c r="Q42" s="280">
        <f>SUM(D42:M42)</f>
        <v>18</v>
      </c>
      <c r="R42" s="147">
        <v>4</v>
      </c>
      <c r="S42" s="136"/>
    </row>
    <row r="43" spans="1:19" x14ac:dyDescent="0.25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</row>
    <row r="44" spans="1:19" x14ac:dyDescent="0.25">
      <c r="A44" s="136"/>
      <c r="B44" s="136"/>
      <c r="C44" s="136"/>
      <c r="D44" s="140"/>
      <c r="E44" s="560" t="s">
        <v>34</v>
      </c>
      <c r="F44" s="605"/>
      <c r="G44" s="605"/>
      <c r="H44" s="605"/>
      <c r="I44" s="605"/>
      <c r="J44" s="605"/>
      <c r="K44" s="605"/>
      <c r="L44" s="605"/>
      <c r="M44" s="136"/>
      <c r="N44" s="136"/>
      <c r="O44" s="136"/>
      <c r="P44" s="136"/>
      <c r="Q44" s="136"/>
      <c r="R44" s="136"/>
      <c r="S44" s="136"/>
    </row>
    <row r="45" spans="1:19" x14ac:dyDescent="0.25">
      <c r="A45" s="136"/>
      <c r="B45" s="136"/>
      <c r="C45" s="136"/>
      <c r="D45" s="260"/>
      <c r="E45" s="260"/>
      <c r="F45" s="260"/>
      <c r="G45" s="260"/>
      <c r="H45" s="261"/>
      <c r="I45" s="261"/>
      <c r="J45" s="261"/>
      <c r="K45" s="261"/>
      <c r="L45" s="261"/>
      <c r="M45" s="136"/>
      <c r="N45" s="136"/>
      <c r="O45" s="136"/>
      <c r="P45" s="136"/>
      <c r="Q45" s="136"/>
      <c r="R45" s="136"/>
      <c r="S45" s="136"/>
    </row>
    <row r="46" spans="1:19" x14ac:dyDescent="0.25">
      <c r="A46" s="136"/>
      <c r="B46" s="136"/>
      <c r="C46" s="136"/>
      <c r="D46" s="203">
        <v>0</v>
      </c>
      <c r="E46" s="603" t="s">
        <v>35</v>
      </c>
      <c r="F46" s="604"/>
      <c r="G46" s="604"/>
      <c r="H46" s="604"/>
      <c r="I46" s="604"/>
      <c r="J46" s="604"/>
      <c r="K46" s="604"/>
      <c r="L46" s="604"/>
      <c r="M46" s="136"/>
      <c r="N46" s="136"/>
      <c r="O46" s="136"/>
      <c r="P46" s="136"/>
      <c r="Q46" s="136"/>
      <c r="R46" s="136"/>
      <c r="S46" s="136"/>
    </row>
    <row r="47" spans="1:19" x14ac:dyDescent="0.25">
      <c r="A47" s="136"/>
      <c r="B47" s="136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</row>
  </sheetData>
  <sortState ref="B25:Q32">
    <sortCondition descending="1" ref="Q25:Q32"/>
  </sortState>
  <mergeCells count="42">
    <mergeCell ref="Q37:Q38"/>
    <mergeCell ref="R37:R38"/>
    <mergeCell ref="E44:L44"/>
    <mergeCell ref="M37:M38"/>
    <mergeCell ref="L23:L24"/>
    <mergeCell ref="R23:R24"/>
    <mergeCell ref="K37:K38"/>
    <mergeCell ref="L37:L38"/>
    <mergeCell ref="N23:N24"/>
    <mergeCell ref="O23:O24"/>
    <mergeCell ref="Q23:Q24"/>
    <mergeCell ref="F23:F24"/>
    <mergeCell ref="G23:G24"/>
    <mergeCell ref="H23:H24"/>
    <mergeCell ref="I23:I24"/>
    <mergeCell ref="J23:J24"/>
    <mergeCell ref="E46:L46"/>
    <mergeCell ref="N37:N38"/>
    <mergeCell ref="O37:O38"/>
    <mergeCell ref="K23:K24"/>
    <mergeCell ref="M23:M24"/>
    <mergeCell ref="A36:E36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C2:E2"/>
    <mergeCell ref="P23:P24"/>
    <mergeCell ref="P37:P38"/>
    <mergeCell ref="A4:E4"/>
    <mergeCell ref="A22:E22"/>
    <mergeCell ref="A23:A24"/>
    <mergeCell ref="B23:B24"/>
    <mergeCell ref="C23:C24"/>
    <mergeCell ref="D23:D24"/>
    <mergeCell ref="E23:E24"/>
  </mergeCells>
  <pageMargins left="0.7" right="0.7" top="0.75" bottom="0.75" header="0.3" footer="0.3"/>
  <pageSetup paperSize="9" scale="67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78"/>
  <sheetViews>
    <sheetView topLeftCell="X16" zoomScale="80" zoomScaleNormal="80" workbookViewId="0">
      <selection activeCell="AY44" sqref="AY44"/>
    </sheetView>
  </sheetViews>
  <sheetFormatPr defaultRowHeight="15" x14ac:dyDescent="0.25"/>
  <cols>
    <col min="1" max="1" width="3.28515625" bestFit="1" customWidth="1"/>
    <col min="2" max="2" width="18.85546875" bestFit="1" customWidth="1"/>
    <col min="3" max="3" width="32.140625" bestFit="1" customWidth="1"/>
    <col min="4" max="44" width="5.42578125" customWidth="1"/>
    <col min="45" max="45" width="5.140625" bestFit="1" customWidth="1"/>
    <col min="46" max="46" width="5.140625" style="61" customWidth="1"/>
    <col min="47" max="47" width="5.28515625" bestFit="1" customWidth="1"/>
    <col min="48" max="48" width="5.5703125" customWidth="1"/>
    <col min="49" max="49" width="24.140625" bestFit="1" customWidth="1"/>
    <col min="50" max="52" width="7.85546875" customWidth="1"/>
    <col min="53" max="53" width="8.7109375" bestFit="1" customWidth="1"/>
    <col min="54" max="54" width="7.85546875" customWidth="1"/>
    <col min="55" max="55" width="8.140625" customWidth="1"/>
    <col min="56" max="56" width="7.42578125" bestFit="1" customWidth="1"/>
    <col min="57" max="58" width="5.5703125" customWidth="1"/>
    <col min="59" max="59" width="7.28515625" bestFit="1" customWidth="1"/>
    <col min="60" max="64" width="5.5703125" customWidth="1"/>
  </cols>
  <sheetData>
    <row r="1" spans="1:57" ht="15.75" customHeight="1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U1" s="31"/>
      <c r="AV1" s="31"/>
      <c r="AW1" s="31"/>
      <c r="AX1" s="31"/>
      <c r="AY1" s="31"/>
      <c r="AZ1" s="31"/>
      <c r="BA1" s="31"/>
      <c r="BB1" s="31"/>
    </row>
    <row r="2" spans="1:57" ht="15.75" customHeight="1" x14ac:dyDescent="0.35">
      <c r="A2" s="31"/>
      <c r="B2" s="654" t="s">
        <v>43</v>
      </c>
      <c r="C2" s="654"/>
      <c r="D2" s="654"/>
      <c r="E2" s="654"/>
      <c r="F2" s="654"/>
      <c r="G2" s="654"/>
      <c r="H2" s="654"/>
      <c r="I2" s="654"/>
      <c r="J2" s="654"/>
      <c r="K2" s="654"/>
      <c r="L2" s="654"/>
      <c r="M2" s="654"/>
      <c r="N2" s="654"/>
      <c r="O2" s="654"/>
      <c r="P2" s="654"/>
      <c r="Q2" s="654"/>
      <c r="R2" s="654"/>
      <c r="S2" s="654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97"/>
      <c r="AU2" s="53"/>
      <c r="AV2" s="43"/>
      <c r="AW2" s="31"/>
      <c r="AX2" s="31"/>
      <c r="AY2" s="31"/>
      <c r="AZ2" s="31"/>
      <c r="BA2" s="31"/>
      <c r="BB2" s="31"/>
    </row>
    <row r="3" spans="1:57" ht="15.7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U3" s="31"/>
      <c r="AV3" s="31"/>
      <c r="BB3" s="31"/>
    </row>
    <row r="4" spans="1:57" ht="15.75" customHeight="1" thickBot="1" x14ac:dyDescent="0.3">
      <c r="A4" s="31"/>
      <c r="B4" s="59" t="s">
        <v>45</v>
      </c>
      <c r="C4" s="127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U4" s="31"/>
      <c r="AV4" s="31"/>
      <c r="BB4" s="31"/>
    </row>
    <row r="5" spans="1:57" ht="15.75" customHeight="1" thickBot="1" x14ac:dyDescent="0.3">
      <c r="A5" s="568" t="s">
        <v>0</v>
      </c>
      <c r="B5" s="406" t="s">
        <v>1</v>
      </c>
      <c r="C5" s="406" t="s">
        <v>2</v>
      </c>
      <c r="D5" s="645" t="s">
        <v>16</v>
      </c>
      <c r="E5" s="646"/>
      <c r="F5" s="647"/>
      <c r="G5" s="643" t="s">
        <v>17</v>
      </c>
      <c r="H5" s="645" t="s">
        <v>18</v>
      </c>
      <c r="I5" s="646"/>
      <c r="J5" s="647"/>
      <c r="K5" s="643" t="s">
        <v>17</v>
      </c>
      <c r="L5" s="645" t="s">
        <v>19</v>
      </c>
      <c r="M5" s="646"/>
      <c r="N5" s="647"/>
      <c r="O5" s="648" t="s">
        <v>17</v>
      </c>
      <c r="P5" s="645" t="s">
        <v>20</v>
      </c>
      <c r="Q5" s="646"/>
      <c r="R5" s="647"/>
      <c r="S5" s="643" t="s">
        <v>17</v>
      </c>
      <c r="T5" s="645" t="s">
        <v>21</v>
      </c>
      <c r="U5" s="646"/>
      <c r="V5" s="647"/>
      <c r="W5" s="643" t="s">
        <v>17</v>
      </c>
      <c r="X5" s="645" t="s">
        <v>28</v>
      </c>
      <c r="Y5" s="646"/>
      <c r="Z5" s="647"/>
      <c r="AA5" s="643" t="s">
        <v>17</v>
      </c>
      <c r="AB5" s="645" t="s">
        <v>29</v>
      </c>
      <c r="AC5" s="646"/>
      <c r="AD5" s="647"/>
      <c r="AE5" s="643" t="s">
        <v>17</v>
      </c>
      <c r="AF5" s="645" t="s">
        <v>30</v>
      </c>
      <c r="AG5" s="646"/>
      <c r="AH5" s="647"/>
      <c r="AI5" s="643" t="s">
        <v>17</v>
      </c>
      <c r="AJ5" s="645" t="s">
        <v>31</v>
      </c>
      <c r="AK5" s="646"/>
      <c r="AL5" s="647"/>
      <c r="AM5" s="643" t="s">
        <v>17</v>
      </c>
      <c r="AN5" s="645" t="s">
        <v>32</v>
      </c>
      <c r="AO5" s="646"/>
      <c r="AP5" s="647"/>
      <c r="AQ5" s="643" t="s">
        <v>17</v>
      </c>
      <c r="AR5" s="621" t="s">
        <v>22</v>
      </c>
      <c r="AS5" s="621" t="s">
        <v>66</v>
      </c>
      <c r="AT5" s="621" t="s">
        <v>67</v>
      </c>
      <c r="AU5" s="621" t="s">
        <v>23</v>
      </c>
      <c r="AV5" s="39"/>
      <c r="AW5" s="668" t="s">
        <v>76</v>
      </c>
      <c r="AX5" s="669"/>
      <c r="AY5" s="669"/>
      <c r="AZ5" s="669"/>
      <c r="BA5" s="669"/>
      <c r="BB5" s="669"/>
      <c r="BC5" s="670"/>
    </row>
    <row r="6" spans="1:57" ht="15.75" customHeight="1" thickBot="1" x14ac:dyDescent="0.3">
      <c r="A6" s="630"/>
      <c r="B6" s="490"/>
      <c r="C6" s="490"/>
      <c r="D6" s="47" t="s">
        <v>24</v>
      </c>
      <c r="E6" s="48" t="s">
        <v>25</v>
      </c>
      <c r="F6" s="48" t="s">
        <v>26</v>
      </c>
      <c r="G6" s="644"/>
      <c r="H6" s="47" t="s">
        <v>24</v>
      </c>
      <c r="I6" s="48" t="s">
        <v>25</v>
      </c>
      <c r="J6" s="48" t="s">
        <v>26</v>
      </c>
      <c r="K6" s="644"/>
      <c r="L6" s="47" t="s">
        <v>24</v>
      </c>
      <c r="M6" s="48" t="s">
        <v>25</v>
      </c>
      <c r="N6" s="49" t="s">
        <v>26</v>
      </c>
      <c r="O6" s="644"/>
      <c r="P6" s="47" t="s">
        <v>24</v>
      </c>
      <c r="Q6" s="48" t="s">
        <v>25</v>
      </c>
      <c r="R6" s="50" t="s">
        <v>26</v>
      </c>
      <c r="S6" s="644"/>
      <c r="T6" s="47" t="s">
        <v>24</v>
      </c>
      <c r="U6" s="48" t="s">
        <v>25</v>
      </c>
      <c r="V6" s="50" t="s">
        <v>26</v>
      </c>
      <c r="W6" s="644"/>
      <c r="X6" s="47" t="s">
        <v>24</v>
      </c>
      <c r="Y6" s="48" t="s">
        <v>25</v>
      </c>
      <c r="Z6" s="50" t="s">
        <v>26</v>
      </c>
      <c r="AA6" s="644"/>
      <c r="AB6" s="47" t="s">
        <v>24</v>
      </c>
      <c r="AC6" s="48" t="s">
        <v>25</v>
      </c>
      <c r="AD6" s="50" t="s">
        <v>26</v>
      </c>
      <c r="AE6" s="644"/>
      <c r="AF6" s="47" t="s">
        <v>24</v>
      </c>
      <c r="AG6" s="48" t="s">
        <v>25</v>
      </c>
      <c r="AH6" s="50" t="s">
        <v>26</v>
      </c>
      <c r="AI6" s="644"/>
      <c r="AJ6" s="47" t="s">
        <v>24</v>
      </c>
      <c r="AK6" s="48" t="s">
        <v>25</v>
      </c>
      <c r="AL6" s="50" t="s">
        <v>26</v>
      </c>
      <c r="AM6" s="644"/>
      <c r="AN6" s="87" t="s">
        <v>24</v>
      </c>
      <c r="AO6" s="88" t="s">
        <v>25</v>
      </c>
      <c r="AP6" s="90" t="s">
        <v>26</v>
      </c>
      <c r="AQ6" s="644"/>
      <c r="AR6" s="671"/>
      <c r="AS6" s="671"/>
      <c r="AT6" s="622"/>
      <c r="AU6" s="671"/>
      <c r="AV6" s="285"/>
      <c r="AW6" s="206" t="s">
        <v>1</v>
      </c>
      <c r="AX6" s="223" t="s">
        <v>45</v>
      </c>
      <c r="AY6" s="207" t="s">
        <v>46</v>
      </c>
      <c r="AZ6" s="223" t="s">
        <v>47</v>
      </c>
      <c r="BA6" s="207" t="s">
        <v>5</v>
      </c>
      <c r="BB6" s="208" t="s">
        <v>6</v>
      </c>
      <c r="BC6" s="209" t="s">
        <v>23</v>
      </c>
      <c r="BD6" s="136"/>
      <c r="BE6" s="136"/>
    </row>
    <row r="7" spans="1:57" ht="15.75" customHeight="1" x14ac:dyDescent="0.25">
      <c r="A7" s="628">
        <v>1</v>
      </c>
      <c r="B7" s="631" t="s">
        <v>82</v>
      </c>
      <c r="C7" s="633" t="s">
        <v>79</v>
      </c>
      <c r="D7" s="245"/>
      <c r="E7" s="105"/>
      <c r="F7" s="106"/>
      <c r="G7" s="615">
        <f>D8</f>
        <v>0</v>
      </c>
      <c r="H7" s="109">
        <v>10</v>
      </c>
      <c r="I7" s="105">
        <v>8</v>
      </c>
      <c r="J7" s="106"/>
      <c r="K7" s="615">
        <f>G7+H8</f>
        <v>18</v>
      </c>
      <c r="L7" s="109">
        <v>10</v>
      </c>
      <c r="M7" s="105">
        <v>0</v>
      </c>
      <c r="N7" s="106"/>
      <c r="O7" s="615">
        <f>SUM(K7,L8)</f>
        <v>28</v>
      </c>
      <c r="P7" s="109">
        <v>4</v>
      </c>
      <c r="Q7" s="105"/>
      <c r="R7" s="106"/>
      <c r="S7" s="615">
        <f>SUM(O7,P8)</f>
        <v>32</v>
      </c>
      <c r="T7" s="109">
        <v>6</v>
      </c>
      <c r="U7" s="105">
        <v>0</v>
      </c>
      <c r="V7" s="106">
        <v>0</v>
      </c>
      <c r="W7" s="615">
        <f>SUM(S7,T8)</f>
        <v>38</v>
      </c>
      <c r="X7" s="109">
        <v>4</v>
      </c>
      <c r="Y7" s="105">
        <v>10</v>
      </c>
      <c r="Z7" s="106"/>
      <c r="AA7" s="615">
        <f>SUM(W7,X8)</f>
        <v>52</v>
      </c>
      <c r="AB7" s="109">
        <v>4</v>
      </c>
      <c r="AC7" s="105">
        <v>6</v>
      </c>
      <c r="AD7" s="106">
        <v>8</v>
      </c>
      <c r="AE7" s="615">
        <f>SUM(AA7,AB8)</f>
        <v>70</v>
      </c>
      <c r="AF7" s="109">
        <v>6</v>
      </c>
      <c r="AG7" s="105">
        <v>8</v>
      </c>
      <c r="AH7" s="106">
        <v>0</v>
      </c>
      <c r="AI7" s="615">
        <f>SUM(AE7,AF8)</f>
        <v>84</v>
      </c>
      <c r="AJ7" s="109">
        <v>10</v>
      </c>
      <c r="AK7" s="105"/>
      <c r="AL7" s="106"/>
      <c r="AM7" s="615">
        <f>SUM(AI7,AJ8)</f>
        <v>94</v>
      </c>
      <c r="AN7" s="109">
        <v>10</v>
      </c>
      <c r="AO7" s="105">
        <v>10</v>
      </c>
      <c r="AP7" s="106"/>
      <c r="AQ7" s="615">
        <f>SUM(AM7,AN8)</f>
        <v>114</v>
      </c>
      <c r="AR7" s="619">
        <f>COUNTIF(D7:F7,"&gt;=0")+COUNTIF(H7:J7,"&gt;=0")+COUNTIF(L7:N7,"&gt;=0")+COUNTIF(P7:R7,"&gt;=0")+COUNTIF(T7:V7,"&gt;=0")+COUNTIF(X7:Z7,"&gt;=0")+COUNTIF(AB7:AD7,"&gt;=0")+COUNTIF(AF7:AH7,"&gt;=0")+COUNTIF(AJ7:AL7,"&gt;=0")+COUNTIF(AN7:AP7,"&gt;=0")</f>
        <v>19</v>
      </c>
      <c r="AS7" s="619">
        <f>COUNTIF(D7:F7,"=10")+COUNTIF(H7:J7,"=10")+COUNTIF(L7:N7,"=10")+COUNTIF(P7:R7,"=10")+COUNTIF(T7:V7,"=10")+COUNTIF(X7:Z7,"=10")+COUNTIF(AB7:AD7,"=10")+COUNTIF(AF7:AH7,"=10")+COUNTIF(AJ7:AL7,"=10")+COUNTIF(AN7:AP7,"=10")</f>
        <v>6</v>
      </c>
      <c r="AT7" s="619">
        <f>COUNTIF(D7:F7,"=8")+COUNTIF(H7:J7,"=8")+COUNTIF(L7:N7,"=8")+COUNTIF(P7:R7,"=8")+COUNTIF(T7:V7,"=8")+COUNTIF(X7:Z7,"=8")+COUNTIF(AB7:AD7,"=8")+COUNTIF(AF7:AH7,"=8")+COUNTIF(AJ7:AL7,"=8")+COUNTIF(AN7:AP7,"=8")</f>
        <v>3</v>
      </c>
      <c r="AU7" s="619">
        <f>AQ7</f>
        <v>114</v>
      </c>
      <c r="AV7" s="261"/>
      <c r="AW7" s="337" t="s">
        <v>83</v>
      </c>
      <c r="AX7" s="287">
        <v>238</v>
      </c>
      <c r="AY7" s="288">
        <v>172</v>
      </c>
      <c r="AZ7" s="289">
        <v>80</v>
      </c>
      <c r="BA7" s="289">
        <v>84</v>
      </c>
      <c r="BB7" s="289">
        <v>60</v>
      </c>
      <c r="BC7" s="161">
        <f>SUM(AX7:BB7)</f>
        <v>634</v>
      </c>
      <c r="BD7" s="136"/>
      <c r="BE7" s="136"/>
    </row>
    <row r="8" spans="1:57" s="61" customFormat="1" ht="15.75" customHeight="1" thickBot="1" x14ac:dyDescent="0.3">
      <c r="A8" s="629"/>
      <c r="B8" s="632"/>
      <c r="C8" s="634"/>
      <c r="D8" s="606">
        <f>SUM(D7:F7)</f>
        <v>0</v>
      </c>
      <c r="E8" s="607"/>
      <c r="F8" s="608"/>
      <c r="G8" s="616"/>
      <c r="H8" s="606">
        <f>SUM(H7:J7)</f>
        <v>18</v>
      </c>
      <c r="I8" s="607"/>
      <c r="J8" s="608"/>
      <c r="K8" s="616"/>
      <c r="L8" s="606">
        <f>SUM(L7:N7)</f>
        <v>10</v>
      </c>
      <c r="M8" s="607"/>
      <c r="N8" s="608"/>
      <c r="O8" s="616"/>
      <c r="P8" s="606">
        <f>SUM(P7:R7)</f>
        <v>4</v>
      </c>
      <c r="Q8" s="607"/>
      <c r="R8" s="608"/>
      <c r="S8" s="616"/>
      <c r="T8" s="606">
        <f>SUM(T7:V7)</f>
        <v>6</v>
      </c>
      <c r="U8" s="607"/>
      <c r="V8" s="608"/>
      <c r="W8" s="616"/>
      <c r="X8" s="606">
        <f>SUM(X7:Z7)</f>
        <v>14</v>
      </c>
      <c r="Y8" s="607"/>
      <c r="Z8" s="608"/>
      <c r="AA8" s="616"/>
      <c r="AB8" s="606">
        <f>SUM(AB7:AD7)</f>
        <v>18</v>
      </c>
      <c r="AC8" s="607"/>
      <c r="AD8" s="608"/>
      <c r="AE8" s="616"/>
      <c r="AF8" s="606">
        <f>SUM(AF7:AH7)</f>
        <v>14</v>
      </c>
      <c r="AG8" s="607"/>
      <c r="AH8" s="608"/>
      <c r="AI8" s="616"/>
      <c r="AJ8" s="606">
        <f>SUM(AJ7:AL7)</f>
        <v>10</v>
      </c>
      <c r="AK8" s="607"/>
      <c r="AL8" s="608"/>
      <c r="AM8" s="616"/>
      <c r="AN8" s="606">
        <f>SUM(AN7:AP7)</f>
        <v>20</v>
      </c>
      <c r="AO8" s="607"/>
      <c r="AP8" s="608"/>
      <c r="AQ8" s="616"/>
      <c r="AR8" s="620"/>
      <c r="AS8" s="620"/>
      <c r="AT8" s="620"/>
      <c r="AU8" s="620"/>
      <c r="AV8" s="261"/>
      <c r="AW8" s="146" t="s">
        <v>12</v>
      </c>
      <c r="AX8" s="202">
        <v>242</v>
      </c>
      <c r="AY8" s="203">
        <v>100</v>
      </c>
      <c r="AZ8" s="204">
        <v>50</v>
      </c>
      <c r="BA8" s="204"/>
      <c r="BB8" s="204">
        <v>52</v>
      </c>
      <c r="BC8" s="164">
        <f>SUM(AX8:BB8)</f>
        <v>444</v>
      </c>
      <c r="BD8" s="136"/>
      <c r="BE8" s="136"/>
    </row>
    <row r="9" spans="1:57" ht="15.75" customHeight="1" x14ac:dyDescent="0.25">
      <c r="A9" s="630">
        <v>2</v>
      </c>
      <c r="B9" s="635" t="s">
        <v>62</v>
      </c>
      <c r="C9" s="637" t="s">
        <v>79</v>
      </c>
      <c r="D9" s="86">
        <v>8</v>
      </c>
      <c r="E9" s="84">
        <v>8</v>
      </c>
      <c r="F9" s="85">
        <v>10</v>
      </c>
      <c r="G9" s="617">
        <f t="shared" ref="G9" si="0">D10</f>
        <v>26</v>
      </c>
      <c r="H9" s="107">
        <v>4</v>
      </c>
      <c r="I9" s="84">
        <v>10</v>
      </c>
      <c r="J9" s="85"/>
      <c r="K9" s="617">
        <f t="shared" ref="K9" si="1">G9+H10</f>
        <v>40</v>
      </c>
      <c r="L9" s="107">
        <v>4</v>
      </c>
      <c r="M9" s="84">
        <v>6</v>
      </c>
      <c r="N9" s="85">
        <v>8</v>
      </c>
      <c r="O9" s="617">
        <f t="shared" ref="O9" si="2">SUM(K9,L10)</f>
        <v>58</v>
      </c>
      <c r="P9" s="107">
        <v>10</v>
      </c>
      <c r="Q9" s="84">
        <v>10</v>
      </c>
      <c r="R9" s="85">
        <v>8</v>
      </c>
      <c r="S9" s="617">
        <f t="shared" ref="S9" si="3">SUM(O9,P10)</f>
        <v>86</v>
      </c>
      <c r="T9" s="107">
        <v>10</v>
      </c>
      <c r="U9" s="84">
        <v>0</v>
      </c>
      <c r="V9" s="85">
        <v>10</v>
      </c>
      <c r="W9" s="617">
        <f t="shared" ref="W9" si="4">SUM(S9,T10)</f>
        <v>106</v>
      </c>
      <c r="X9" s="107">
        <v>8</v>
      </c>
      <c r="Y9" s="84">
        <v>4</v>
      </c>
      <c r="Z9" s="85">
        <v>4</v>
      </c>
      <c r="AA9" s="617">
        <f t="shared" ref="AA9" si="5">SUM(W9,X10)</f>
        <v>122</v>
      </c>
      <c r="AB9" s="107">
        <v>10</v>
      </c>
      <c r="AC9" s="84">
        <v>0</v>
      </c>
      <c r="AD9" s="85">
        <v>0</v>
      </c>
      <c r="AE9" s="617">
        <f t="shared" ref="AE9" si="6">SUM(AA9,AB10)</f>
        <v>132</v>
      </c>
      <c r="AF9" s="107"/>
      <c r="AG9" s="84"/>
      <c r="AH9" s="85"/>
      <c r="AI9" s="617">
        <f t="shared" ref="AI9" si="7">SUM(AE9,AF10)</f>
        <v>132</v>
      </c>
      <c r="AJ9" s="107">
        <v>0</v>
      </c>
      <c r="AK9" s="84">
        <v>0</v>
      </c>
      <c r="AL9" s="85"/>
      <c r="AM9" s="617">
        <f t="shared" ref="AM9" si="8">SUM(AI9,AJ10)</f>
        <v>132</v>
      </c>
      <c r="AN9" s="107">
        <v>10</v>
      </c>
      <c r="AO9" s="84">
        <v>10</v>
      </c>
      <c r="AP9" s="85"/>
      <c r="AQ9" s="617">
        <f t="shared" ref="AQ9" si="9">SUM(AM9,AN10)</f>
        <v>152</v>
      </c>
      <c r="AR9" s="621">
        <f t="shared" ref="AR9" si="10">COUNTIF(D9:F9,"&gt;=0")+COUNTIF(H9:J9,"&gt;=0")+COUNTIF(L9:N9,"&gt;=0")+COUNTIF(P9:R9,"&gt;=0")+COUNTIF(T9:V9,"&gt;=0")+COUNTIF(X9:Z9,"&gt;=0")+COUNTIF(AB9:AD9,"&gt;=0")+COUNTIF(AF9:AH9,"&gt;=0")+COUNTIF(AJ9:AL9,"&gt;=0")+COUNTIF(AN9:AP9,"&gt;=0")</f>
        <v>24</v>
      </c>
      <c r="AS9" s="621">
        <f t="shared" ref="AS9" si="11">COUNTIF(D9:F9,"=10")+COUNTIF(H9:J9,"=10")+COUNTIF(L9:N9,"=10")+COUNTIF(P9:R9,"=10")+COUNTIF(T9:V9,"=10")+COUNTIF(X9:Z9,"=10")+COUNTIF(AB9:AD9,"=10")+COUNTIF(AF9:AH9,"=10")+COUNTIF(AJ9:AL9,"=10")+COUNTIF(AN9:AP9,"=10")</f>
        <v>9</v>
      </c>
      <c r="AT9" s="621">
        <f t="shared" ref="AT9" si="12">COUNTIF(D9:F9,"=8")+COUNTIF(H9:J9,"=8")+COUNTIF(L9:N9,"=8")+COUNTIF(P9:R9,"=8")+COUNTIF(T9:V9,"=8")+COUNTIF(X9:Z9,"=8")+COUNTIF(AB9:AD9,"=8")+COUNTIF(AF9:AH9,"=8")+COUNTIF(AJ9:AL9,"=8")+COUNTIF(AN9:AP9,"=8")</f>
        <v>5</v>
      </c>
      <c r="AU9" s="621">
        <f t="shared" ref="AU9" si="13">AQ9</f>
        <v>152</v>
      </c>
      <c r="AV9" s="261"/>
      <c r="AW9" s="205" t="s">
        <v>62</v>
      </c>
      <c r="AX9" s="202">
        <v>130</v>
      </c>
      <c r="AY9" s="203">
        <v>108</v>
      </c>
      <c r="AZ9" s="204">
        <v>60</v>
      </c>
      <c r="BA9" s="204">
        <v>66</v>
      </c>
      <c r="BB9" s="204">
        <v>22</v>
      </c>
      <c r="BC9" s="164">
        <f>SUM(AX9:BB9)</f>
        <v>386</v>
      </c>
      <c r="BD9" s="136"/>
      <c r="BE9" s="136"/>
    </row>
    <row r="10" spans="1:57" s="61" customFormat="1" ht="15.75" customHeight="1" thickBot="1" x14ac:dyDescent="0.3">
      <c r="A10" s="630"/>
      <c r="B10" s="636"/>
      <c r="C10" s="638"/>
      <c r="D10" s="609">
        <f>SUM(D9:F9)</f>
        <v>26</v>
      </c>
      <c r="E10" s="610"/>
      <c r="F10" s="611"/>
      <c r="G10" s="617"/>
      <c r="H10" s="609">
        <f>SUM(H9:J9)</f>
        <v>14</v>
      </c>
      <c r="I10" s="610"/>
      <c r="J10" s="611"/>
      <c r="K10" s="617"/>
      <c r="L10" s="609">
        <f>SUM(L9:N9)</f>
        <v>18</v>
      </c>
      <c r="M10" s="610"/>
      <c r="N10" s="611"/>
      <c r="O10" s="617"/>
      <c r="P10" s="609">
        <f>SUM(P9:R9)</f>
        <v>28</v>
      </c>
      <c r="Q10" s="610"/>
      <c r="R10" s="611"/>
      <c r="S10" s="617"/>
      <c r="T10" s="609">
        <f>SUM(T9:V9)</f>
        <v>20</v>
      </c>
      <c r="U10" s="610"/>
      <c r="V10" s="611"/>
      <c r="W10" s="617"/>
      <c r="X10" s="609">
        <f>SUM(X9:Z9)</f>
        <v>16</v>
      </c>
      <c r="Y10" s="610"/>
      <c r="Z10" s="611"/>
      <c r="AA10" s="617"/>
      <c r="AB10" s="609">
        <f>SUM(AB9:AD9)</f>
        <v>10</v>
      </c>
      <c r="AC10" s="610"/>
      <c r="AD10" s="611"/>
      <c r="AE10" s="617"/>
      <c r="AF10" s="609">
        <f>SUM(AF9:AH9)</f>
        <v>0</v>
      </c>
      <c r="AG10" s="610"/>
      <c r="AH10" s="611"/>
      <c r="AI10" s="617"/>
      <c r="AJ10" s="609">
        <f>SUM(AJ9:AL9)</f>
        <v>0</v>
      </c>
      <c r="AK10" s="610"/>
      <c r="AL10" s="611"/>
      <c r="AM10" s="617"/>
      <c r="AN10" s="609">
        <f>SUM(AN9:AP9)</f>
        <v>20</v>
      </c>
      <c r="AO10" s="610"/>
      <c r="AP10" s="611"/>
      <c r="AQ10" s="623"/>
      <c r="AR10" s="622"/>
      <c r="AS10" s="622"/>
      <c r="AT10" s="622"/>
      <c r="AU10" s="622"/>
      <c r="AV10" s="261"/>
      <c r="AW10" s="281" t="s">
        <v>82</v>
      </c>
      <c r="AX10" s="213">
        <v>124</v>
      </c>
      <c r="AY10" s="214">
        <v>32</v>
      </c>
      <c r="AZ10" s="215"/>
      <c r="BA10" s="215">
        <v>12</v>
      </c>
      <c r="BB10" s="215"/>
      <c r="BC10" s="216">
        <f>SUM(AX10:BB10)</f>
        <v>168</v>
      </c>
      <c r="BD10" s="136"/>
      <c r="BE10" s="136"/>
    </row>
    <row r="11" spans="1:57" ht="15.75" customHeight="1" x14ac:dyDescent="0.25">
      <c r="A11" s="628">
        <v>3</v>
      </c>
      <c r="B11" s="631" t="s">
        <v>12</v>
      </c>
      <c r="C11" s="633" t="s">
        <v>79</v>
      </c>
      <c r="D11" s="245">
        <v>4</v>
      </c>
      <c r="E11" s="105">
        <v>10</v>
      </c>
      <c r="F11" s="106">
        <v>6</v>
      </c>
      <c r="G11" s="615">
        <f t="shared" ref="G11" si="14">D12</f>
        <v>20</v>
      </c>
      <c r="H11" s="109">
        <v>10</v>
      </c>
      <c r="I11" s="105">
        <v>0</v>
      </c>
      <c r="J11" s="106"/>
      <c r="K11" s="615">
        <f t="shared" ref="K11" si="15">G11+H12</f>
        <v>30</v>
      </c>
      <c r="L11" s="109">
        <v>4</v>
      </c>
      <c r="M11" s="105">
        <v>10</v>
      </c>
      <c r="N11" s="106">
        <v>8</v>
      </c>
      <c r="O11" s="615">
        <f t="shared" ref="O11" si="16">SUM(K11,L12)</f>
        <v>52</v>
      </c>
      <c r="P11" s="109">
        <v>10</v>
      </c>
      <c r="Q11" s="105">
        <v>10</v>
      </c>
      <c r="R11" s="106">
        <v>8</v>
      </c>
      <c r="S11" s="615">
        <f t="shared" ref="S11" si="17">SUM(O11,P12)</f>
        <v>80</v>
      </c>
      <c r="T11" s="109">
        <v>8</v>
      </c>
      <c r="U11" s="105">
        <v>10</v>
      </c>
      <c r="V11" s="106">
        <v>8</v>
      </c>
      <c r="W11" s="615">
        <f t="shared" ref="W11" si="18">SUM(S11,T12)</f>
        <v>106</v>
      </c>
      <c r="X11" s="109">
        <v>8</v>
      </c>
      <c r="Y11" s="105">
        <v>10</v>
      </c>
      <c r="Z11" s="106">
        <v>10</v>
      </c>
      <c r="AA11" s="615">
        <f t="shared" ref="AA11" si="19">SUM(W11,X12)</f>
        <v>134</v>
      </c>
      <c r="AB11" s="109">
        <v>10</v>
      </c>
      <c r="AC11" s="105">
        <v>6</v>
      </c>
      <c r="AD11" s="106">
        <v>10</v>
      </c>
      <c r="AE11" s="615">
        <f t="shared" ref="AE11" si="20">SUM(AA11,AB12)</f>
        <v>160</v>
      </c>
      <c r="AF11" s="109">
        <v>8</v>
      </c>
      <c r="AG11" s="105">
        <v>8</v>
      </c>
      <c r="AH11" s="106">
        <v>6</v>
      </c>
      <c r="AI11" s="615">
        <f t="shared" ref="AI11" si="21">SUM(AE11,AF12)</f>
        <v>182</v>
      </c>
      <c r="AJ11" s="109">
        <v>8</v>
      </c>
      <c r="AK11" s="105">
        <v>10</v>
      </c>
      <c r="AL11" s="106">
        <v>0</v>
      </c>
      <c r="AM11" s="615">
        <f t="shared" ref="AM11" si="22">SUM(AI11,AJ12)</f>
        <v>200</v>
      </c>
      <c r="AN11" s="109">
        <v>10</v>
      </c>
      <c r="AO11" s="105">
        <v>6</v>
      </c>
      <c r="AP11" s="106">
        <v>10</v>
      </c>
      <c r="AQ11" s="615">
        <f t="shared" ref="AQ11" si="23">SUM(AM11,AN12)</f>
        <v>226</v>
      </c>
      <c r="AR11" s="619">
        <f t="shared" ref="AR11" si="24">COUNTIF(D11:F11,"&gt;=0")+COUNTIF(H11:J11,"&gt;=0")+COUNTIF(L11:N11,"&gt;=0")+COUNTIF(P11:R11,"&gt;=0")+COUNTIF(T11:V11,"&gt;=0")+COUNTIF(X11:Z11,"&gt;=0")+COUNTIF(AB11:AD11,"&gt;=0")+COUNTIF(AF11:AH11,"&gt;=0")+COUNTIF(AJ11:AL11,"&gt;=0")+COUNTIF(AN11:AP11,"&gt;=0")</f>
        <v>29</v>
      </c>
      <c r="AS11" s="619">
        <f t="shared" ref="AS11" si="25">COUNTIF(D11:F11,"=10")+COUNTIF(H11:J11,"=10")+COUNTIF(L11:N11,"=10")+COUNTIF(P11:R11,"=10")+COUNTIF(T11:V11,"=10")+COUNTIF(X11:Z11,"=10")+COUNTIF(AB11:AD11,"=10")+COUNTIF(AF11:AH11,"=10")+COUNTIF(AJ11:AL11,"=10")+COUNTIF(AN11:AP11,"=10")</f>
        <v>13</v>
      </c>
      <c r="AT11" s="619">
        <f t="shared" ref="AT11" si="26">COUNTIF(D11:F11,"=8")+COUNTIF(H11:J11,"=8")+COUNTIF(L11:N11,"=8")+COUNTIF(P11:R11,"=8")+COUNTIF(T11:V11,"=8")+COUNTIF(X11:Z11,"=8")+COUNTIF(AB11:AD11,"=8")+COUNTIF(AF11:AH11,"=8")+COUNTIF(AJ11:AL11,"=8")+COUNTIF(AN11:AP11,"=8")</f>
        <v>8</v>
      </c>
      <c r="AU11" s="619">
        <f t="shared" ref="AU11" si="27">AQ11</f>
        <v>226</v>
      </c>
      <c r="AV11" s="261"/>
      <c r="AW11" s="136"/>
    </row>
    <row r="12" spans="1:57" s="61" customFormat="1" ht="15.75" customHeight="1" thickBot="1" x14ac:dyDescent="0.3">
      <c r="A12" s="629"/>
      <c r="B12" s="632"/>
      <c r="C12" s="634"/>
      <c r="D12" s="606">
        <f>SUM(D11:F11)</f>
        <v>20</v>
      </c>
      <c r="E12" s="607"/>
      <c r="F12" s="608"/>
      <c r="G12" s="616"/>
      <c r="H12" s="606">
        <f>SUM(H11:J11)</f>
        <v>10</v>
      </c>
      <c r="I12" s="607"/>
      <c r="J12" s="608"/>
      <c r="K12" s="616"/>
      <c r="L12" s="606">
        <f>SUM(L11:N11)</f>
        <v>22</v>
      </c>
      <c r="M12" s="607"/>
      <c r="N12" s="608"/>
      <c r="O12" s="616"/>
      <c r="P12" s="606">
        <f>SUM(P11:R11)</f>
        <v>28</v>
      </c>
      <c r="Q12" s="607"/>
      <c r="R12" s="608"/>
      <c r="S12" s="616"/>
      <c r="T12" s="606">
        <f>SUM(T11:V11)</f>
        <v>26</v>
      </c>
      <c r="U12" s="607"/>
      <c r="V12" s="608"/>
      <c r="W12" s="616"/>
      <c r="X12" s="606">
        <f>SUM(X11:Z11)</f>
        <v>28</v>
      </c>
      <c r="Y12" s="607"/>
      <c r="Z12" s="608"/>
      <c r="AA12" s="616"/>
      <c r="AB12" s="606">
        <f>SUM(AB11:AD11)</f>
        <v>26</v>
      </c>
      <c r="AC12" s="607"/>
      <c r="AD12" s="608"/>
      <c r="AE12" s="616"/>
      <c r="AF12" s="606">
        <f>SUM(AF11:AH11)</f>
        <v>22</v>
      </c>
      <c r="AG12" s="607"/>
      <c r="AH12" s="608"/>
      <c r="AI12" s="616"/>
      <c r="AJ12" s="606">
        <f>SUM(AJ11:AL11)</f>
        <v>18</v>
      </c>
      <c r="AK12" s="607"/>
      <c r="AL12" s="608"/>
      <c r="AM12" s="616"/>
      <c r="AN12" s="606">
        <f>SUM(AN11:AP11)</f>
        <v>26</v>
      </c>
      <c r="AO12" s="607"/>
      <c r="AP12" s="607"/>
      <c r="AQ12" s="616"/>
      <c r="AR12" s="620"/>
      <c r="AS12" s="620"/>
      <c r="AT12" s="620"/>
      <c r="AU12" s="620"/>
      <c r="AV12" s="261"/>
      <c r="AW12" s="136"/>
    </row>
    <row r="13" spans="1:57" ht="15.75" customHeight="1" x14ac:dyDescent="0.25">
      <c r="A13" s="630">
        <v>4</v>
      </c>
      <c r="B13" s="635" t="s">
        <v>83</v>
      </c>
      <c r="C13" s="637" t="s">
        <v>84</v>
      </c>
      <c r="D13" s="91">
        <v>10</v>
      </c>
      <c r="E13" s="92">
        <v>8</v>
      </c>
      <c r="F13" s="240">
        <v>8</v>
      </c>
      <c r="G13" s="617">
        <f t="shared" ref="G13" si="28">D14</f>
        <v>26</v>
      </c>
      <c r="H13" s="108">
        <v>8</v>
      </c>
      <c r="I13" s="92">
        <v>10</v>
      </c>
      <c r="J13" s="240">
        <v>8</v>
      </c>
      <c r="K13" s="617">
        <f t="shared" ref="K13" si="29">G13+H14</f>
        <v>52</v>
      </c>
      <c r="L13" s="108">
        <v>6</v>
      </c>
      <c r="M13" s="92">
        <v>10</v>
      </c>
      <c r="N13" s="240">
        <v>10</v>
      </c>
      <c r="O13" s="617">
        <f t="shared" ref="O13" si="30">SUM(K13,L14)</f>
        <v>78</v>
      </c>
      <c r="P13" s="108">
        <v>6</v>
      </c>
      <c r="Q13" s="92">
        <v>10</v>
      </c>
      <c r="R13" s="240">
        <v>6</v>
      </c>
      <c r="S13" s="617">
        <f t="shared" ref="S13" si="31">SUM(O13,P14)</f>
        <v>100</v>
      </c>
      <c r="T13" s="108">
        <v>4</v>
      </c>
      <c r="U13" s="92">
        <v>10</v>
      </c>
      <c r="V13" s="240">
        <v>8</v>
      </c>
      <c r="W13" s="617">
        <f t="shared" ref="W13" si="32">SUM(S13,T14)</f>
        <v>122</v>
      </c>
      <c r="X13" s="108">
        <v>10</v>
      </c>
      <c r="Y13" s="92">
        <v>6</v>
      </c>
      <c r="Z13" s="240">
        <v>10</v>
      </c>
      <c r="AA13" s="617">
        <f t="shared" ref="AA13" si="33">SUM(W13,X14)</f>
        <v>148</v>
      </c>
      <c r="AB13" s="108">
        <v>6</v>
      </c>
      <c r="AC13" s="92">
        <v>10</v>
      </c>
      <c r="AD13" s="240">
        <v>8</v>
      </c>
      <c r="AE13" s="617">
        <f t="shared" ref="AE13" si="34">SUM(AA13,AB14)</f>
        <v>172</v>
      </c>
      <c r="AF13" s="108">
        <v>10</v>
      </c>
      <c r="AG13" s="92">
        <v>10</v>
      </c>
      <c r="AH13" s="240">
        <v>10</v>
      </c>
      <c r="AI13" s="617">
        <f t="shared" ref="AI13" si="35">SUM(AE13,AF14)</f>
        <v>202</v>
      </c>
      <c r="AJ13" s="108">
        <v>10</v>
      </c>
      <c r="AK13" s="92">
        <v>10</v>
      </c>
      <c r="AL13" s="240">
        <v>10</v>
      </c>
      <c r="AM13" s="617">
        <f t="shared" ref="AM13" si="36">SUM(AI13,AJ14)</f>
        <v>232</v>
      </c>
      <c r="AN13" s="108">
        <v>6</v>
      </c>
      <c r="AO13" s="92">
        <v>6</v>
      </c>
      <c r="AP13" s="240">
        <v>10</v>
      </c>
      <c r="AQ13" s="624">
        <f t="shared" ref="AQ13" si="37">SUM(AM13,AN14)</f>
        <v>254</v>
      </c>
      <c r="AR13" s="621">
        <f t="shared" ref="AR13" si="38">COUNTIF(D13:F13,"&gt;=0")+COUNTIF(H13:J13,"&gt;=0")+COUNTIF(L13:N13,"&gt;=0")+COUNTIF(P13:R13,"&gt;=0")+COUNTIF(T13:V13,"&gt;=0")+COUNTIF(X13:Z13,"&gt;=0")+COUNTIF(AB13:AD13,"&gt;=0")+COUNTIF(AF13:AH13,"&gt;=0")+COUNTIF(AJ13:AL13,"&gt;=0")+COUNTIF(AN13:AP13,"&gt;=0")</f>
        <v>30</v>
      </c>
      <c r="AS13" s="621">
        <f t="shared" ref="AS13" si="39">COUNTIF(D13:F13,"=10")+COUNTIF(H13:J13,"=10")+COUNTIF(L13:N13,"=10")+COUNTIF(P13:R13,"=10")+COUNTIF(T13:V13,"=10")+COUNTIF(X13:Z13,"=10")+COUNTIF(AB13:AD13,"=10")+COUNTIF(AF13:AH13,"=10")+COUNTIF(AJ13:AL13,"=10")+COUNTIF(AN13:AP13,"=10")</f>
        <v>16</v>
      </c>
      <c r="AT13" s="621">
        <f t="shared" ref="AT13" si="40">COUNTIF(D13:F13,"=8")+COUNTIF(H13:J13,"=8")+COUNTIF(L13:N13,"=8")+COUNTIF(P13:R13,"=8")+COUNTIF(T13:V13,"=8")+COUNTIF(X13:Z13,"=8")+COUNTIF(AB13:AD13,"=8")+COUNTIF(AF13:AH13,"=8")+COUNTIF(AJ13:AL13,"=8")+COUNTIF(AN13:AP13,"=8")</f>
        <v>6</v>
      </c>
      <c r="AU13" s="621">
        <f t="shared" ref="AU13" si="41">AQ13</f>
        <v>254</v>
      </c>
      <c r="AV13" s="261"/>
      <c r="AW13" s="136"/>
    </row>
    <row r="14" spans="1:57" s="61" customFormat="1" ht="15.75" customHeight="1" thickBot="1" x14ac:dyDescent="0.3">
      <c r="A14" s="569"/>
      <c r="B14" s="636"/>
      <c r="C14" s="638"/>
      <c r="D14" s="625">
        <f>SUM(D13:F13)</f>
        <v>26</v>
      </c>
      <c r="E14" s="626"/>
      <c r="F14" s="627"/>
      <c r="G14" s="618"/>
      <c r="H14" s="625">
        <f>SUM(H13:J13)</f>
        <v>26</v>
      </c>
      <c r="I14" s="626"/>
      <c r="J14" s="627"/>
      <c r="K14" s="618"/>
      <c r="L14" s="612">
        <f>SUM(L13:N13)</f>
        <v>26</v>
      </c>
      <c r="M14" s="613"/>
      <c r="N14" s="614"/>
      <c r="O14" s="618"/>
      <c r="P14" s="612">
        <f>SUM(P13:R13)</f>
        <v>22</v>
      </c>
      <c r="Q14" s="613"/>
      <c r="R14" s="614"/>
      <c r="S14" s="618"/>
      <c r="T14" s="612">
        <f>SUM(T13:V13)</f>
        <v>22</v>
      </c>
      <c r="U14" s="613"/>
      <c r="V14" s="614"/>
      <c r="W14" s="618"/>
      <c r="X14" s="612">
        <f>SUM(X13:Z13)</f>
        <v>26</v>
      </c>
      <c r="Y14" s="613"/>
      <c r="Z14" s="614"/>
      <c r="AA14" s="618"/>
      <c r="AB14" s="612">
        <f>SUM(AB13:AD13)</f>
        <v>24</v>
      </c>
      <c r="AC14" s="613"/>
      <c r="AD14" s="614"/>
      <c r="AE14" s="618"/>
      <c r="AF14" s="612">
        <f>SUM(AF13:AH13)</f>
        <v>30</v>
      </c>
      <c r="AG14" s="613"/>
      <c r="AH14" s="614"/>
      <c r="AI14" s="618"/>
      <c r="AJ14" s="612">
        <f>SUM(AJ13:AL13)</f>
        <v>30</v>
      </c>
      <c r="AK14" s="613"/>
      <c r="AL14" s="614"/>
      <c r="AM14" s="618"/>
      <c r="AN14" s="612">
        <f>SUM(AN13:AP13)</f>
        <v>22</v>
      </c>
      <c r="AO14" s="613"/>
      <c r="AP14" s="614"/>
      <c r="AQ14" s="618"/>
      <c r="AR14" s="622"/>
      <c r="AS14" s="622"/>
      <c r="AT14" s="622"/>
      <c r="AU14" s="622"/>
      <c r="AV14" s="261"/>
      <c r="AW14" s="136"/>
    </row>
    <row r="15" spans="1:57" ht="15.75" customHeight="1" x14ac:dyDescent="0.25">
      <c r="A15" s="31"/>
      <c r="B15" s="38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U15" s="31"/>
      <c r="AV15" s="136"/>
      <c r="AW15" s="136"/>
      <c r="AX15" s="136"/>
    </row>
    <row r="16" spans="1:57" ht="15.75" customHeight="1" thickBot="1" x14ac:dyDescent="0.3">
      <c r="A16" s="31"/>
      <c r="B16" s="45" t="s">
        <v>46</v>
      </c>
      <c r="C16" s="127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U16" s="31"/>
      <c r="AV16" s="136"/>
      <c r="AW16" s="136"/>
      <c r="AX16" s="136"/>
    </row>
    <row r="17" spans="1:56" ht="15.75" customHeight="1" thickBot="1" x14ac:dyDescent="0.3">
      <c r="A17" s="568" t="s">
        <v>0</v>
      </c>
      <c r="B17" s="406" t="s">
        <v>1</v>
      </c>
      <c r="C17" s="406" t="s">
        <v>2</v>
      </c>
      <c r="D17" s="645" t="s">
        <v>16</v>
      </c>
      <c r="E17" s="646"/>
      <c r="F17" s="647"/>
      <c r="G17" s="643" t="s">
        <v>17</v>
      </c>
      <c r="H17" s="645" t="s">
        <v>18</v>
      </c>
      <c r="I17" s="646"/>
      <c r="J17" s="647"/>
      <c r="K17" s="643" t="s">
        <v>17</v>
      </c>
      <c r="L17" s="645" t="s">
        <v>19</v>
      </c>
      <c r="M17" s="646"/>
      <c r="N17" s="647"/>
      <c r="O17" s="648" t="s">
        <v>17</v>
      </c>
      <c r="P17" s="645" t="s">
        <v>20</v>
      </c>
      <c r="Q17" s="646"/>
      <c r="R17" s="647"/>
      <c r="S17" s="643" t="s">
        <v>17</v>
      </c>
      <c r="T17" s="645" t="s">
        <v>21</v>
      </c>
      <c r="U17" s="646"/>
      <c r="V17" s="647"/>
      <c r="W17" s="643" t="s">
        <v>17</v>
      </c>
      <c r="X17" s="645" t="s">
        <v>28</v>
      </c>
      <c r="Y17" s="646"/>
      <c r="Z17" s="647"/>
      <c r="AA17" s="643" t="s">
        <v>17</v>
      </c>
      <c r="AB17" s="645" t="s">
        <v>29</v>
      </c>
      <c r="AC17" s="646"/>
      <c r="AD17" s="647"/>
      <c r="AE17" s="643" t="s">
        <v>17</v>
      </c>
      <c r="AF17" s="645" t="s">
        <v>30</v>
      </c>
      <c r="AG17" s="646"/>
      <c r="AH17" s="647"/>
      <c r="AI17" s="643" t="s">
        <v>17</v>
      </c>
      <c r="AJ17" s="645" t="s">
        <v>31</v>
      </c>
      <c r="AK17" s="646"/>
      <c r="AL17" s="647"/>
      <c r="AM17" s="643" t="s">
        <v>17</v>
      </c>
      <c r="AN17" s="645" t="s">
        <v>32</v>
      </c>
      <c r="AO17" s="646"/>
      <c r="AP17" s="647"/>
      <c r="AQ17" s="643" t="s">
        <v>17</v>
      </c>
      <c r="AR17" s="621" t="s">
        <v>22</v>
      </c>
      <c r="AS17" s="621" t="s">
        <v>66</v>
      </c>
      <c r="AT17" s="621" t="s">
        <v>67</v>
      </c>
      <c r="AU17" s="621" t="s">
        <v>23</v>
      </c>
      <c r="AV17" s="39"/>
    </row>
    <row r="18" spans="1:56" ht="15.75" customHeight="1" thickBot="1" x14ac:dyDescent="0.3">
      <c r="A18" s="630"/>
      <c r="B18" s="490"/>
      <c r="C18" s="490"/>
      <c r="D18" s="87" t="s">
        <v>24</v>
      </c>
      <c r="E18" s="88" t="s">
        <v>25</v>
      </c>
      <c r="F18" s="88" t="s">
        <v>26</v>
      </c>
      <c r="G18" s="644"/>
      <c r="H18" s="87" t="s">
        <v>24</v>
      </c>
      <c r="I18" s="88" t="s">
        <v>25</v>
      </c>
      <c r="J18" s="88" t="s">
        <v>26</v>
      </c>
      <c r="K18" s="644"/>
      <c r="L18" s="87" t="s">
        <v>24</v>
      </c>
      <c r="M18" s="88" t="s">
        <v>25</v>
      </c>
      <c r="N18" s="89" t="s">
        <v>26</v>
      </c>
      <c r="O18" s="644"/>
      <c r="P18" s="87" t="s">
        <v>24</v>
      </c>
      <c r="Q18" s="88" t="s">
        <v>25</v>
      </c>
      <c r="R18" s="90" t="s">
        <v>26</v>
      </c>
      <c r="S18" s="644"/>
      <c r="T18" s="87" t="s">
        <v>24</v>
      </c>
      <c r="U18" s="88" t="s">
        <v>25</v>
      </c>
      <c r="V18" s="90" t="s">
        <v>26</v>
      </c>
      <c r="W18" s="644"/>
      <c r="X18" s="87" t="s">
        <v>24</v>
      </c>
      <c r="Y18" s="88" t="s">
        <v>25</v>
      </c>
      <c r="Z18" s="90" t="s">
        <v>26</v>
      </c>
      <c r="AA18" s="644"/>
      <c r="AB18" s="87" t="s">
        <v>24</v>
      </c>
      <c r="AC18" s="88" t="s">
        <v>25</v>
      </c>
      <c r="AD18" s="90" t="s">
        <v>26</v>
      </c>
      <c r="AE18" s="644"/>
      <c r="AF18" s="87" t="s">
        <v>24</v>
      </c>
      <c r="AG18" s="88" t="s">
        <v>25</v>
      </c>
      <c r="AH18" s="90" t="s">
        <v>26</v>
      </c>
      <c r="AI18" s="644"/>
      <c r="AJ18" s="87" t="s">
        <v>24</v>
      </c>
      <c r="AK18" s="88" t="s">
        <v>25</v>
      </c>
      <c r="AL18" s="90" t="s">
        <v>26</v>
      </c>
      <c r="AM18" s="644"/>
      <c r="AN18" s="87" t="s">
        <v>24</v>
      </c>
      <c r="AO18" s="88" t="s">
        <v>25</v>
      </c>
      <c r="AP18" s="90" t="s">
        <v>26</v>
      </c>
      <c r="AQ18" s="644"/>
      <c r="AR18" s="671"/>
      <c r="AS18" s="671"/>
      <c r="AT18" s="622"/>
      <c r="AU18" s="671"/>
      <c r="AV18" s="39"/>
    </row>
    <row r="19" spans="1:56" ht="15.75" customHeight="1" x14ac:dyDescent="0.25">
      <c r="A19" s="628">
        <v>1</v>
      </c>
      <c r="B19" s="631" t="s">
        <v>82</v>
      </c>
      <c r="C19" s="633" t="s">
        <v>79</v>
      </c>
      <c r="D19" s="245">
        <v>8</v>
      </c>
      <c r="E19" s="105">
        <v>0</v>
      </c>
      <c r="F19" s="106"/>
      <c r="G19" s="615">
        <f>D20</f>
        <v>8</v>
      </c>
      <c r="H19" s="109">
        <v>4</v>
      </c>
      <c r="I19" s="105">
        <v>4</v>
      </c>
      <c r="J19" s="106"/>
      <c r="K19" s="615">
        <f>G19+H20</f>
        <v>16</v>
      </c>
      <c r="L19" s="109">
        <v>4</v>
      </c>
      <c r="M19" s="105">
        <v>0</v>
      </c>
      <c r="N19" s="106">
        <v>0</v>
      </c>
      <c r="O19" s="615">
        <f>SUM(K19,L20)</f>
        <v>20</v>
      </c>
      <c r="P19" s="109"/>
      <c r="Q19" s="105"/>
      <c r="R19" s="106"/>
      <c r="S19" s="615">
        <f>SUM(O19,P20)</f>
        <v>20</v>
      </c>
      <c r="T19" s="109">
        <v>0</v>
      </c>
      <c r="U19" s="105">
        <v>4</v>
      </c>
      <c r="V19" s="106"/>
      <c r="W19" s="615">
        <f>SUM(S19,T20)</f>
        <v>24</v>
      </c>
      <c r="X19" s="109">
        <v>0</v>
      </c>
      <c r="Y19" s="105"/>
      <c r="Z19" s="106"/>
      <c r="AA19" s="615">
        <f>SUM(W19,X20)</f>
        <v>24</v>
      </c>
      <c r="AB19" s="109">
        <v>8</v>
      </c>
      <c r="AC19" s="105">
        <v>0</v>
      </c>
      <c r="AD19" s="106"/>
      <c r="AE19" s="615">
        <f>SUM(AA19,AB20)</f>
        <v>32</v>
      </c>
      <c r="AF19" s="109">
        <v>0</v>
      </c>
      <c r="AG19" s="105"/>
      <c r="AH19" s="106"/>
      <c r="AI19" s="615">
        <f>SUM(AE19,AF20)</f>
        <v>32</v>
      </c>
      <c r="AJ19" s="109">
        <v>0</v>
      </c>
      <c r="AK19" s="105"/>
      <c r="AL19" s="106"/>
      <c r="AM19" s="615">
        <f>SUM(AI19,AJ20)</f>
        <v>32</v>
      </c>
      <c r="AN19" s="109">
        <v>0</v>
      </c>
      <c r="AO19" s="105"/>
      <c r="AP19" s="106"/>
      <c r="AQ19" s="615">
        <f>SUM(AM19,AN20)</f>
        <v>32</v>
      </c>
      <c r="AR19" s="619">
        <f>COUNTIF(D19:F19,"&gt;=0")+COUNTIF(H19:J19,"&gt;=0")+COUNTIF(L19:N19,"&gt;=0")+COUNTIF(P19:R19,"&gt;=0")+COUNTIF(T19:V19,"&gt;=0")+COUNTIF(X19:Z19,"&gt;=0")+COUNTIF(AB19:AD19,"&gt;=0")+COUNTIF(AF19:AH19,"&gt;=0")+COUNTIF(AJ19:AL19,"&gt;=0")+COUNTIF(AN19:AP19,"&gt;=0")</f>
        <v>15</v>
      </c>
      <c r="AS19" s="619">
        <f>COUNTIF(D19:F19,"=10")+COUNTIF(H19:J19,"=10")+COUNTIF(L19:N19,"=10")+COUNTIF(P19:R19,"=10")+COUNTIF(T19:V19,"=10")+COUNTIF(X19:Z19,"=10")+COUNTIF(AB19:AD19,"=10")+COUNTIF(AF19:AH19,"=10")+COUNTIF(AJ19:AL19,"=10")+COUNTIF(AN19:AP19,"=10")</f>
        <v>0</v>
      </c>
      <c r="AT19" s="619">
        <f>COUNTIF(D19:F19,"=8")+COUNTIF(H19:J19,"=8")+COUNTIF(L19:N19,"=8")+COUNTIF(P19:R19,"=8")+COUNTIF(T19:V19,"=8")+COUNTIF(X19:Z19,"=8")+COUNTIF(AB19:AD19,"=8")+COUNTIF(AF19:AH19,"=8")+COUNTIF(AJ19:AL19,"=8")+COUNTIF(AN19:AP19,"=8")</f>
        <v>2</v>
      </c>
      <c r="AU19" s="619">
        <f>AQ19</f>
        <v>32</v>
      </c>
      <c r="AV19" s="44"/>
    </row>
    <row r="20" spans="1:56" s="61" customFormat="1" ht="15.75" customHeight="1" thickBot="1" x14ac:dyDescent="0.3">
      <c r="A20" s="629"/>
      <c r="B20" s="632"/>
      <c r="C20" s="634"/>
      <c r="D20" s="606">
        <f>SUM(D19:F19)</f>
        <v>8</v>
      </c>
      <c r="E20" s="607"/>
      <c r="F20" s="608"/>
      <c r="G20" s="616"/>
      <c r="H20" s="606">
        <f>SUM(H19:J19)</f>
        <v>8</v>
      </c>
      <c r="I20" s="607"/>
      <c r="J20" s="608"/>
      <c r="K20" s="616"/>
      <c r="L20" s="606">
        <f>SUM(L19:N19)</f>
        <v>4</v>
      </c>
      <c r="M20" s="607"/>
      <c r="N20" s="608"/>
      <c r="O20" s="616"/>
      <c r="P20" s="606">
        <f>SUM(P19:R19)</f>
        <v>0</v>
      </c>
      <c r="Q20" s="607"/>
      <c r="R20" s="608"/>
      <c r="S20" s="616"/>
      <c r="T20" s="606">
        <f>SUM(T19:V19)</f>
        <v>4</v>
      </c>
      <c r="U20" s="607"/>
      <c r="V20" s="608"/>
      <c r="W20" s="616"/>
      <c r="X20" s="606">
        <f>SUM(X19:Z19)</f>
        <v>0</v>
      </c>
      <c r="Y20" s="607"/>
      <c r="Z20" s="608"/>
      <c r="AA20" s="616"/>
      <c r="AB20" s="606">
        <f>SUM(AB19:AD19)</f>
        <v>8</v>
      </c>
      <c r="AC20" s="607"/>
      <c r="AD20" s="608"/>
      <c r="AE20" s="616"/>
      <c r="AF20" s="606">
        <f>SUM(AF19:AH19)</f>
        <v>0</v>
      </c>
      <c r="AG20" s="607"/>
      <c r="AH20" s="608"/>
      <c r="AI20" s="616"/>
      <c r="AJ20" s="606">
        <f>SUM(AJ19:AL19)</f>
        <v>0</v>
      </c>
      <c r="AK20" s="607"/>
      <c r="AL20" s="608"/>
      <c r="AM20" s="616"/>
      <c r="AN20" s="606">
        <f>SUM(AN19:AP19)</f>
        <v>0</v>
      </c>
      <c r="AO20" s="607"/>
      <c r="AP20" s="608"/>
      <c r="AQ20" s="616"/>
      <c r="AR20" s="620"/>
      <c r="AS20" s="620"/>
      <c r="AT20" s="620"/>
      <c r="AU20" s="620"/>
      <c r="AV20" s="80"/>
    </row>
    <row r="21" spans="1:56" ht="15.75" customHeight="1" x14ac:dyDescent="0.25">
      <c r="A21" s="630">
        <v>2</v>
      </c>
      <c r="B21" s="635" t="s">
        <v>62</v>
      </c>
      <c r="C21" s="637" t="s">
        <v>79</v>
      </c>
      <c r="D21" s="86">
        <v>0</v>
      </c>
      <c r="E21" s="84">
        <v>8</v>
      </c>
      <c r="F21" s="85">
        <v>8</v>
      </c>
      <c r="G21" s="617">
        <f t="shared" ref="G21" si="42">D22</f>
        <v>16</v>
      </c>
      <c r="H21" s="107">
        <v>4</v>
      </c>
      <c r="I21" s="84"/>
      <c r="J21" s="85"/>
      <c r="K21" s="617">
        <f t="shared" ref="K21" si="43">G21+H22</f>
        <v>20</v>
      </c>
      <c r="L21" s="107">
        <v>0</v>
      </c>
      <c r="M21" s="84">
        <v>10</v>
      </c>
      <c r="N21" s="85">
        <v>8</v>
      </c>
      <c r="O21" s="617">
        <f t="shared" ref="O21" si="44">SUM(K21,L22)</f>
        <v>38</v>
      </c>
      <c r="P21" s="107">
        <v>8</v>
      </c>
      <c r="Q21" s="84">
        <v>4</v>
      </c>
      <c r="R21" s="85"/>
      <c r="S21" s="617">
        <f t="shared" ref="S21" si="45">SUM(O21,P22)</f>
        <v>50</v>
      </c>
      <c r="T21" s="107">
        <v>8</v>
      </c>
      <c r="U21" s="84">
        <v>4</v>
      </c>
      <c r="V21" s="85">
        <v>8</v>
      </c>
      <c r="W21" s="617">
        <f t="shared" ref="W21" si="46">SUM(S21,T22)</f>
        <v>70</v>
      </c>
      <c r="X21" s="107">
        <v>0</v>
      </c>
      <c r="Y21" s="84"/>
      <c r="Z21" s="85"/>
      <c r="AA21" s="617">
        <f t="shared" ref="AA21" si="47">SUM(W21,X22)</f>
        <v>70</v>
      </c>
      <c r="AB21" s="107">
        <v>6</v>
      </c>
      <c r="AC21" s="84">
        <v>8</v>
      </c>
      <c r="AD21" s="85">
        <v>0</v>
      </c>
      <c r="AE21" s="617">
        <f t="shared" ref="AE21" si="48">SUM(AA21,AB22)</f>
        <v>84</v>
      </c>
      <c r="AF21" s="107">
        <v>8</v>
      </c>
      <c r="AG21" s="84"/>
      <c r="AH21" s="85">
        <v>0</v>
      </c>
      <c r="AI21" s="617">
        <f t="shared" ref="AI21" si="49">SUM(AE21,AF22)</f>
        <v>92</v>
      </c>
      <c r="AJ21" s="107">
        <v>10</v>
      </c>
      <c r="AK21" s="84"/>
      <c r="AL21" s="85"/>
      <c r="AM21" s="617">
        <f t="shared" ref="AM21" si="50">SUM(AI21,AJ22)</f>
        <v>102</v>
      </c>
      <c r="AN21" s="107"/>
      <c r="AO21" s="84">
        <v>8</v>
      </c>
      <c r="AP21" s="85"/>
      <c r="AQ21" s="617">
        <f t="shared" ref="AQ21" si="51">SUM(AM21,AN22)</f>
        <v>110</v>
      </c>
      <c r="AR21" s="621">
        <f t="shared" ref="AR21" si="52">COUNTIF(D21:F21,"&gt;=0")+COUNTIF(H21:J21,"&gt;=0")+COUNTIF(L21:N21,"&gt;=0")+COUNTIF(P21:R21,"&gt;=0")+COUNTIF(T21:V21,"&gt;=0")+COUNTIF(X21:Z21,"&gt;=0")+COUNTIF(AB21:AD21,"&gt;=0")+COUNTIF(AF21:AH21,"&gt;=0")+COUNTIF(AJ21:AL21,"&gt;=0")+COUNTIF(AN21:AP21,"&gt;=0")</f>
        <v>20</v>
      </c>
      <c r="AS21" s="621">
        <f t="shared" ref="AS21" si="53">COUNTIF(D21:F21,"=10")+COUNTIF(H21:J21,"=10")+COUNTIF(L21:N21,"=10")+COUNTIF(P21:R21,"=10")+COUNTIF(T21:V21,"=10")+COUNTIF(X21:Z21,"=10")+COUNTIF(AB21:AD21,"=10")+COUNTIF(AF21:AH21,"=10")+COUNTIF(AJ21:AL21,"=10")+COUNTIF(AN21:AP21,"=10")</f>
        <v>2</v>
      </c>
      <c r="AT21" s="621">
        <f t="shared" ref="AT21" si="54">COUNTIF(D21:F21,"=8")+COUNTIF(H21:J21,"=8")+COUNTIF(L21:N21,"=8")+COUNTIF(P21:R21,"=8")+COUNTIF(T21:V21,"=8")+COUNTIF(X21:Z21,"=8")+COUNTIF(AB21:AD21,"=8")+COUNTIF(AF21:AH21,"=8")+COUNTIF(AJ21:AL21,"=8")+COUNTIF(AN21:AP21,"=8")</f>
        <v>9</v>
      </c>
      <c r="AU21" s="621">
        <f t="shared" ref="AU21" si="55">AQ21</f>
        <v>110</v>
      </c>
      <c r="AV21" s="44"/>
    </row>
    <row r="22" spans="1:56" s="61" customFormat="1" ht="15.75" customHeight="1" thickBot="1" x14ac:dyDescent="0.3">
      <c r="A22" s="630"/>
      <c r="B22" s="636"/>
      <c r="C22" s="638"/>
      <c r="D22" s="609">
        <f>SUM(D21:F21)</f>
        <v>16</v>
      </c>
      <c r="E22" s="610"/>
      <c r="F22" s="611"/>
      <c r="G22" s="617"/>
      <c r="H22" s="609">
        <f>SUM(H21:J21)</f>
        <v>4</v>
      </c>
      <c r="I22" s="610"/>
      <c r="J22" s="611"/>
      <c r="K22" s="617"/>
      <c r="L22" s="609">
        <f>SUM(L21:N21)</f>
        <v>18</v>
      </c>
      <c r="M22" s="610"/>
      <c r="N22" s="611"/>
      <c r="O22" s="617"/>
      <c r="P22" s="609">
        <f>SUM(P21:R21)</f>
        <v>12</v>
      </c>
      <c r="Q22" s="610"/>
      <c r="R22" s="611"/>
      <c r="S22" s="617"/>
      <c r="T22" s="609">
        <f>SUM(T21:V21)</f>
        <v>20</v>
      </c>
      <c r="U22" s="610"/>
      <c r="V22" s="611"/>
      <c r="W22" s="617"/>
      <c r="X22" s="609">
        <f>SUM(X21:Z21)</f>
        <v>0</v>
      </c>
      <c r="Y22" s="610"/>
      <c r="Z22" s="611"/>
      <c r="AA22" s="617"/>
      <c r="AB22" s="609">
        <f>SUM(AB21:AD21)</f>
        <v>14</v>
      </c>
      <c r="AC22" s="610"/>
      <c r="AD22" s="611"/>
      <c r="AE22" s="617"/>
      <c r="AF22" s="609">
        <f>SUM(AF21:AH21)</f>
        <v>8</v>
      </c>
      <c r="AG22" s="610"/>
      <c r="AH22" s="611"/>
      <c r="AI22" s="617"/>
      <c r="AJ22" s="609">
        <f>SUM(AJ21:AL21)</f>
        <v>10</v>
      </c>
      <c r="AK22" s="610"/>
      <c r="AL22" s="611"/>
      <c r="AM22" s="617"/>
      <c r="AN22" s="609">
        <f>SUM(AN21:AP21)</f>
        <v>8</v>
      </c>
      <c r="AO22" s="610"/>
      <c r="AP22" s="611"/>
      <c r="AQ22" s="623"/>
      <c r="AR22" s="622"/>
      <c r="AS22" s="622"/>
      <c r="AT22" s="622"/>
      <c r="AU22" s="622"/>
      <c r="AV22" s="80"/>
    </row>
    <row r="23" spans="1:56" ht="15.75" customHeight="1" x14ac:dyDescent="0.25">
      <c r="A23" s="628">
        <v>3</v>
      </c>
      <c r="B23" s="631" t="s">
        <v>12</v>
      </c>
      <c r="C23" s="633" t="s">
        <v>79</v>
      </c>
      <c r="D23" s="245">
        <v>0</v>
      </c>
      <c r="E23" s="105">
        <v>8</v>
      </c>
      <c r="F23" s="106">
        <v>0</v>
      </c>
      <c r="G23" s="615">
        <f t="shared" ref="G23" si="56">D24</f>
        <v>8</v>
      </c>
      <c r="H23" s="109">
        <v>10</v>
      </c>
      <c r="I23" s="105">
        <v>4</v>
      </c>
      <c r="J23" s="106">
        <v>0</v>
      </c>
      <c r="K23" s="615">
        <f t="shared" ref="K23" si="57">G23+H24</f>
        <v>22</v>
      </c>
      <c r="L23" s="109">
        <v>6</v>
      </c>
      <c r="M23" s="105">
        <v>10</v>
      </c>
      <c r="N23" s="106">
        <v>10</v>
      </c>
      <c r="O23" s="615">
        <f t="shared" ref="O23" si="58">SUM(K23,L24)</f>
        <v>48</v>
      </c>
      <c r="P23" s="109">
        <v>0</v>
      </c>
      <c r="Q23" s="105">
        <v>0</v>
      </c>
      <c r="R23" s="106"/>
      <c r="S23" s="615">
        <f t="shared" ref="S23" si="59">SUM(O23,P24)</f>
        <v>48</v>
      </c>
      <c r="T23" s="109">
        <v>6</v>
      </c>
      <c r="U23" s="105">
        <v>6</v>
      </c>
      <c r="V23" s="106"/>
      <c r="W23" s="615">
        <f t="shared" ref="W23" si="60">SUM(S23,T24)</f>
        <v>60</v>
      </c>
      <c r="X23" s="109">
        <v>6</v>
      </c>
      <c r="Y23" s="105">
        <v>0</v>
      </c>
      <c r="Z23" s="106">
        <v>0</v>
      </c>
      <c r="AA23" s="615">
        <f t="shared" ref="AA23" si="61">SUM(W23,X24)</f>
        <v>66</v>
      </c>
      <c r="AB23" s="109">
        <v>4</v>
      </c>
      <c r="AC23" s="105">
        <v>8</v>
      </c>
      <c r="AD23" s="106">
        <v>6</v>
      </c>
      <c r="AE23" s="615">
        <f t="shared" ref="AE23" si="62">SUM(AA23,AB24)</f>
        <v>84</v>
      </c>
      <c r="AF23" s="109">
        <v>4</v>
      </c>
      <c r="AG23" s="105">
        <v>10</v>
      </c>
      <c r="AH23" s="106">
        <v>0</v>
      </c>
      <c r="AI23" s="615">
        <f t="shared" ref="AI23" si="63">SUM(AE23,AF24)</f>
        <v>98</v>
      </c>
      <c r="AJ23" s="109">
        <v>4</v>
      </c>
      <c r="AK23" s="105">
        <v>8</v>
      </c>
      <c r="AL23" s="106"/>
      <c r="AM23" s="615">
        <f t="shared" ref="AM23" si="64">SUM(AI23,AJ24)</f>
        <v>110</v>
      </c>
      <c r="AN23" s="109">
        <v>4</v>
      </c>
      <c r="AO23" s="105">
        <v>10</v>
      </c>
      <c r="AP23" s="106">
        <v>6</v>
      </c>
      <c r="AQ23" s="615">
        <f t="shared" ref="AQ23" si="65">SUM(AM23,AN24)</f>
        <v>130</v>
      </c>
      <c r="AR23" s="619">
        <f t="shared" ref="AR23" si="66">COUNTIF(D23:F23,"&gt;=0")+COUNTIF(H23:J23,"&gt;=0")+COUNTIF(L23:N23,"&gt;=0")+COUNTIF(P23:R23,"&gt;=0")+COUNTIF(T23:V23,"&gt;=0")+COUNTIF(X23:Z23,"&gt;=0")+COUNTIF(AB23:AD23,"&gt;=0")+COUNTIF(AF23:AH23,"&gt;=0")+COUNTIF(AJ23:AL23,"&gt;=0")+COUNTIF(AN23:AP23,"&gt;=0")</f>
        <v>27</v>
      </c>
      <c r="AS23" s="619">
        <f t="shared" ref="AS23" si="67">COUNTIF(D23:F23,"=10")+COUNTIF(H23:J23,"=10")+COUNTIF(L23:N23,"=10")+COUNTIF(P23:R23,"=10")+COUNTIF(T23:V23,"=10")+COUNTIF(X23:Z23,"=10")+COUNTIF(AB23:AD23,"=10")+COUNTIF(AF23:AH23,"=10")+COUNTIF(AJ23:AL23,"=10")+COUNTIF(AN23:AP23,"=10")</f>
        <v>5</v>
      </c>
      <c r="AT23" s="619">
        <f t="shared" ref="AT23" si="68">COUNTIF(D23:F23,"=8")+COUNTIF(H23:J23,"=8")+COUNTIF(L23:N23,"=8")+COUNTIF(P23:R23,"=8")+COUNTIF(T23:V23,"=8")+COUNTIF(X23:Z23,"=8")+COUNTIF(AB23:AD23,"=8")+COUNTIF(AF23:AH23,"=8")+COUNTIF(AJ23:AL23,"=8")+COUNTIF(AN23:AP23,"=8")</f>
        <v>3</v>
      </c>
      <c r="AU23" s="619">
        <f t="shared" ref="AU23" si="69">AQ23</f>
        <v>130</v>
      </c>
      <c r="AV23" s="44"/>
    </row>
    <row r="24" spans="1:56" s="61" customFormat="1" ht="15.75" customHeight="1" thickBot="1" x14ac:dyDescent="0.3">
      <c r="A24" s="629"/>
      <c r="B24" s="632"/>
      <c r="C24" s="634"/>
      <c r="D24" s="606">
        <f>SUM(D23:F23)</f>
        <v>8</v>
      </c>
      <c r="E24" s="607"/>
      <c r="F24" s="608"/>
      <c r="G24" s="616"/>
      <c r="H24" s="606">
        <f>SUM(H23:J23)</f>
        <v>14</v>
      </c>
      <c r="I24" s="607"/>
      <c r="J24" s="608"/>
      <c r="K24" s="616"/>
      <c r="L24" s="606">
        <f>SUM(L23:N23)</f>
        <v>26</v>
      </c>
      <c r="M24" s="607"/>
      <c r="N24" s="608"/>
      <c r="O24" s="616"/>
      <c r="P24" s="606">
        <f>SUM(P23:R23)</f>
        <v>0</v>
      </c>
      <c r="Q24" s="607"/>
      <c r="R24" s="608"/>
      <c r="S24" s="616"/>
      <c r="T24" s="606">
        <f>SUM(T23:V23)</f>
        <v>12</v>
      </c>
      <c r="U24" s="607"/>
      <c r="V24" s="608"/>
      <c r="W24" s="616"/>
      <c r="X24" s="606">
        <f>SUM(X23:Z23)</f>
        <v>6</v>
      </c>
      <c r="Y24" s="607"/>
      <c r="Z24" s="608"/>
      <c r="AA24" s="616"/>
      <c r="AB24" s="606">
        <f>SUM(AB23:AD23)</f>
        <v>18</v>
      </c>
      <c r="AC24" s="607"/>
      <c r="AD24" s="608"/>
      <c r="AE24" s="616"/>
      <c r="AF24" s="606">
        <f>SUM(AF23:AH23)</f>
        <v>14</v>
      </c>
      <c r="AG24" s="607"/>
      <c r="AH24" s="608"/>
      <c r="AI24" s="616"/>
      <c r="AJ24" s="606">
        <f>SUM(AJ23:AL23)</f>
        <v>12</v>
      </c>
      <c r="AK24" s="607"/>
      <c r="AL24" s="608"/>
      <c r="AM24" s="616"/>
      <c r="AN24" s="606">
        <f>SUM(AN23:AP23)</f>
        <v>20</v>
      </c>
      <c r="AO24" s="607"/>
      <c r="AP24" s="607"/>
      <c r="AQ24" s="616"/>
      <c r="AR24" s="620"/>
      <c r="AS24" s="620"/>
      <c r="AT24" s="620"/>
      <c r="AU24" s="620"/>
      <c r="AV24" s="80"/>
    </row>
    <row r="25" spans="1:56" ht="15.75" customHeight="1" x14ac:dyDescent="0.25">
      <c r="A25" s="630">
        <v>4</v>
      </c>
      <c r="B25" s="635" t="s">
        <v>83</v>
      </c>
      <c r="C25" s="637" t="s">
        <v>84</v>
      </c>
      <c r="D25" s="91">
        <v>0</v>
      </c>
      <c r="E25" s="92">
        <v>8</v>
      </c>
      <c r="F25" s="240">
        <v>0</v>
      </c>
      <c r="G25" s="617">
        <f t="shared" ref="G25" si="70">D26</f>
        <v>8</v>
      </c>
      <c r="H25" s="108">
        <v>10</v>
      </c>
      <c r="I25" s="92">
        <v>6</v>
      </c>
      <c r="J25" s="240">
        <v>6</v>
      </c>
      <c r="K25" s="617">
        <f t="shared" ref="K25" si="71">G25+H26</f>
        <v>30</v>
      </c>
      <c r="L25" s="108">
        <v>10</v>
      </c>
      <c r="M25" s="92">
        <v>6</v>
      </c>
      <c r="N25" s="240">
        <v>8</v>
      </c>
      <c r="O25" s="617">
        <f t="shared" ref="O25" si="72">SUM(K25,L26)</f>
        <v>54</v>
      </c>
      <c r="P25" s="108">
        <v>4</v>
      </c>
      <c r="Q25" s="92">
        <v>6</v>
      </c>
      <c r="R25" s="240">
        <v>6</v>
      </c>
      <c r="S25" s="617">
        <f t="shared" ref="S25" si="73">SUM(O25,P26)</f>
        <v>70</v>
      </c>
      <c r="T25" s="108">
        <v>6</v>
      </c>
      <c r="U25" s="92">
        <v>10</v>
      </c>
      <c r="V25" s="240"/>
      <c r="W25" s="617">
        <f t="shared" ref="W25" si="74">SUM(S25,T26)</f>
        <v>86</v>
      </c>
      <c r="X25" s="108">
        <v>8</v>
      </c>
      <c r="Y25" s="92">
        <v>10</v>
      </c>
      <c r="Z25" s="240"/>
      <c r="AA25" s="617">
        <f t="shared" ref="AA25" si="75">SUM(W25,X26)</f>
        <v>104</v>
      </c>
      <c r="AB25" s="108">
        <v>6</v>
      </c>
      <c r="AC25" s="92">
        <v>6</v>
      </c>
      <c r="AD25" s="240"/>
      <c r="AE25" s="617">
        <f t="shared" ref="AE25" si="76">SUM(AA25,AB26)</f>
        <v>116</v>
      </c>
      <c r="AF25" s="108">
        <v>8</v>
      </c>
      <c r="AG25" s="92"/>
      <c r="AH25" s="240"/>
      <c r="AI25" s="617">
        <f t="shared" ref="AI25" si="77">SUM(AE25,AF26)</f>
        <v>124</v>
      </c>
      <c r="AJ25" s="108">
        <v>0</v>
      </c>
      <c r="AK25" s="92">
        <v>10</v>
      </c>
      <c r="AL25" s="240">
        <v>4</v>
      </c>
      <c r="AM25" s="617">
        <f t="shared" ref="AM25" si="78">SUM(AI25,AJ26)</f>
        <v>138</v>
      </c>
      <c r="AN25" s="108">
        <v>10</v>
      </c>
      <c r="AO25" s="92">
        <v>6</v>
      </c>
      <c r="AP25" s="240">
        <v>6</v>
      </c>
      <c r="AQ25" s="624">
        <f t="shared" ref="AQ25" si="79">SUM(AM25,AN26)</f>
        <v>160</v>
      </c>
      <c r="AR25" s="621">
        <f t="shared" ref="AR25" si="80">COUNTIF(D25:F25,"&gt;=0")+COUNTIF(H25:J25,"&gt;=0")+COUNTIF(L25:N25,"&gt;=0")+COUNTIF(P25:R25,"&gt;=0")+COUNTIF(T25:V25,"&gt;=0")+COUNTIF(X25:Z25,"&gt;=0")+COUNTIF(AB25:AD25,"&gt;=0")+COUNTIF(AF25:AH25,"&gt;=0")+COUNTIF(AJ25:AL25,"&gt;=0")+COUNTIF(AN25:AP25,"&gt;=0")</f>
        <v>25</v>
      </c>
      <c r="AS25" s="621">
        <f t="shared" ref="AS25" si="81">COUNTIF(D25:F25,"=10")+COUNTIF(H25:J25,"=10")+COUNTIF(L25:N25,"=10")+COUNTIF(P25:R25,"=10")+COUNTIF(T25:V25,"=10")+COUNTIF(X25:Z25,"=10")+COUNTIF(AB25:AD25,"=10")+COUNTIF(AF25:AH25,"=10")+COUNTIF(AJ25:AL25,"=10")+COUNTIF(AN25:AP25,"=10")</f>
        <v>6</v>
      </c>
      <c r="AT25" s="621">
        <f t="shared" ref="AT25" si="82">COUNTIF(D25:F25,"=8")+COUNTIF(H25:J25,"=8")+COUNTIF(L25:N25,"=8")+COUNTIF(P25:R25,"=8")+COUNTIF(T25:V25,"=8")+COUNTIF(X25:Z25,"=8")+COUNTIF(AB25:AD25,"=8")+COUNTIF(AF25:AH25,"=8")+COUNTIF(AJ25:AL25,"=8")+COUNTIF(AN25:AP25,"=8")</f>
        <v>4</v>
      </c>
      <c r="AU25" s="621">
        <f t="shared" ref="AU25" si="83">AQ25</f>
        <v>160</v>
      </c>
      <c r="AV25" s="44"/>
    </row>
    <row r="26" spans="1:56" s="61" customFormat="1" ht="15.75" customHeight="1" thickBot="1" x14ac:dyDescent="0.3">
      <c r="A26" s="569"/>
      <c r="B26" s="636"/>
      <c r="C26" s="638"/>
      <c r="D26" s="625">
        <f>SUM(D25:F25)</f>
        <v>8</v>
      </c>
      <c r="E26" s="626"/>
      <c r="F26" s="627"/>
      <c r="G26" s="618"/>
      <c r="H26" s="625">
        <f>SUM(H25:J25)</f>
        <v>22</v>
      </c>
      <c r="I26" s="626"/>
      <c r="J26" s="627"/>
      <c r="K26" s="618"/>
      <c r="L26" s="612">
        <f>SUM(L25:N25)</f>
        <v>24</v>
      </c>
      <c r="M26" s="613"/>
      <c r="N26" s="614"/>
      <c r="O26" s="618"/>
      <c r="P26" s="612">
        <f>SUM(P25:R25)</f>
        <v>16</v>
      </c>
      <c r="Q26" s="613"/>
      <c r="R26" s="614"/>
      <c r="S26" s="618"/>
      <c r="T26" s="612">
        <f>SUM(T25:V25)</f>
        <v>16</v>
      </c>
      <c r="U26" s="613"/>
      <c r="V26" s="614"/>
      <c r="W26" s="618"/>
      <c r="X26" s="612">
        <f>SUM(X25:Z25)</f>
        <v>18</v>
      </c>
      <c r="Y26" s="613"/>
      <c r="Z26" s="614"/>
      <c r="AA26" s="618"/>
      <c r="AB26" s="612">
        <f>SUM(AB25:AD25)</f>
        <v>12</v>
      </c>
      <c r="AC26" s="613"/>
      <c r="AD26" s="614"/>
      <c r="AE26" s="618"/>
      <c r="AF26" s="612">
        <f>SUM(AF25:AH25)</f>
        <v>8</v>
      </c>
      <c r="AG26" s="613"/>
      <c r="AH26" s="614"/>
      <c r="AI26" s="618"/>
      <c r="AJ26" s="612">
        <f>SUM(AJ25:AL25)</f>
        <v>14</v>
      </c>
      <c r="AK26" s="613"/>
      <c r="AL26" s="614"/>
      <c r="AM26" s="618"/>
      <c r="AN26" s="612">
        <f>SUM(AN25:AP25)</f>
        <v>22</v>
      </c>
      <c r="AO26" s="613"/>
      <c r="AP26" s="614"/>
      <c r="AQ26" s="618"/>
      <c r="AR26" s="622"/>
      <c r="AS26" s="622"/>
      <c r="AT26" s="622"/>
      <c r="AU26" s="622"/>
      <c r="AV26" s="80"/>
    </row>
    <row r="27" spans="1:56" ht="15.75" customHeight="1" x14ac:dyDescent="0.2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U27" s="31"/>
      <c r="AV27" s="37"/>
      <c r="BB27" s="31"/>
    </row>
    <row r="28" spans="1:56" ht="15.75" customHeight="1" thickBot="1" x14ac:dyDescent="0.3">
      <c r="A28" s="31"/>
      <c r="B28" s="45" t="s">
        <v>47</v>
      </c>
      <c r="C28" s="127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U28" s="31"/>
      <c r="AV28" s="37"/>
      <c r="BB28" s="31"/>
    </row>
    <row r="29" spans="1:56" ht="15.75" customHeight="1" thickBot="1" x14ac:dyDescent="0.3">
      <c r="A29" s="568" t="s">
        <v>0</v>
      </c>
      <c r="B29" s="406" t="s">
        <v>1</v>
      </c>
      <c r="C29" s="406" t="s">
        <v>2</v>
      </c>
      <c r="D29" s="645" t="s">
        <v>16</v>
      </c>
      <c r="E29" s="646"/>
      <c r="F29" s="647"/>
      <c r="G29" s="643" t="s">
        <v>17</v>
      </c>
      <c r="H29" s="645" t="s">
        <v>18</v>
      </c>
      <c r="I29" s="646"/>
      <c r="J29" s="647"/>
      <c r="K29" s="643" t="s">
        <v>17</v>
      </c>
      <c r="L29" s="645" t="s">
        <v>19</v>
      </c>
      <c r="M29" s="646"/>
      <c r="N29" s="647"/>
      <c r="O29" s="648" t="s">
        <v>17</v>
      </c>
      <c r="P29" s="645" t="s">
        <v>20</v>
      </c>
      <c r="Q29" s="646"/>
      <c r="R29" s="647"/>
      <c r="S29" s="643" t="s">
        <v>17</v>
      </c>
      <c r="T29" s="645" t="s">
        <v>21</v>
      </c>
      <c r="U29" s="646"/>
      <c r="V29" s="647"/>
      <c r="W29" s="643" t="s">
        <v>17</v>
      </c>
      <c r="X29" s="645" t="s">
        <v>28</v>
      </c>
      <c r="Y29" s="646"/>
      <c r="Z29" s="647"/>
      <c r="AA29" s="643" t="s">
        <v>17</v>
      </c>
      <c r="AB29" s="645" t="s">
        <v>29</v>
      </c>
      <c r="AC29" s="646"/>
      <c r="AD29" s="647"/>
      <c r="AE29" s="643" t="s">
        <v>17</v>
      </c>
      <c r="AF29" s="645" t="s">
        <v>30</v>
      </c>
      <c r="AG29" s="646"/>
      <c r="AH29" s="647"/>
      <c r="AI29" s="643" t="s">
        <v>17</v>
      </c>
      <c r="AJ29" s="645" t="s">
        <v>31</v>
      </c>
      <c r="AK29" s="646"/>
      <c r="AL29" s="647"/>
      <c r="AM29" s="643" t="s">
        <v>17</v>
      </c>
      <c r="AN29" s="645" t="s">
        <v>32</v>
      </c>
      <c r="AO29" s="646"/>
      <c r="AP29" s="647"/>
      <c r="AQ29" s="643" t="s">
        <v>17</v>
      </c>
      <c r="AR29" s="621" t="s">
        <v>22</v>
      </c>
      <c r="AS29" s="621" t="s">
        <v>66</v>
      </c>
      <c r="AT29" s="621" t="s">
        <v>67</v>
      </c>
      <c r="AU29" s="621" t="s">
        <v>23</v>
      </c>
      <c r="AV29" s="39"/>
      <c r="AW29" s="42" t="s">
        <v>1</v>
      </c>
      <c r="AX29" s="51" t="s">
        <v>48</v>
      </c>
      <c r="AY29" s="52" t="s">
        <v>49</v>
      </c>
      <c r="AZ29" s="51" t="s">
        <v>50</v>
      </c>
      <c r="BA29" s="51" t="s">
        <v>5</v>
      </c>
      <c r="BB29" s="51" t="s">
        <v>6</v>
      </c>
      <c r="BC29" s="52" t="s">
        <v>51</v>
      </c>
      <c r="BD29" s="72" t="s">
        <v>33</v>
      </c>
    </row>
    <row r="30" spans="1:56" ht="15.75" customHeight="1" thickBot="1" x14ac:dyDescent="0.3">
      <c r="A30" s="630"/>
      <c r="B30" s="490"/>
      <c r="C30" s="490"/>
      <c r="D30" s="87" t="s">
        <v>24</v>
      </c>
      <c r="E30" s="88" t="s">
        <v>25</v>
      </c>
      <c r="F30" s="88" t="s">
        <v>26</v>
      </c>
      <c r="G30" s="644"/>
      <c r="H30" s="87" t="s">
        <v>24</v>
      </c>
      <c r="I30" s="88" t="s">
        <v>25</v>
      </c>
      <c r="J30" s="88" t="s">
        <v>26</v>
      </c>
      <c r="K30" s="644"/>
      <c r="L30" s="87" t="s">
        <v>24</v>
      </c>
      <c r="M30" s="88" t="s">
        <v>25</v>
      </c>
      <c r="N30" s="89" t="s">
        <v>26</v>
      </c>
      <c r="O30" s="644"/>
      <c r="P30" s="87" t="s">
        <v>24</v>
      </c>
      <c r="Q30" s="88" t="s">
        <v>25</v>
      </c>
      <c r="R30" s="90" t="s">
        <v>26</v>
      </c>
      <c r="S30" s="644"/>
      <c r="T30" s="87" t="s">
        <v>24</v>
      </c>
      <c r="U30" s="88" t="s">
        <v>25</v>
      </c>
      <c r="V30" s="90" t="s">
        <v>26</v>
      </c>
      <c r="W30" s="644"/>
      <c r="X30" s="87" t="s">
        <v>24</v>
      </c>
      <c r="Y30" s="88" t="s">
        <v>25</v>
      </c>
      <c r="Z30" s="90" t="s">
        <v>26</v>
      </c>
      <c r="AA30" s="644"/>
      <c r="AB30" s="87" t="s">
        <v>24</v>
      </c>
      <c r="AC30" s="88" t="s">
        <v>25</v>
      </c>
      <c r="AD30" s="90" t="s">
        <v>26</v>
      </c>
      <c r="AE30" s="644"/>
      <c r="AF30" s="87" t="s">
        <v>24</v>
      </c>
      <c r="AG30" s="88" t="s">
        <v>25</v>
      </c>
      <c r="AH30" s="90" t="s">
        <v>26</v>
      </c>
      <c r="AI30" s="644"/>
      <c r="AJ30" s="87" t="s">
        <v>24</v>
      </c>
      <c r="AK30" s="88" t="s">
        <v>25</v>
      </c>
      <c r="AL30" s="90" t="s">
        <v>26</v>
      </c>
      <c r="AM30" s="644"/>
      <c r="AN30" s="87" t="s">
        <v>24</v>
      </c>
      <c r="AO30" s="88" t="s">
        <v>25</v>
      </c>
      <c r="AP30" s="90" t="s">
        <v>26</v>
      </c>
      <c r="AQ30" s="644"/>
      <c r="AR30" s="671"/>
      <c r="AS30" s="671"/>
      <c r="AT30" s="622"/>
      <c r="AU30" s="671"/>
      <c r="AV30" s="39"/>
      <c r="AW30" s="693" t="s">
        <v>82</v>
      </c>
      <c r="AX30" s="275">
        <f>SUM(AU7)</f>
        <v>114</v>
      </c>
      <c r="AY30" s="275">
        <f>SUM(AU19)</f>
        <v>32</v>
      </c>
      <c r="AZ30" s="275">
        <f>SUM(AU31)</f>
        <v>14</v>
      </c>
      <c r="BA30" s="275">
        <f>SUM(X42)</f>
        <v>14</v>
      </c>
      <c r="BB30" s="275">
        <f>SUM(X49)</f>
        <v>6</v>
      </c>
      <c r="BC30" s="275">
        <f>SUM(AX30:BB30)</f>
        <v>180</v>
      </c>
      <c r="BD30" s="698">
        <v>4</v>
      </c>
    </row>
    <row r="31" spans="1:56" ht="15.75" customHeight="1" x14ac:dyDescent="0.25">
      <c r="A31" s="628">
        <v>1</v>
      </c>
      <c r="B31" s="631" t="s">
        <v>82</v>
      </c>
      <c r="C31" s="633" t="s">
        <v>79</v>
      </c>
      <c r="D31" s="245"/>
      <c r="E31" s="105"/>
      <c r="F31" s="106"/>
      <c r="G31" s="615">
        <f>D32</f>
        <v>0</v>
      </c>
      <c r="H31" s="109">
        <v>0</v>
      </c>
      <c r="I31" s="105"/>
      <c r="J31" s="106"/>
      <c r="K31" s="615">
        <f>G31+H32</f>
        <v>0</v>
      </c>
      <c r="L31" s="109"/>
      <c r="M31" s="105"/>
      <c r="N31" s="106"/>
      <c r="O31" s="615">
        <f>SUM(K31,L32)</f>
        <v>0</v>
      </c>
      <c r="P31" s="109">
        <v>0</v>
      </c>
      <c r="Q31" s="105"/>
      <c r="R31" s="106"/>
      <c r="S31" s="615">
        <f>SUM(O31,P32)</f>
        <v>0</v>
      </c>
      <c r="T31" s="109">
        <v>10</v>
      </c>
      <c r="U31" s="105"/>
      <c r="V31" s="106"/>
      <c r="W31" s="615">
        <f>SUM(S31,T32)</f>
        <v>10</v>
      </c>
      <c r="X31" s="109"/>
      <c r="Y31" s="105"/>
      <c r="Z31" s="106"/>
      <c r="AA31" s="615">
        <f>SUM(W31,X32)</f>
        <v>10</v>
      </c>
      <c r="AB31" s="109">
        <v>4</v>
      </c>
      <c r="AC31" s="105">
        <v>0</v>
      </c>
      <c r="AD31" s="106"/>
      <c r="AE31" s="615">
        <f>SUM(AA31,AB32)</f>
        <v>14</v>
      </c>
      <c r="AF31" s="109">
        <v>0</v>
      </c>
      <c r="AG31" s="105"/>
      <c r="AH31" s="106"/>
      <c r="AI31" s="615">
        <f>SUM(AE31,AF32)</f>
        <v>14</v>
      </c>
      <c r="AJ31" s="109"/>
      <c r="AK31" s="105">
        <v>0</v>
      </c>
      <c r="AL31" s="106"/>
      <c r="AM31" s="615">
        <f>SUM(AI31,AJ32)</f>
        <v>14</v>
      </c>
      <c r="AN31" s="109"/>
      <c r="AO31" s="105"/>
      <c r="AP31" s="106"/>
      <c r="AQ31" s="615">
        <f>SUM(AM31,AN32)</f>
        <v>14</v>
      </c>
      <c r="AR31" s="619">
        <f>COUNTIF(D31:F31,"&gt;=0")+COUNTIF(H31:J31,"&gt;=0")+COUNTIF(L31:N31,"&gt;=0")+COUNTIF(P31:R31,"&gt;=0")+COUNTIF(T31:V31,"&gt;=0")+COUNTIF(X31:Z31,"&gt;=0")+COUNTIF(AB31:AD31,"&gt;=0")+COUNTIF(AF31:AH31,"&gt;=0")+COUNTIF(AJ31:AL31,"&gt;=0")+COUNTIF(AN31:AP31,"&gt;=0")</f>
        <v>7</v>
      </c>
      <c r="AS31" s="619">
        <f>COUNTIF(D31:F31,"=10")+COUNTIF(H31:J31,"=10")+COUNTIF(L31:N31,"=10")+COUNTIF(P31:R31,"=10")+COUNTIF(T31:V31,"=10")+COUNTIF(X31:Z31,"=10")+COUNTIF(AB31:AD31,"=10")+COUNTIF(AF31:AH31,"=10")+COUNTIF(AJ31:AL31,"=10")+COUNTIF(AN31:AP31,"=10")</f>
        <v>1</v>
      </c>
      <c r="AT31" s="619">
        <f>COUNTIF(D31:F31,"=8")+COUNTIF(H31:J31,"=8")+COUNTIF(L31:N31,"=8")+COUNTIF(P31:R31,"=8")+COUNTIF(T31:V31,"=8")+COUNTIF(X31:Z31,"=8")+COUNTIF(AB31:AD31,"=8")+COUNTIF(AF31:AH31,"=8")+COUNTIF(AJ31:AL31,"=8")+COUNTIF(AN31:AP31,"=8")</f>
        <v>0</v>
      </c>
      <c r="AU31" s="619">
        <f>AQ31</f>
        <v>14</v>
      </c>
      <c r="AV31" s="44"/>
      <c r="AW31" s="694" t="s">
        <v>62</v>
      </c>
      <c r="AX31" s="388">
        <f>SUM(AU9)</f>
        <v>152</v>
      </c>
      <c r="AY31" s="388">
        <f>SUM(AU21)</f>
        <v>110</v>
      </c>
      <c r="AZ31" s="388">
        <f>SUM(AU33)</f>
        <v>0</v>
      </c>
      <c r="BA31" s="388">
        <f>SUM(X43)</f>
        <v>26</v>
      </c>
      <c r="BB31" s="388">
        <f>SUM(X50)</f>
        <v>14</v>
      </c>
      <c r="BC31" s="388">
        <f>SUM(AX31:BB31)</f>
        <v>302</v>
      </c>
      <c r="BD31" s="692">
        <v>3</v>
      </c>
    </row>
    <row r="32" spans="1:56" s="61" customFormat="1" ht="15.75" customHeight="1" thickBot="1" x14ac:dyDescent="0.3">
      <c r="A32" s="629"/>
      <c r="B32" s="632"/>
      <c r="C32" s="634"/>
      <c r="D32" s="606">
        <f>SUM(D31:F31)</f>
        <v>0</v>
      </c>
      <c r="E32" s="607"/>
      <c r="F32" s="608"/>
      <c r="G32" s="616"/>
      <c r="H32" s="606">
        <f>SUM(H31:J31)</f>
        <v>0</v>
      </c>
      <c r="I32" s="607"/>
      <c r="J32" s="608"/>
      <c r="K32" s="616"/>
      <c r="L32" s="606">
        <f>SUM(L31:N31)</f>
        <v>0</v>
      </c>
      <c r="M32" s="607"/>
      <c r="N32" s="608"/>
      <c r="O32" s="616"/>
      <c r="P32" s="606">
        <f>SUM(P31:R31)</f>
        <v>0</v>
      </c>
      <c r="Q32" s="607"/>
      <c r="R32" s="608"/>
      <c r="S32" s="616"/>
      <c r="T32" s="606">
        <f>SUM(T31:V31)</f>
        <v>10</v>
      </c>
      <c r="U32" s="607"/>
      <c r="V32" s="608"/>
      <c r="W32" s="616"/>
      <c r="X32" s="606">
        <f>SUM(X31:Z31)</f>
        <v>0</v>
      </c>
      <c r="Y32" s="607"/>
      <c r="Z32" s="608"/>
      <c r="AA32" s="616"/>
      <c r="AB32" s="606">
        <f>SUM(AB31:AD31)</f>
        <v>4</v>
      </c>
      <c r="AC32" s="607"/>
      <c r="AD32" s="608"/>
      <c r="AE32" s="616"/>
      <c r="AF32" s="606">
        <f>SUM(AF31:AH31)</f>
        <v>0</v>
      </c>
      <c r="AG32" s="607"/>
      <c r="AH32" s="608"/>
      <c r="AI32" s="616"/>
      <c r="AJ32" s="606">
        <f>SUM(AJ31:AL31)</f>
        <v>0</v>
      </c>
      <c r="AK32" s="607"/>
      <c r="AL32" s="608"/>
      <c r="AM32" s="616"/>
      <c r="AN32" s="606">
        <f>SUM(AN31:AP31)</f>
        <v>0</v>
      </c>
      <c r="AO32" s="607"/>
      <c r="AP32" s="608"/>
      <c r="AQ32" s="616"/>
      <c r="AR32" s="620"/>
      <c r="AS32" s="620"/>
      <c r="AT32" s="620"/>
      <c r="AU32" s="620"/>
      <c r="AV32" s="80"/>
      <c r="AW32" s="695" t="s">
        <v>12</v>
      </c>
      <c r="AX32" s="387">
        <f>SUM(AU11)</f>
        <v>226</v>
      </c>
      <c r="AY32" s="183">
        <f>SUM(AU23)</f>
        <v>130</v>
      </c>
      <c r="AZ32" s="183">
        <f>SUM(AU35)</f>
        <v>36</v>
      </c>
      <c r="BA32" s="183">
        <f>SUM(X44)</f>
        <v>34</v>
      </c>
      <c r="BB32" s="183">
        <f>SUM(X51)</f>
        <v>38</v>
      </c>
      <c r="BC32" s="387">
        <f>SUM(AX32:BB32)</f>
        <v>464</v>
      </c>
      <c r="BD32" s="691">
        <v>2</v>
      </c>
    </row>
    <row r="33" spans="1:56" ht="15.75" customHeight="1" thickBot="1" x14ac:dyDescent="0.35">
      <c r="A33" s="630">
        <v>2</v>
      </c>
      <c r="B33" s="635" t="s">
        <v>62</v>
      </c>
      <c r="C33" s="637" t="s">
        <v>79</v>
      </c>
      <c r="D33" s="86"/>
      <c r="E33" s="84"/>
      <c r="F33" s="85"/>
      <c r="G33" s="617">
        <f t="shared" ref="G33" si="84">D34</f>
        <v>0</v>
      </c>
      <c r="H33" s="107"/>
      <c r="I33" s="84"/>
      <c r="J33" s="85"/>
      <c r="K33" s="617">
        <f t="shared" ref="K33" si="85">G33+H34</f>
        <v>0</v>
      </c>
      <c r="L33" s="107"/>
      <c r="M33" s="84">
        <v>0</v>
      </c>
      <c r="N33" s="85"/>
      <c r="O33" s="617">
        <f t="shared" ref="O33" si="86">SUM(K33,L34)</f>
        <v>0</v>
      </c>
      <c r="P33" s="107"/>
      <c r="Q33" s="84"/>
      <c r="R33" s="85">
        <v>0</v>
      </c>
      <c r="S33" s="617">
        <f t="shared" ref="S33" si="87">SUM(O33,P34)</f>
        <v>0</v>
      </c>
      <c r="T33" s="107"/>
      <c r="U33" s="84"/>
      <c r="V33" s="85"/>
      <c r="W33" s="617">
        <f t="shared" ref="W33" si="88">SUM(S33,T34)</f>
        <v>0</v>
      </c>
      <c r="X33" s="107"/>
      <c r="Y33" s="84"/>
      <c r="Z33" s="85"/>
      <c r="AA33" s="617">
        <f t="shared" ref="AA33" si="89">SUM(W33,X34)</f>
        <v>0</v>
      </c>
      <c r="AB33" s="107"/>
      <c r="AC33" s="84"/>
      <c r="AD33" s="85"/>
      <c r="AE33" s="617">
        <f t="shared" ref="AE33" si="90">SUM(AA33,AB34)</f>
        <v>0</v>
      </c>
      <c r="AF33" s="107">
        <v>0</v>
      </c>
      <c r="AG33" s="84">
        <v>0</v>
      </c>
      <c r="AH33" s="85"/>
      <c r="AI33" s="617">
        <f t="shared" ref="AI33" si="91">SUM(AE33,AF34)</f>
        <v>0</v>
      </c>
      <c r="AJ33" s="107"/>
      <c r="AK33" s="84"/>
      <c r="AL33" s="85"/>
      <c r="AM33" s="617">
        <f t="shared" ref="AM33" si="92">SUM(AI33,AJ34)</f>
        <v>0</v>
      </c>
      <c r="AN33" s="107">
        <v>0</v>
      </c>
      <c r="AO33" s="84"/>
      <c r="AP33" s="85"/>
      <c r="AQ33" s="617">
        <f t="shared" ref="AQ33" si="93">SUM(AM33,AN34)</f>
        <v>0</v>
      </c>
      <c r="AR33" s="621">
        <f t="shared" ref="AR33" si="94">COUNTIF(D33:F33,"&gt;=0")+COUNTIF(H33:J33,"&gt;=0")+COUNTIF(L33:N33,"&gt;=0")+COUNTIF(P33:R33,"&gt;=0")+COUNTIF(T33:V33,"&gt;=0")+COUNTIF(X33:Z33,"&gt;=0")+COUNTIF(AB33:AD33,"&gt;=0")+COUNTIF(AF33:AH33,"&gt;=0")+COUNTIF(AJ33:AL33,"&gt;=0")+COUNTIF(AN33:AP33,"&gt;=0")</f>
        <v>5</v>
      </c>
      <c r="AS33" s="621">
        <f t="shared" ref="AS33" si="95">COUNTIF(D33:F33,"=10")+COUNTIF(H33:J33,"=10")+COUNTIF(L33:N33,"=10")+COUNTIF(P33:R33,"=10")+COUNTIF(T33:V33,"=10")+COUNTIF(X33:Z33,"=10")+COUNTIF(AB33:AD33,"=10")+COUNTIF(AF33:AH33,"=10")+COUNTIF(AJ33:AL33,"=10")+COUNTIF(AN33:AP33,"=10")</f>
        <v>0</v>
      </c>
      <c r="AT33" s="621">
        <f t="shared" ref="AT33" si="96">COUNTIF(D33:F33,"=8")+COUNTIF(H33:J33,"=8")+COUNTIF(L33:N33,"=8")+COUNTIF(P33:R33,"=8")+COUNTIF(T33:V33,"=8")+COUNTIF(X33:Z33,"=8")+COUNTIF(AB33:AD33,"=8")+COUNTIF(AF33:AH33,"=8")+COUNTIF(AJ33:AL33,"=8")+COUNTIF(AN33:AP33,"=8")</f>
        <v>0</v>
      </c>
      <c r="AU33" s="621">
        <f t="shared" ref="AU33" si="97">AQ33</f>
        <v>0</v>
      </c>
      <c r="AV33" s="44"/>
      <c r="AW33" s="696" t="s">
        <v>83</v>
      </c>
      <c r="AX33" s="385">
        <f>SUM(AU13)</f>
        <v>254</v>
      </c>
      <c r="AY33" s="386">
        <f>SUM(AU25)</f>
        <v>160</v>
      </c>
      <c r="AZ33" s="386">
        <f>SUM(AU37)</f>
        <v>82</v>
      </c>
      <c r="BA33" s="386">
        <f>SUM(X45)</f>
        <v>52</v>
      </c>
      <c r="BB33" s="386">
        <f>SUM(X52)</f>
        <v>50</v>
      </c>
      <c r="BC33" s="386">
        <f>SUM(AX33:BB33)</f>
        <v>598</v>
      </c>
      <c r="BD33" s="690">
        <v>1</v>
      </c>
    </row>
    <row r="34" spans="1:56" s="61" customFormat="1" ht="15.75" customHeight="1" thickBot="1" x14ac:dyDescent="0.3">
      <c r="A34" s="630"/>
      <c r="B34" s="636"/>
      <c r="C34" s="638"/>
      <c r="D34" s="609">
        <f>SUM(D33:F33)</f>
        <v>0</v>
      </c>
      <c r="E34" s="610"/>
      <c r="F34" s="611"/>
      <c r="G34" s="617"/>
      <c r="H34" s="609">
        <f>SUM(H33:J33)</f>
        <v>0</v>
      </c>
      <c r="I34" s="610"/>
      <c r="J34" s="611"/>
      <c r="K34" s="617"/>
      <c r="L34" s="609">
        <f>SUM(L33:N33)</f>
        <v>0</v>
      </c>
      <c r="M34" s="610"/>
      <c r="N34" s="611"/>
      <c r="O34" s="617"/>
      <c r="P34" s="609">
        <f>SUM(P33:R33)</f>
        <v>0</v>
      </c>
      <c r="Q34" s="610"/>
      <c r="R34" s="611"/>
      <c r="S34" s="617"/>
      <c r="T34" s="609">
        <f>SUM(T33:V33)</f>
        <v>0</v>
      </c>
      <c r="U34" s="610"/>
      <c r="V34" s="611"/>
      <c r="W34" s="617"/>
      <c r="X34" s="609">
        <f>SUM(X33:Z33)</f>
        <v>0</v>
      </c>
      <c r="Y34" s="610"/>
      <c r="Z34" s="611"/>
      <c r="AA34" s="617"/>
      <c r="AB34" s="609">
        <f>SUM(AB33:AD33)</f>
        <v>0</v>
      </c>
      <c r="AC34" s="610"/>
      <c r="AD34" s="611"/>
      <c r="AE34" s="617"/>
      <c r="AF34" s="609">
        <f>SUM(AF33:AH33)</f>
        <v>0</v>
      </c>
      <c r="AG34" s="610"/>
      <c r="AH34" s="611"/>
      <c r="AI34" s="617"/>
      <c r="AJ34" s="609">
        <f>SUM(AJ33:AL33)</f>
        <v>0</v>
      </c>
      <c r="AK34" s="610"/>
      <c r="AL34" s="611"/>
      <c r="AM34" s="617"/>
      <c r="AN34" s="609">
        <f>SUM(AN33:AP33)</f>
        <v>0</v>
      </c>
      <c r="AO34" s="610"/>
      <c r="AP34" s="611"/>
      <c r="AQ34" s="623"/>
      <c r="AR34" s="622"/>
      <c r="AS34" s="622"/>
      <c r="AT34" s="622"/>
      <c r="AU34" s="622"/>
      <c r="AV34" s="80"/>
    </row>
    <row r="35" spans="1:56" ht="15.75" customHeight="1" x14ac:dyDescent="0.25">
      <c r="A35" s="628">
        <v>3</v>
      </c>
      <c r="B35" s="631" t="s">
        <v>12</v>
      </c>
      <c r="C35" s="633" t="s">
        <v>79</v>
      </c>
      <c r="D35" s="245"/>
      <c r="E35" s="105">
        <v>6</v>
      </c>
      <c r="F35" s="106"/>
      <c r="G35" s="615">
        <f t="shared" ref="G35" si="98">D36</f>
        <v>6</v>
      </c>
      <c r="H35" s="109"/>
      <c r="I35" s="105">
        <v>0</v>
      </c>
      <c r="J35" s="106"/>
      <c r="K35" s="615">
        <f t="shared" ref="K35" si="99">G35+H36</f>
        <v>6</v>
      </c>
      <c r="L35" s="109">
        <v>8</v>
      </c>
      <c r="M35" s="105"/>
      <c r="N35" s="106"/>
      <c r="O35" s="615">
        <f t="shared" ref="O35" si="100">SUM(K35,L36)</f>
        <v>14</v>
      </c>
      <c r="P35" s="109">
        <v>0</v>
      </c>
      <c r="Q35" s="105"/>
      <c r="R35" s="106"/>
      <c r="S35" s="615">
        <f t="shared" ref="S35" si="101">SUM(O35,P36)</f>
        <v>14</v>
      </c>
      <c r="T35" s="109"/>
      <c r="U35" s="105">
        <v>0</v>
      </c>
      <c r="V35" s="106"/>
      <c r="W35" s="615">
        <f t="shared" ref="W35" si="102">SUM(S35,T36)</f>
        <v>14</v>
      </c>
      <c r="X35" s="109">
        <v>0</v>
      </c>
      <c r="Y35" s="105"/>
      <c r="Z35" s="106"/>
      <c r="AA35" s="615">
        <f t="shared" ref="AA35" si="103">SUM(W35,X36)</f>
        <v>14</v>
      </c>
      <c r="AB35" s="109">
        <v>8</v>
      </c>
      <c r="AC35" s="105"/>
      <c r="AD35" s="106"/>
      <c r="AE35" s="615">
        <f t="shared" ref="AE35" si="104">SUM(AA35,AB36)</f>
        <v>22</v>
      </c>
      <c r="AF35" s="109">
        <v>6</v>
      </c>
      <c r="AG35" s="105">
        <v>0</v>
      </c>
      <c r="AH35" s="106">
        <v>8</v>
      </c>
      <c r="AI35" s="615">
        <f t="shared" ref="AI35" si="105">SUM(AE35,AF36)</f>
        <v>36</v>
      </c>
      <c r="AJ35" s="109">
        <v>0</v>
      </c>
      <c r="AK35" s="105"/>
      <c r="AL35" s="106"/>
      <c r="AM35" s="615">
        <f t="shared" ref="AM35" si="106">SUM(AI35,AJ36)</f>
        <v>36</v>
      </c>
      <c r="AN35" s="109"/>
      <c r="AO35" s="105">
        <v>0</v>
      </c>
      <c r="AP35" s="106"/>
      <c r="AQ35" s="615">
        <f t="shared" ref="AQ35" si="107">SUM(AM35,AN36)</f>
        <v>36</v>
      </c>
      <c r="AR35" s="619">
        <f t="shared" ref="AR35" si="108">COUNTIF(D35:F35,"&gt;=0")+COUNTIF(H35:J35,"&gt;=0")+COUNTIF(L35:N35,"&gt;=0")+COUNTIF(P35:R35,"&gt;=0")+COUNTIF(T35:V35,"&gt;=0")+COUNTIF(X35:Z35,"&gt;=0")+COUNTIF(AB35:AD35,"&gt;=0")+COUNTIF(AF35:AH35,"&gt;=0")+COUNTIF(AJ35:AL35,"&gt;=0")+COUNTIF(AN35:AP35,"&gt;=0")</f>
        <v>12</v>
      </c>
      <c r="AS35" s="619">
        <f t="shared" ref="AS35" si="109">COUNTIF(D35:F35,"=10")+COUNTIF(H35:J35,"=10")+COUNTIF(L35:N35,"=10")+COUNTIF(P35:R35,"=10")+COUNTIF(T35:V35,"=10")+COUNTIF(X35:Z35,"=10")+COUNTIF(AB35:AD35,"=10")+COUNTIF(AF35:AH35,"=10")+COUNTIF(AJ35:AL35,"=10")+COUNTIF(AN35:AP35,"=10")</f>
        <v>0</v>
      </c>
      <c r="AT35" s="619">
        <f t="shared" ref="AT35" si="110">COUNTIF(D35:F35,"=8")+COUNTIF(H35:J35,"=8")+COUNTIF(L35:N35,"=8")+COUNTIF(P35:R35,"=8")+COUNTIF(T35:V35,"=8")+COUNTIF(X35:Z35,"=8")+COUNTIF(AB35:AD35,"=8")+COUNTIF(AF35:AH35,"=8")+COUNTIF(AJ35:AL35,"=8")+COUNTIF(AN35:AP35,"=8")</f>
        <v>3</v>
      </c>
      <c r="AU35" s="619">
        <f t="shared" ref="AU35" si="111">AQ35</f>
        <v>36</v>
      </c>
      <c r="AV35" s="35"/>
    </row>
    <row r="36" spans="1:56" s="61" customFormat="1" ht="15.75" customHeight="1" thickBot="1" x14ac:dyDescent="0.3">
      <c r="A36" s="629"/>
      <c r="B36" s="632"/>
      <c r="C36" s="634"/>
      <c r="D36" s="606">
        <f>SUM(D35:F35)</f>
        <v>6</v>
      </c>
      <c r="E36" s="607"/>
      <c r="F36" s="608"/>
      <c r="G36" s="616"/>
      <c r="H36" s="606">
        <f>SUM(H35:J35)</f>
        <v>0</v>
      </c>
      <c r="I36" s="607"/>
      <c r="J36" s="608"/>
      <c r="K36" s="616"/>
      <c r="L36" s="606">
        <f>SUM(L35:N35)</f>
        <v>8</v>
      </c>
      <c r="M36" s="607"/>
      <c r="N36" s="608"/>
      <c r="O36" s="616"/>
      <c r="P36" s="606">
        <f>SUM(P35:R35)</f>
        <v>0</v>
      </c>
      <c r="Q36" s="607"/>
      <c r="R36" s="608"/>
      <c r="S36" s="616"/>
      <c r="T36" s="606">
        <f>SUM(T35:V35)</f>
        <v>0</v>
      </c>
      <c r="U36" s="607"/>
      <c r="V36" s="608"/>
      <c r="W36" s="616"/>
      <c r="X36" s="606">
        <f>SUM(X35:Z35)</f>
        <v>0</v>
      </c>
      <c r="Y36" s="607"/>
      <c r="Z36" s="608"/>
      <c r="AA36" s="616"/>
      <c r="AB36" s="606">
        <f>SUM(AB35:AD35)</f>
        <v>8</v>
      </c>
      <c r="AC36" s="607"/>
      <c r="AD36" s="608"/>
      <c r="AE36" s="616"/>
      <c r="AF36" s="606">
        <f>SUM(AF35:AH35)</f>
        <v>14</v>
      </c>
      <c r="AG36" s="607"/>
      <c r="AH36" s="608"/>
      <c r="AI36" s="616"/>
      <c r="AJ36" s="606">
        <f>SUM(AJ35:AL35)</f>
        <v>0</v>
      </c>
      <c r="AK36" s="607"/>
      <c r="AL36" s="608"/>
      <c r="AM36" s="616"/>
      <c r="AN36" s="606">
        <f>SUM(AN35:AP35)</f>
        <v>0</v>
      </c>
      <c r="AO36" s="607"/>
      <c r="AP36" s="607"/>
      <c r="AQ36" s="616"/>
      <c r="AR36" s="620"/>
      <c r="AS36" s="620"/>
      <c r="AT36" s="620"/>
      <c r="AU36" s="620"/>
      <c r="AV36" s="66"/>
    </row>
    <row r="37" spans="1:56" ht="15.75" customHeight="1" x14ac:dyDescent="0.25">
      <c r="A37" s="630">
        <v>4</v>
      </c>
      <c r="B37" s="635" t="s">
        <v>83</v>
      </c>
      <c r="C37" s="637" t="s">
        <v>84</v>
      </c>
      <c r="D37" s="91">
        <v>4</v>
      </c>
      <c r="E37" s="92">
        <v>0</v>
      </c>
      <c r="F37" s="240"/>
      <c r="G37" s="617">
        <f t="shared" ref="G37" si="112">D38</f>
        <v>4</v>
      </c>
      <c r="H37" s="108"/>
      <c r="I37" s="92">
        <v>4</v>
      </c>
      <c r="J37" s="240"/>
      <c r="K37" s="617">
        <f t="shared" ref="K37" si="113">G37+H38</f>
        <v>8</v>
      </c>
      <c r="L37" s="108">
        <v>4</v>
      </c>
      <c r="M37" s="92">
        <v>0</v>
      </c>
      <c r="N37" s="240"/>
      <c r="O37" s="617">
        <f t="shared" ref="O37" si="114">SUM(K37,L38)</f>
        <v>12</v>
      </c>
      <c r="P37" s="108">
        <v>10</v>
      </c>
      <c r="Q37" s="92">
        <v>6</v>
      </c>
      <c r="R37" s="240">
        <v>4</v>
      </c>
      <c r="S37" s="617">
        <f t="shared" ref="S37" si="115">SUM(O37,P38)</f>
        <v>32</v>
      </c>
      <c r="T37" s="108">
        <v>6</v>
      </c>
      <c r="U37" s="92">
        <v>6</v>
      </c>
      <c r="V37" s="240">
        <v>4</v>
      </c>
      <c r="W37" s="617">
        <f t="shared" ref="W37" si="116">SUM(S37,T38)</f>
        <v>48</v>
      </c>
      <c r="X37" s="108">
        <v>4</v>
      </c>
      <c r="Y37" s="92"/>
      <c r="Z37" s="240"/>
      <c r="AA37" s="617">
        <f t="shared" ref="AA37" si="117">SUM(W37,X38)</f>
        <v>52</v>
      </c>
      <c r="AB37" s="108"/>
      <c r="AC37" s="92"/>
      <c r="AD37" s="240"/>
      <c r="AE37" s="617">
        <f t="shared" ref="AE37" si="118">SUM(AA37,AB38)</f>
        <v>52</v>
      </c>
      <c r="AF37" s="108">
        <v>0</v>
      </c>
      <c r="AG37" s="92">
        <v>8</v>
      </c>
      <c r="AH37" s="240">
        <v>0</v>
      </c>
      <c r="AI37" s="617">
        <f t="shared" ref="AI37" si="119">SUM(AE37,AF38)</f>
        <v>60</v>
      </c>
      <c r="AJ37" s="108"/>
      <c r="AK37" s="92">
        <v>4</v>
      </c>
      <c r="AL37" s="240"/>
      <c r="AM37" s="617">
        <f t="shared" ref="AM37" si="120">SUM(AI37,AJ38)</f>
        <v>64</v>
      </c>
      <c r="AN37" s="108">
        <v>10</v>
      </c>
      <c r="AO37" s="92">
        <v>8</v>
      </c>
      <c r="AP37" s="240">
        <v>0</v>
      </c>
      <c r="AQ37" s="624">
        <f t="shared" ref="AQ37" si="121">SUM(AM37,AN38)</f>
        <v>82</v>
      </c>
      <c r="AR37" s="621">
        <f t="shared" ref="AR37" si="122">COUNTIF(D37:F37,"&gt;=0")+COUNTIF(H37:J37,"&gt;=0")+COUNTIF(L37:N37,"&gt;=0")+COUNTIF(P37:R37,"&gt;=0")+COUNTIF(T37:V37,"&gt;=0")+COUNTIF(X37:Z37,"&gt;=0")+COUNTIF(AB37:AD37,"&gt;=0")+COUNTIF(AF37:AH37,"&gt;=0")+COUNTIF(AJ37:AL37,"&gt;=0")+COUNTIF(AN37:AP37,"&gt;=0")</f>
        <v>19</v>
      </c>
      <c r="AS37" s="621">
        <f t="shared" ref="AS37" si="123">COUNTIF(D37:F37,"=10")+COUNTIF(H37:J37,"=10")+COUNTIF(L37:N37,"=10")+COUNTIF(P37:R37,"=10")+COUNTIF(T37:V37,"=10")+COUNTIF(X37:Z37,"=10")+COUNTIF(AB37:AD37,"=10")+COUNTIF(AF37:AH37,"=10")+COUNTIF(AJ37:AL37,"=10")+COUNTIF(AN37:AP37,"=10")</f>
        <v>2</v>
      </c>
      <c r="AT37" s="621">
        <f t="shared" ref="AT37" si="124">COUNTIF(D37:F37,"=8")+COUNTIF(H37:J37,"=8")+COUNTIF(L37:N37,"=8")+COUNTIF(P37:R37,"=8")+COUNTIF(T37:V37,"=8")+COUNTIF(X37:Z37,"=8")+COUNTIF(AB37:AD37,"=8")+COUNTIF(AF37:AH37,"=8")+COUNTIF(AJ37:AL37,"=8")+COUNTIF(AN37:AP37,"=8")</f>
        <v>2</v>
      </c>
      <c r="AU37" s="621">
        <f t="shared" ref="AU37" si="125">AQ37</f>
        <v>82</v>
      </c>
      <c r="AV37" s="35"/>
      <c r="AW37" s="40"/>
      <c r="AX37" s="40"/>
      <c r="AY37" s="40"/>
    </row>
    <row r="38" spans="1:56" s="61" customFormat="1" ht="15.75" customHeight="1" thickBot="1" x14ac:dyDescent="0.3">
      <c r="A38" s="569"/>
      <c r="B38" s="636"/>
      <c r="C38" s="638"/>
      <c r="D38" s="625">
        <f>SUM(D37:F37)</f>
        <v>4</v>
      </c>
      <c r="E38" s="626"/>
      <c r="F38" s="627"/>
      <c r="G38" s="618"/>
      <c r="H38" s="625">
        <f>SUM(H37:J37)</f>
        <v>4</v>
      </c>
      <c r="I38" s="626"/>
      <c r="J38" s="627"/>
      <c r="K38" s="618"/>
      <c r="L38" s="612">
        <f>SUM(L37:N37)</f>
        <v>4</v>
      </c>
      <c r="M38" s="613"/>
      <c r="N38" s="614"/>
      <c r="O38" s="618"/>
      <c r="P38" s="612">
        <f>SUM(P37:R37)</f>
        <v>20</v>
      </c>
      <c r="Q38" s="613"/>
      <c r="R38" s="614"/>
      <c r="S38" s="618"/>
      <c r="T38" s="612">
        <f>SUM(T37:V37)</f>
        <v>16</v>
      </c>
      <c r="U38" s="613"/>
      <c r="V38" s="614"/>
      <c r="W38" s="618"/>
      <c r="X38" s="612">
        <f>SUM(X37:Z37)</f>
        <v>4</v>
      </c>
      <c r="Y38" s="613"/>
      <c r="Z38" s="614"/>
      <c r="AA38" s="618"/>
      <c r="AB38" s="612">
        <f>SUM(AB37:AD37)</f>
        <v>0</v>
      </c>
      <c r="AC38" s="613"/>
      <c r="AD38" s="614"/>
      <c r="AE38" s="618"/>
      <c r="AF38" s="612">
        <f>SUM(AF37:AH37)</f>
        <v>8</v>
      </c>
      <c r="AG38" s="613"/>
      <c r="AH38" s="614"/>
      <c r="AI38" s="618"/>
      <c r="AJ38" s="612">
        <f>SUM(AJ37:AL37)</f>
        <v>4</v>
      </c>
      <c r="AK38" s="613"/>
      <c r="AL38" s="614"/>
      <c r="AM38" s="618"/>
      <c r="AN38" s="612">
        <f>SUM(AN37:AP37)</f>
        <v>18</v>
      </c>
      <c r="AO38" s="613"/>
      <c r="AP38" s="614"/>
      <c r="AQ38" s="618"/>
      <c r="AR38" s="622"/>
      <c r="AS38" s="622"/>
      <c r="AT38" s="622"/>
      <c r="AU38" s="622"/>
      <c r="AV38" s="66"/>
    </row>
    <row r="39" spans="1:56" ht="15.75" customHeight="1" x14ac:dyDescent="0.25">
      <c r="A39" s="40"/>
      <c r="B39" s="54"/>
      <c r="C39" s="5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134"/>
      <c r="AU39" s="35"/>
      <c r="AV39" s="35"/>
    </row>
    <row r="40" spans="1:56" ht="15.75" customHeight="1" thickBot="1" x14ac:dyDescent="0.3">
      <c r="A40" s="40"/>
      <c r="B40" s="45" t="s">
        <v>5</v>
      </c>
      <c r="C40" s="127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134"/>
      <c r="AU40" s="35"/>
      <c r="AV40" s="35"/>
    </row>
    <row r="41" spans="1:56" ht="15.75" customHeight="1" thickBot="1" x14ac:dyDescent="0.3">
      <c r="A41" s="239" t="s">
        <v>0</v>
      </c>
      <c r="B41" s="236" t="s">
        <v>1</v>
      </c>
      <c r="C41" s="72" t="s">
        <v>2</v>
      </c>
      <c r="D41" s="649" t="s">
        <v>16</v>
      </c>
      <c r="E41" s="650"/>
      <c r="F41" s="649" t="s">
        <v>18</v>
      </c>
      <c r="G41" s="650"/>
      <c r="H41" s="649" t="s">
        <v>19</v>
      </c>
      <c r="I41" s="650"/>
      <c r="J41" s="649" t="s">
        <v>20</v>
      </c>
      <c r="K41" s="650"/>
      <c r="L41" s="649" t="s">
        <v>21</v>
      </c>
      <c r="M41" s="650"/>
      <c r="N41" s="649" t="s">
        <v>28</v>
      </c>
      <c r="O41" s="650"/>
      <c r="P41" s="649" t="s">
        <v>29</v>
      </c>
      <c r="Q41" s="650"/>
      <c r="R41" s="649" t="s">
        <v>30</v>
      </c>
      <c r="S41" s="650"/>
      <c r="T41" s="649" t="s">
        <v>31</v>
      </c>
      <c r="U41" s="650"/>
      <c r="V41" s="649" t="s">
        <v>32</v>
      </c>
      <c r="W41" s="650"/>
      <c r="X41" s="655" t="s">
        <v>23</v>
      </c>
      <c r="Y41" s="656"/>
      <c r="Z41" s="239" t="s">
        <v>22</v>
      </c>
      <c r="AA41" s="339" t="s">
        <v>66</v>
      </c>
      <c r="AB41" s="78" t="s">
        <v>67</v>
      </c>
      <c r="AC41" s="40"/>
      <c r="AD41" s="40"/>
      <c r="AE41" s="40"/>
      <c r="AF41" s="40"/>
      <c r="AG41" s="56"/>
      <c r="AH41" s="57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U41" s="31"/>
      <c r="AV41" s="31"/>
    </row>
    <row r="42" spans="1:56" ht="15.75" customHeight="1" x14ac:dyDescent="0.25">
      <c r="A42" s="113">
        <v>1</v>
      </c>
      <c r="B42" s="114" t="s">
        <v>82</v>
      </c>
      <c r="C42" s="115" t="s">
        <v>79</v>
      </c>
      <c r="D42" s="641">
        <v>0</v>
      </c>
      <c r="E42" s="642"/>
      <c r="F42" s="641"/>
      <c r="G42" s="651"/>
      <c r="H42" s="641"/>
      <c r="I42" s="642"/>
      <c r="J42" s="641">
        <v>6</v>
      </c>
      <c r="K42" s="642"/>
      <c r="L42" s="641"/>
      <c r="M42" s="642"/>
      <c r="N42" s="641"/>
      <c r="O42" s="642"/>
      <c r="P42" s="641">
        <v>8</v>
      </c>
      <c r="Q42" s="642"/>
      <c r="R42" s="641">
        <v>0</v>
      </c>
      <c r="S42" s="642"/>
      <c r="T42" s="641"/>
      <c r="U42" s="642"/>
      <c r="V42" s="641">
        <v>0</v>
      </c>
      <c r="W42" s="642"/>
      <c r="X42" s="665">
        <f>SUM(D42:W42)</f>
        <v>14</v>
      </c>
      <c r="Y42" s="667"/>
      <c r="Z42" s="116">
        <f>COUNTIF(D42,"&gt;=0")+COUNTIF(F42,"&gt;=0")+COUNTIF(H42,"&gt;=0")+COUNTIF(J42,"&gt;=0")+COUNTIF(L42,"&gt;=0")+COUNTIF(N42,"&gt;=0")+COUNTIF(P42,"&gt;=0")+COUNTIF(R42,"&gt;=0")+COUNTIF(T42,"&gt;=0")+COUNTIF(V42,"&gt;=0")</f>
        <v>5</v>
      </c>
      <c r="AA42" s="244">
        <f>COUNTIF(D42,"=10")+COUNTIF(F42,"=10")+COUNTIF(H42,"=10")+COUNTIF(J42,"=10")+COUNTIF(L42,"=10")+COUNTIF(N42,"=10")+COUNTIF(P42,"=10")+COUNTIF(R42,"=10")+COUNTIF(T42,"=10")+COUNTIF(V42,"=10")</f>
        <v>0</v>
      </c>
      <c r="AB42" s="113">
        <f>COUNTIF(D42,"=8")+COUNTIF(F42,"=8")+COUNTIF(H42,"=8")+COUNTIF(J42,"=8")+COUNTIF(L42,"=8")+COUNTIF(N42,"=8")+COUNTIF(P42,"=8")+COUNTIF(R42,"=8")+COUNTIF(T42,"=8")+COUNTIF(V42,"=8")</f>
        <v>1</v>
      </c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U42" s="31"/>
      <c r="AV42" s="31"/>
    </row>
    <row r="43" spans="1:56" ht="15.75" customHeight="1" x14ac:dyDescent="0.25">
      <c r="A43" s="94">
        <v>2</v>
      </c>
      <c r="B43" s="60" t="s">
        <v>62</v>
      </c>
      <c r="C43" s="41" t="s">
        <v>79</v>
      </c>
      <c r="D43" s="652"/>
      <c r="E43" s="653"/>
      <c r="F43" s="652">
        <v>10</v>
      </c>
      <c r="G43" s="653"/>
      <c r="H43" s="652">
        <v>6</v>
      </c>
      <c r="I43" s="653"/>
      <c r="J43" s="652"/>
      <c r="K43" s="653"/>
      <c r="L43" s="652">
        <v>10</v>
      </c>
      <c r="M43" s="653"/>
      <c r="N43" s="652"/>
      <c r="O43" s="653"/>
      <c r="P43" s="652"/>
      <c r="Q43" s="653"/>
      <c r="R43" s="652"/>
      <c r="S43" s="653"/>
      <c r="T43" s="652"/>
      <c r="U43" s="653"/>
      <c r="V43" s="652">
        <v>0</v>
      </c>
      <c r="W43" s="653"/>
      <c r="X43" s="659">
        <f>SUM(D43:W43)</f>
        <v>26</v>
      </c>
      <c r="Y43" s="660"/>
      <c r="Z43" s="75">
        <f t="shared" ref="Z43:Z45" si="126">COUNTIF(D43,"&gt;=0")+COUNTIF(F43,"&gt;=0")+COUNTIF(H43,"&gt;=0")+COUNTIF(J43,"&gt;=0")+COUNTIF(L43,"&gt;=0")+COUNTIF(N43,"&gt;=0")+COUNTIF(P43,"&gt;=0")+COUNTIF(R43,"&gt;=0")+COUNTIF(T43,"&gt;=0")+COUNTIF(V43,"&gt;=0")</f>
        <v>4</v>
      </c>
      <c r="AA43" s="246">
        <f t="shared" ref="AA43:AA45" si="127">COUNTIF(D43,"=10")+COUNTIF(F43,"=10")+COUNTIF(H43,"=10")+COUNTIF(J43,"=10")+COUNTIF(L43,"=10")+COUNTIF(N43,"=10")+COUNTIF(P43,"=10")+COUNTIF(R43,"=10")+COUNTIF(T43,"=10")+COUNTIF(V43,"=10")</f>
        <v>2</v>
      </c>
      <c r="AB43" s="327">
        <f t="shared" ref="AB43:AB45" si="128">COUNTIF(D43,"=8")+COUNTIF(F43,"=8")+COUNTIF(H43,"=8")+COUNTIF(J43,"=8")+COUNTIF(L43,"=8")+COUNTIF(N43,"=8")+COUNTIF(P43,"=8")+COUNTIF(R43,"=8")+COUNTIF(T43,"=8")+COUNTIF(V43,"=8")</f>
        <v>0</v>
      </c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U43" s="31"/>
      <c r="AV43" s="31"/>
      <c r="AW43" s="31"/>
      <c r="AX43" s="31"/>
      <c r="AY43" s="31"/>
      <c r="AZ43" s="31"/>
      <c r="BA43" s="31"/>
      <c r="BB43" s="31"/>
    </row>
    <row r="44" spans="1:56" ht="15.75" customHeight="1" x14ac:dyDescent="0.25">
      <c r="A44" s="117">
        <v>3</v>
      </c>
      <c r="B44" s="118" t="s">
        <v>12</v>
      </c>
      <c r="C44" s="119" t="s">
        <v>79</v>
      </c>
      <c r="D44" s="639">
        <v>0</v>
      </c>
      <c r="E44" s="640"/>
      <c r="F44" s="639">
        <v>0</v>
      </c>
      <c r="G44" s="640"/>
      <c r="H44" s="639">
        <v>6</v>
      </c>
      <c r="I44" s="640"/>
      <c r="J44" s="639"/>
      <c r="K44" s="640"/>
      <c r="L44" s="639">
        <v>6</v>
      </c>
      <c r="M44" s="640"/>
      <c r="N44" s="639">
        <v>0</v>
      </c>
      <c r="O44" s="640"/>
      <c r="P44" s="639"/>
      <c r="Q44" s="640"/>
      <c r="R44" s="639">
        <v>6</v>
      </c>
      <c r="S44" s="640"/>
      <c r="T44" s="639">
        <v>10</v>
      </c>
      <c r="U44" s="640"/>
      <c r="V44" s="639">
        <v>6</v>
      </c>
      <c r="W44" s="640"/>
      <c r="X44" s="661">
        <f>SUM(D44:W44)</f>
        <v>34</v>
      </c>
      <c r="Y44" s="662"/>
      <c r="Z44" s="120">
        <f t="shared" si="126"/>
        <v>8</v>
      </c>
      <c r="AA44" s="242">
        <f t="shared" si="127"/>
        <v>1</v>
      </c>
      <c r="AB44" s="117">
        <f t="shared" si="128"/>
        <v>0</v>
      </c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U44" s="31"/>
      <c r="AV44" s="31"/>
      <c r="AW44" s="31"/>
      <c r="AX44" s="31"/>
      <c r="AY44" s="31"/>
      <c r="AZ44" s="31"/>
      <c r="BA44" s="31"/>
      <c r="BB44" s="31"/>
    </row>
    <row r="45" spans="1:56" ht="15.75" customHeight="1" thickBot="1" x14ac:dyDescent="0.3">
      <c r="A45" s="370">
        <v>4</v>
      </c>
      <c r="B45" s="371" t="s">
        <v>83</v>
      </c>
      <c r="C45" s="304" t="s">
        <v>84</v>
      </c>
      <c r="D45" s="612">
        <v>0</v>
      </c>
      <c r="E45" s="614"/>
      <c r="F45" s="612">
        <v>0</v>
      </c>
      <c r="G45" s="614"/>
      <c r="H45" s="612">
        <v>8</v>
      </c>
      <c r="I45" s="614"/>
      <c r="J45" s="612"/>
      <c r="K45" s="614"/>
      <c r="L45" s="612">
        <v>8</v>
      </c>
      <c r="M45" s="614"/>
      <c r="N45" s="612">
        <v>4</v>
      </c>
      <c r="O45" s="614"/>
      <c r="P45" s="612">
        <v>8</v>
      </c>
      <c r="Q45" s="614"/>
      <c r="R45" s="612">
        <v>8</v>
      </c>
      <c r="S45" s="614"/>
      <c r="T45" s="612">
        <v>8</v>
      </c>
      <c r="U45" s="614"/>
      <c r="V45" s="612">
        <v>8</v>
      </c>
      <c r="W45" s="614"/>
      <c r="X45" s="663">
        <f>SUM(D45:W45)</f>
        <v>52</v>
      </c>
      <c r="Y45" s="664"/>
      <c r="Z45" s="372">
        <f t="shared" si="126"/>
        <v>9</v>
      </c>
      <c r="AA45" s="373">
        <f t="shared" si="127"/>
        <v>0</v>
      </c>
      <c r="AB45" s="328">
        <f t="shared" si="128"/>
        <v>6</v>
      </c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U45" s="31"/>
      <c r="AV45" s="31"/>
      <c r="AW45" s="31"/>
      <c r="AX45" s="31"/>
      <c r="AY45" s="31"/>
      <c r="AZ45" s="31"/>
      <c r="BA45" s="31"/>
      <c r="BB45" s="31"/>
    </row>
    <row r="46" spans="1:56" ht="15.75" customHeight="1" x14ac:dyDescent="0.25">
      <c r="A46" s="40"/>
      <c r="B46" s="54"/>
      <c r="C46" s="5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134"/>
      <c r="AU46" s="35"/>
      <c r="AV46" s="35"/>
      <c r="AW46" s="40"/>
      <c r="AX46" s="56"/>
      <c r="AY46" s="57"/>
      <c r="AZ46" s="31"/>
      <c r="BA46" s="31"/>
      <c r="BB46" s="31"/>
    </row>
    <row r="47" spans="1:56" ht="15.75" customHeight="1" thickBot="1" x14ac:dyDescent="0.3">
      <c r="A47" s="40"/>
      <c r="B47" s="45" t="s">
        <v>6</v>
      </c>
      <c r="C47" s="127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134"/>
      <c r="AU47" s="35"/>
      <c r="AV47" s="35"/>
      <c r="AW47" s="31"/>
      <c r="AX47" s="31"/>
      <c r="AY47" s="31"/>
      <c r="AZ47" s="31"/>
      <c r="BA47" s="31"/>
      <c r="BB47" s="31"/>
    </row>
    <row r="48" spans="1:56" ht="15.75" customHeight="1" thickBot="1" x14ac:dyDescent="0.3">
      <c r="A48" s="239" t="s">
        <v>0</v>
      </c>
      <c r="B48" s="103" t="s">
        <v>1</v>
      </c>
      <c r="C48" s="72" t="s">
        <v>2</v>
      </c>
      <c r="D48" s="649" t="s">
        <v>16</v>
      </c>
      <c r="E48" s="650"/>
      <c r="F48" s="649" t="s">
        <v>18</v>
      </c>
      <c r="G48" s="650"/>
      <c r="H48" s="649" t="s">
        <v>19</v>
      </c>
      <c r="I48" s="650"/>
      <c r="J48" s="649" t="s">
        <v>20</v>
      </c>
      <c r="K48" s="650"/>
      <c r="L48" s="649" t="s">
        <v>21</v>
      </c>
      <c r="M48" s="650"/>
      <c r="N48" s="649" t="s">
        <v>28</v>
      </c>
      <c r="O48" s="650"/>
      <c r="P48" s="649" t="s">
        <v>29</v>
      </c>
      <c r="Q48" s="650"/>
      <c r="R48" s="649" t="s">
        <v>30</v>
      </c>
      <c r="S48" s="650"/>
      <c r="T48" s="649" t="s">
        <v>31</v>
      </c>
      <c r="U48" s="650"/>
      <c r="V48" s="649" t="s">
        <v>32</v>
      </c>
      <c r="W48" s="650"/>
      <c r="X48" s="655" t="s">
        <v>23</v>
      </c>
      <c r="Y48" s="656"/>
      <c r="Z48" s="78" t="s">
        <v>22</v>
      </c>
      <c r="AA48" s="339" t="s">
        <v>66</v>
      </c>
      <c r="AB48" s="78" t="s">
        <v>67</v>
      </c>
      <c r="AC48" s="40"/>
      <c r="AD48" s="40"/>
      <c r="AE48" s="40"/>
      <c r="AF48" s="40"/>
      <c r="AG48" s="56"/>
      <c r="AH48" s="57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U48" s="31"/>
      <c r="AV48" s="31"/>
      <c r="AW48" s="31"/>
      <c r="AX48" s="31"/>
      <c r="AY48" s="31"/>
      <c r="AZ48" s="31"/>
      <c r="BA48" s="31"/>
      <c r="BB48" s="31"/>
    </row>
    <row r="49" spans="1:54" ht="15.75" customHeight="1" x14ac:dyDescent="0.25">
      <c r="A49" s="113">
        <v>1</v>
      </c>
      <c r="B49" s="114" t="s">
        <v>82</v>
      </c>
      <c r="C49" s="115" t="s">
        <v>79</v>
      </c>
      <c r="D49" s="641"/>
      <c r="E49" s="642"/>
      <c r="F49" s="641">
        <v>0</v>
      </c>
      <c r="G49" s="642"/>
      <c r="H49" s="641"/>
      <c r="I49" s="642"/>
      <c r="J49" s="641"/>
      <c r="K49" s="642"/>
      <c r="L49" s="641"/>
      <c r="M49" s="642"/>
      <c r="N49" s="641">
        <v>0</v>
      </c>
      <c r="O49" s="642"/>
      <c r="P49" s="641"/>
      <c r="Q49" s="642"/>
      <c r="R49" s="641"/>
      <c r="S49" s="642"/>
      <c r="T49" s="641"/>
      <c r="U49" s="642"/>
      <c r="V49" s="641">
        <v>6</v>
      </c>
      <c r="W49" s="642"/>
      <c r="X49" s="665">
        <f>SUM(D49:W49)</f>
        <v>6</v>
      </c>
      <c r="Y49" s="666"/>
      <c r="Z49" s="116">
        <f>COUNTIF(D49,"&gt;=0")+COUNTIF(F49,"&gt;=0")+COUNTIF(H49,"&gt;=0")+COUNTIF(J49,"&gt;=0")+COUNTIF(L49,"&gt;=0")+COUNTIF(N49,"&gt;=0")+COUNTIF(P49,"&gt;=0")+COUNTIF(R49,"&gt;=0")+COUNTIF(T49,"&gt;=0")+COUNTIF(V49,"&gt;=0")</f>
        <v>3</v>
      </c>
      <c r="AA49" s="340">
        <f>COUNTIF(D49,"=10")+COUNTIF(F49,"=10")+COUNTIF(H49,"=10")+COUNTIF(J49,"=10")+COUNTIF(L49,"=10")+COUNTIF(N49,"=10")+COUNTIF(P49,"=10")+COUNTIF(R49,"=10")+COUNTIF(T49,"=10")+COUNTIF(V49,"=10")</f>
        <v>0</v>
      </c>
      <c r="AB49" s="116">
        <f>COUNTIF(D49,"=8")+COUNTIF(F49,"=8")+COUNTIF(H49,"=8")+COUNTIF(J49,"=8")+COUNTIF(L49,"=8")+COUNTIF(N49,"=8")+COUNTIF(P49,"=8")+COUNTIF(R49,"=8")+COUNTIF(T49,"=8")+COUNTIF(V49,"=8")</f>
        <v>0</v>
      </c>
      <c r="AC49" s="40"/>
      <c r="AD49" s="40"/>
      <c r="AE49" s="40"/>
      <c r="AF49" s="40"/>
      <c r="AG49" s="56"/>
      <c r="AH49" s="57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U49" s="31"/>
      <c r="AV49" s="31"/>
      <c r="AW49" s="31"/>
      <c r="AX49" s="31"/>
      <c r="AY49" s="31"/>
      <c r="AZ49" s="31"/>
      <c r="BA49" s="31"/>
      <c r="BB49" s="31"/>
    </row>
    <row r="50" spans="1:54" ht="15.75" customHeight="1" x14ac:dyDescent="0.25">
      <c r="A50" s="94">
        <v>2</v>
      </c>
      <c r="B50" s="60" t="s">
        <v>62</v>
      </c>
      <c r="C50" s="41" t="s">
        <v>79</v>
      </c>
      <c r="D50" s="652"/>
      <c r="E50" s="653"/>
      <c r="F50" s="652">
        <v>4</v>
      </c>
      <c r="G50" s="653"/>
      <c r="H50" s="652"/>
      <c r="I50" s="653"/>
      <c r="J50" s="652"/>
      <c r="K50" s="653"/>
      <c r="L50" s="652"/>
      <c r="M50" s="653"/>
      <c r="N50" s="652"/>
      <c r="O50" s="653"/>
      <c r="P50" s="652">
        <v>0</v>
      </c>
      <c r="Q50" s="653"/>
      <c r="R50" s="652"/>
      <c r="S50" s="653"/>
      <c r="T50" s="652"/>
      <c r="U50" s="653"/>
      <c r="V50" s="652">
        <v>10</v>
      </c>
      <c r="W50" s="653"/>
      <c r="X50" s="659">
        <f>SUM(D50:W50)</f>
        <v>14</v>
      </c>
      <c r="Y50" s="660"/>
      <c r="Z50" s="74">
        <f t="shared" ref="Z50:Z52" si="129">COUNTIF(D50,"&gt;=0")+COUNTIF(F50,"&gt;=0")+COUNTIF(H50,"&gt;=0")+COUNTIF(J50,"&gt;=0")+COUNTIF(L50,"&gt;=0")+COUNTIF(N50,"&gt;=0")+COUNTIF(P50,"&gt;=0")+COUNTIF(R50,"&gt;=0")+COUNTIF(T50,"&gt;=0")+COUNTIF(V50,"&gt;=0")</f>
        <v>3</v>
      </c>
      <c r="AA50" s="341">
        <f t="shared" ref="AA50:AA52" si="130">COUNTIF(D50,"=10")+COUNTIF(F50,"=10")+COUNTIF(H50,"=10")+COUNTIF(J50,"=10")+COUNTIF(L50,"=10")+COUNTIF(N50,"=10")+COUNTIF(P50,"=10")+COUNTIF(R50,"=10")+COUNTIF(T50,"=10")+COUNTIF(V50,"=10")</f>
        <v>1</v>
      </c>
      <c r="AB50" s="74">
        <f t="shared" ref="AB50:AB52" si="131">COUNTIF(D50,"=8")+COUNTIF(F50,"=8")+COUNTIF(H50,"=8")+COUNTIF(J50,"=8")+COUNTIF(L50,"=8")+COUNTIF(N50,"=8")+COUNTIF(P50,"=8")+COUNTIF(R50,"=8")+COUNTIF(T50,"=8")+COUNTIF(V50,"=8")</f>
        <v>0</v>
      </c>
      <c r="AC50" s="40"/>
      <c r="AD50" s="40"/>
      <c r="AE50" s="40"/>
      <c r="AF50" s="40"/>
      <c r="AG50" s="56"/>
      <c r="AH50" s="57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U50" s="31"/>
      <c r="AV50" s="31"/>
      <c r="AW50" s="31"/>
      <c r="AX50" s="31"/>
      <c r="AY50" s="31"/>
      <c r="AZ50" s="31"/>
      <c r="BA50" s="31"/>
      <c r="BB50" s="31"/>
    </row>
    <row r="51" spans="1:54" ht="15.75" customHeight="1" x14ac:dyDescent="0.25">
      <c r="A51" s="117">
        <v>3</v>
      </c>
      <c r="B51" s="118" t="s">
        <v>12</v>
      </c>
      <c r="C51" s="119" t="s">
        <v>79</v>
      </c>
      <c r="D51" s="639"/>
      <c r="E51" s="640"/>
      <c r="F51" s="639">
        <v>8</v>
      </c>
      <c r="G51" s="640"/>
      <c r="H51" s="639"/>
      <c r="I51" s="640"/>
      <c r="J51" s="639">
        <v>8</v>
      </c>
      <c r="K51" s="640"/>
      <c r="L51" s="639"/>
      <c r="M51" s="640"/>
      <c r="N51" s="639">
        <v>4</v>
      </c>
      <c r="O51" s="640"/>
      <c r="P51" s="639">
        <v>4</v>
      </c>
      <c r="Q51" s="640"/>
      <c r="R51" s="639">
        <v>0</v>
      </c>
      <c r="S51" s="640"/>
      <c r="T51" s="639">
        <v>4</v>
      </c>
      <c r="U51" s="640"/>
      <c r="V51" s="639">
        <v>10</v>
      </c>
      <c r="W51" s="640"/>
      <c r="X51" s="661">
        <f>SUM(D51:W51)</f>
        <v>38</v>
      </c>
      <c r="Y51" s="662"/>
      <c r="Z51" s="120">
        <f t="shared" si="129"/>
        <v>7</v>
      </c>
      <c r="AA51" s="342">
        <f t="shared" si="130"/>
        <v>1</v>
      </c>
      <c r="AB51" s="120">
        <f t="shared" si="131"/>
        <v>2</v>
      </c>
      <c r="AC51" s="40"/>
      <c r="AD51" s="40"/>
      <c r="AE51" s="40"/>
      <c r="AF51" s="40"/>
      <c r="AG51" s="56"/>
      <c r="AH51" s="57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U51" s="31"/>
      <c r="AV51" s="31"/>
      <c r="AW51" s="31"/>
      <c r="AX51" s="31"/>
      <c r="AY51" s="31"/>
      <c r="AZ51" s="31"/>
      <c r="BA51" s="31"/>
      <c r="BB51" s="31"/>
    </row>
    <row r="52" spans="1:54" ht="15.75" customHeight="1" thickBot="1" x14ac:dyDescent="0.3">
      <c r="A52" s="370">
        <v>4</v>
      </c>
      <c r="B52" s="371" t="s">
        <v>83</v>
      </c>
      <c r="C52" s="304" t="s">
        <v>84</v>
      </c>
      <c r="D52" s="612"/>
      <c r="E52" s="614"/>
      <c r="F52" s="612">
        <v>6</v>
      </c>
      <c r="G52" s="614"/>
      <c r="H52" s="612"/>
      <c r="I52" s="614"/>
      <c r="J52" s="612">
        <v>6</v>
      </c>
      <c r="K52" s="614"/>
      <c r="L52" s="612">
        <v>6</v>
      </c>
      <c r="M52" s="614"/>
      <c r="N52" s="612"/>
      <c r="O52" s="614"/>
      <c r="P52" s="612">
        <v>8</v>
      </c>
      <c r="Q52" s="614"/>
      <c r="R52" s="612">
        <v>6</v>
      </c>
      <c r="S52" s="614"/>
      <c r="T52" s="612">
        <v>8</v>
      </c>
      <c r="U52" s="614"/>
      <c r="V52" s="612">
        <v>10</v>
      </c>
      <c r="W52" s="614"/>
      <c r="X52" s="663">
        <f>SUM(D52:W52)</f>
        <v>50</v>
      </c>
      <c r="Y52" s="664"/>
      <c r="Z52" s="344">
        <f t="shared" si="129"/>
        <v>7</v>
      </c>
      <c r="AA52" s="374">
        <f t="shared" si="130"/>
        <v>1</v>
      </c>
      <c r="AB52" s="344">
        <f t="shared" si="131"/>
        <v>2</v>
      </c>
      <c r="AC52" s="40"/>
      <c r="AD52" s="40"/>
      <c r="AE52" s="40"/>
      <c r="AF52" s="40"/>
      <c r="AG52" s="56"/>
      <c r="AH52" s="57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U52" s="31"/>
      <c r="AV52" s="31"/>
      <c r="AW52" s="31"/>
      <c r="AX52" s="31"/>
      <c r="AY52" s="31"/>
      <c r="AZ52" s="31"/>
      <c r="BA52" s="31"/>
      <c r="BB52" s="31"/>
    </row>
    <row r="53" spans="1:54" ht="15.75" customHeight="1" x14ac:dyDescent="0.25">
      <c r="A53" s="40"/>
      <c r="B53" s="54"/>
      <c r="C53" s="5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134"/>
      <c r="AU53" s="35"/>
      <c r="AV53" s="35"/>
      <c r="AW53" s="31"/>
      <c r="AX53" s="31"/>
      <c r="AY53" s="31"/>
      <c r="AZ53" s="31"/>
      <c r="BA53" s="31"/>
      <c r="BB53" s="31"/>
    </row>
    <row r="54" spans="1:54" ht="15.75" customHeight="1" x14ac:dyDescent="0.25">
      <c r="A54" s="31"/>
      <c r="B54" s="31"/>
      <c r="C54" s="31"/>
      <c r="D54" s="32"/>
      <c r="E54" s="404" t="s">
        <v>34</v>
      </c>
      <c r="F54" s="672"/>
      <c r="G54" s="672"/>
      <c r="H54" s="672"/>
      <c r="I54" s="672"/>
      <c r="J54" s="672"/>
      <c r="K54" s="672"/>
      <c r="L54" s="672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U54" s="31"/>
      <c r="AV54" s="31"/>
      <c r="AW54" s="31"/>
      <c r="AX54" s="31"/>
      <c r="AY54" s="31"/>
      <c r="AZ54" s="31"/>
      <c r="BA54" s="31"/>
      <c r="BB54" s="31"/>
    </row>
    <row r="55" spans="1:54" ht="15.75" customHeight="1" x14ac:dyDescent="0.25">
      <c r="A55" s="31"/>
      <c r="B55" s="31"/>
      <c r="C55" s="31"/>
      <c r="D55" s="36"/>
      <c r="E55" s="36"/>
      <c r="F55" s="36"/>
      <c r="G55" s="36"/>
      <c r="H55" s="35"/>
      <c r="I55" s="35"/>
      <c r="J55" s="35"/>
      <c r="K55" s="35"/>
      <c r="L55" s="35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U55" s="31"/>
      <c r="AV55" s="31"/>
      <c r="AW55" s="31"/>
      <c r="AX55" s="31"/>
      <c r="AY55" s="31"/>
      <c r="AZ55" s="31"/>
      <c r="BA55" s="31"/>
      <c r="BB55" s="31"/>
    </row>
    <row r="56" spans="1:54" ht="15.75" customHeight="1" x14ac:dyDescent="0.25">
      <c r="A56" s="31"/>
      <c r="B56" s="31"/>
      <c r="C56" s="31"/>
      <c r="D56" s="33">
        <v>0</v>
      </c>
      <c r="E56" s="657" t="s">
        <v>35</v>
      </c>
      <c r="F56" s="658"/>
      <c r="G56" s="658"/>
      <c r="H56" s="658"/>
      <c r="I56" s="658"/>
      <c r="J56" s="658"/>
      <c r="K56" s="658"/>
      <c r="L56" s="658"/>
      <c r="M56" s="658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U56" s="31"/>
      <c r="AV56" s="31"/>
      <c r="AW56" s="31"/>
      <c r="AX56" s="31"/>
      <c r="AY56" s="31"/>
      <c r="AZ56" s="31"/>
      <c r="BA56" s="31"/>
      <c r="BB56" s="31"/>
    </row>
    <row r="57" spans="1:54" ht="15.75" customHeight="1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58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U57" s="31"/>
      <c r="AV57" s="31"/>
      <c r="AW57" s="31"/>
      <c r="AX57" s="31"/>
      <c r="AY57" s="31"/>
      <c r="AZ57" s="31"/>
      <c r="BA57" s="31"/>
      <c r="BB57" s="31"/>
    </row>
    <row r="58" spans="1:54" ht="18" customHeight="1" x14ac:dyDescent="0.2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U58" s="31"/>
      <c r="AV58" s="31"/>
      <c r="AW58" s="31"/>
      <c r="AX58" s="31"/>
      <c r="AY58" s="31"/>
      <c r="AZ58" s="31"/>
      <c r="BA58" s="31"/>
      <c r="BB58" s="31"/>
    </row>
    <row r="59" spans="1:54" ht="18" customHeight="1" x14ac:dyDescent="0.25"/>
    <row r="60" spans="1:54" ht="18" customHeight="1" x14ac:dyDescent="0.25">
      <c r="K60" s="37"/>
    </row>
    <row r="61" spans="1:54" ht="18" customHeight="1" x14ac:dyDescent="0.25">
      <c r="K61" s="31"/>
    </row>
    <row r="62" spans="1:54" ht="18" customHeight="1" x14ac:dyDescent="0.25">
      <c r="K62" s="35"/>
    </row>
    <row r="63" spans="1:54" ht="18" customHeight="1" x14ac:dyDescent="0.25">
      <c r="K63" s="35"/>
    </row>
    <row r="64" spans="1:54" ht="18" customHeight="1" x14ac:dyDescent="0.25">
      <c r="K64" s="35"/>
    </row>
    <row r="65" spans="4:11" ht="18" customHeight="1" x14ac:dyDescent="0.25">
      <c r="K65" s="35"/>
    </row>
    <row r="66" spans="4:11" ht="18" customHeight="1" x14ac:dyDescent="0.25">
      <c r="K66" s="35"/>
    </row>
    <row r="67" spans="4:11" ht="18" customHeight="1" x14ac:dyDescent="0.25">
      <c r="K67" s="31"/>
    </row>
    <row r="68" spans="4:11" x14ac:dyDescent="0.25">
      <c r="K68" s="31"/>
    </row>
    <row r="69" spans="4:11" x14ac:dyDescent="0.25">
      <c r="D69" s="34"/>
      <c r="E69" s="44"/>
      <c r="F69" s="46"/>
      <c r="G69" s="46"/>
      <c r="H69" s="46"/>
      <c r="I69" s="46"/>
      <c r="J69" s="44"/>
      <c r="K69" s="31"/>
    </row>
    <row r="70" spans="4:11" x14ac:dyDescent="0.25">
      <c r="D70" s="37"/>
      <c r="E70" s="37"/>
      <c r="F70" s="37"/>
      <c r="G70" s="37"/>
      <c r="H70" s="37"/>
      <c r="I70" s="37"/>
      <c r="J70" s="37"/>
      <c r="K70" s="31"/>
    </row>
    <row r="71" spans="4:11" x14ac:dyDescent="0.25">
      <c r="K71" s="31"/>
    </row>
    <row r="72" spans="4:11" x14ac:dyDescent="0.25">
      <c r="K72" s="31"/>
    </row>
    <row r="73" spans="4:11" x14ac:dyDescent="0.25">
      <c r="K73" s="31"/>
    </row>
    <row r="74" spans="4:11" x14ac:dyDescent="0.25">
      <c r="K74" s="31"/>
    </row>
    <row r="75" spans="4:11" x14ac:dyDescent="0.25">
      <c r="K75" s="31"/>
    </row>
    <row r="76" spans="4:11" x14ac:dyDescent="0.25">
      <c r="K76" s="31"/>
    </row>
    <row r="77" spans="4:11" x14ac:dyDescent="0.25">
      <c r="D77" s="31"/>
      <c r="E77" s="31"/>
      <c r="F77" s="31"/>
      <c r="G77" s="31"/>
      <c r="H77" s="31"/>
      <c r="I77" s="31"/>
      <c r="J77" s="31"/>
      <c r="K77" s="31"/>
    </row>
    <row r="78" spans="4:11" x14ac:dyDescent="0.25">
      <c r="D78" s="31"/>
      <c r="E78" s="31"/>
      <c r="F78" s="31"/>
      <c r="G78" s="31"/>
      <c r="H78" s="31"/>
      <c r="I78" s="31"/>
      <c r="J78" s="31"/>
      <c r="K78" s="31"/>
    </row>
  </sheetData>
  <mergeCells count="519">
    <mergeCell ref="AT29:AT30"/>
    <mergeCell ref="AT31:AT32"/>
    <mergeCell ref="AT33:AT34"/>
    <mergeCell ref="AT35:AT36"/>
    <mergeCell ref="AT37:AT38"/>
    <mergeCell ref="AT5:AT6"/>
    <mergeCell ref="AT9:AT10"/>
    <mergeCell ref="AT13:AT14"/>
    <mergeCell ref="AT7:AT8"/>
    <mergeCell ref="AT11:AT12"/>
    <mergeCell ref="AT17:AT18"/>
    <mergeCell ref="AT19:AT20"/>
    <mergeCell ref="AT21:AT22"/>
    <mergeCell ref="G17:G18"/>
    <mergeCell ref="H17:J17"/>
    <mergeCell ref="K17:K18"/>
    <mergeCell ref="L17:N17"/>
    <mergeCell ref="O17:O18"/>
    <mergeCell ref="AN29:AP29"/>
    <mergeCell ref="AQ29:AQ30"/>
    <mergeCell ref="X17:Z17"/>
    <mergeCell ref="AA17:AA18"/>
    <mergeCell ref="AB17:AD17"/>
    <mergeCell ref="AE17:AE18"/>
    <mergeCell ref="AF17:AH17"/>
    <mergeCell ref="AI17:AI18"/>
    <mergeCell ref="AJ17:AL17"/>
    <mergeCell ref="T22:V22"/>
    <mergeCell ref="T24:V24"/>
    <mergeCell ref="T26:V26"/>
    <mergeCell ref="X20:Z20"/>
    <mergeCell ref="E54:L54"/>
    <mergeCell ref="AB29:AD29"/>
    <mergeCell ref="AE29:AE30"/>
    <mergeCell ref="AF29:AH29"/>
    <mergeCell ref="AI29:AI30"/>
    <mergeCell ref="AJ29:AL29"/>
    <mergeCell ref="AM29:AM30"/>
    <mergeCell ref="P29:R29"/>
    <mergeCell ref="S29:S30"/>
    <mergeCell ref="T29:V29"/>
    <mergeCell ref="W29:W30"/>
    <mergeCell ref="X29:Z29"/>
    <mergeCell ref="F41:G41"/>
    <mergeCell ref="F44:G44"/>
    <mergeCell ref="AA29:AA30"/>
    <mergeCell ref="P41:Q41"/>
    <mergeCell ref="H41:I41"/>
    <mergeCell ref="D45:E45"/>
    <mergeCell ref="T41:U41"/>
    <mergeCell ref="V41:W41"/>
    <mergeCell ref="N41:O41"/>
    <mergeCell ref="T43:U43"/>
    <mergeCell ref="V43:W43"/>
    <mergeCell ref="T42:U42"/>
    <mergeCell ref="R44:S44"/>
    <mergeCell ref="T44:U44"/>
    <mergeCell ref="N44:O44"/>
    <mergeCell ref="P44:Q44"/>
    <mergeCell ref="H44:I44"/>
    <mergeCell ref="J44:K44"/>
    <mergeCell ref="L44:M44"/>
    <mergeCell ref="L43:M43"/>
    <mergeCell ref="N43:O43"/>
    <mergeCell ref="P43:Q43"/>
    <mergeCell ref="R43:S43"/>
    <mergeCell ref="D41:E41"/>
    <mergeCell ref="D42:E42"/>
    <mergeCell ref="D43:E43"/>
    <mergeCell ref="P42:Q42"/>
    <mergeCell ref="R42:S42"/>
    <mergeCell ref="R41:S41"/>
    <mergeCell ref="A5:A6"/>
    <mergeCell ref="B5:B6"/>
    <mergeCell ref="C5:C6"/>
    <mergeCell ref="D5:F5"/>
    <mergeCell ref="G5:G6"/>
    <mergeCell ref="H5:J5"/>
    <mergeCell ref="K5:K6"/>
    <mergeCell ref="L5:N5"/>
    <mergeCell ref="AM5:AM6"/>
    <mergeCell ref="AI5:AI6"/>
    <mergeCell ref="X5:Z5"/>
    <mergeCell ref="AA5:AA6"/>
    <mergeCell ref="AB5:AD5"/>
    <mergeCell ref="AE5:AE6"/>
    <mergeCell ref="AJ5:AL5"/>
    <mergeCell ref="O5:O6"/>
    <mergeCell ref="P5:R5"/>
    <mergeCell ref="S5:S6"/>
    <mergeCell ref="T5:V5"/>
    <mergeCell ref="W5:W6"/>
    <mergeCell ref="F45:G45"/>
    <mergeCell ref="H45:I45"/>
    <mergeCell ref="J45:K45"/>
    <mergeCell ref="L45:M45"/>
    <mergeCell ref="N45:O45"/>
    <mergeCell ref="P45:Q45"/>
    <mergeCell ref="R45:S45"/>
    <mergeCell ref="T45:U45"/>
    <mergeCell ref="AW5:BC5"/>
    <mergeCell ref="AN5:AP5"/>
    <mergeCell ref="AQ5:AQ6"/>
    <mergeCell ref="AU5:AU6"/>
    <mergeCell ref="AR5:AR6"/>
    <mergeCell ref="AS5:AS6"/>
    <mergeCell ref="AU29:AU30"/>
    <mergeCell ref="AN17:AP17"/>
    <mergeCell ref="AQ17:AQ18"/>
    <mergeCell ref="AU17:AU18"/>
    <mergeCell ref="AM17:AM18"/>
    <mergeCell ref="AR17:AR18"/>
    <mergeCell ref="AS17:AS18"/>
    <mergeCell ref="AR29:AR30"/>
    <mergeCell ref="AS29:AS30"/>
    <mergeCell ref="D17:F17"/>
    <mergeCell ref="J52:K52"/>
    <mergeCell ref="L52:M52"/>
    <mergeCell ref="N52:O52"/>
    <mergeCell ref="P52:Q52"/>
    <mergeCell ref="V50:W50"/>
    <mergeCell ref="D51:E51"/>
    <mergeCell ref="F51:G51"/>
    <mergeCell ref="H51:I51"/>
    <mergeCell ref="J51:K51"/>
    <mergeCell ref="L51:M51"/>
    <mergeCell ref="N51:O51"/>
    <mergeCell ref="P51:Q51"/>
    <mergeCell ref="R50:S50"/>
    <mergeCell ref="T50:U50"/>
    <mergeCell ref="N50:O50"/>
    <mergeCell ref="P50:Q50"/>
    <mergeCell ref="D50:E50"/>
    <mergeCell ref="F50:G50"/>
    <mergeCell ref="H50:I50"/>
    <mergeCell ref="J50:K50"/>
    <mergeCell ref="L50:M50"/>
    <mergeCell ref="E56:M56"/>
    <mergeCell ref="X50:Y50"/>
    <mergeCell ref="X51:Y51"/>
    <mergeCell ref="X52:Y52"/>
    <mergeCell ref="X48:Y48"/>
    <mergeCell ref="X49:Y49"/>
    <mergeCell ref="X42:Y42"/>
    <mergeCell ref="X43:Y43"/>
    <mergeCell ref="X44:Y44"/>
    <mergeCell ref="X45:Y45"/>
    <mergeCell ref="R49:S49"/>
    <mergeCell ref="V48:W48"/>
    <mergeCell ref="D49:E49"/>
    <mergeCell ref="F49:G49"/>
    <mergeCell ref="H49:I49"/>
    <mergeCell ref="T52:U52"/>
    <mergeCell ref="V52:W52"/>
    <mergeCell ref="R52:S52"/>
    <mergeCell ref="R51:S51"/>
    <mergeCell ref="T51:U51"/>
    <mergeCell ref="V51:W51"/>
    <mergeCell ref="D52:E52"/>
    <mergeCell ref="F52:G52"/>
    <mergeCell ref="H52:I52"/>
    <mergeCell ref="B2:S2"/>
    <mergeCell ref="P17:R17"/>
    <mergeCell ref="S17:S18"/>
    <mergeCell ref="T17:V17"/>
    <mergeCell ref="A17:A18"/>
    <mergeCell ref="B17:B18"/>
    <mergeCell ref="C17:C18"/>
    <mergeCell ref="AF5:AH5"/>
    <mergeCell ref="J49:K49"/>
    <mergeCell ref="L49:M49"/>
    <mergeCell ref="N49:O49"/>
    <mergeCell ref="R48:S48"/>
    <mergeCell ref="T48:U48"/>
    <mergeCell ref="V49:W49"/>
    <mergeCell ref="X41:Y41"/>
    <mergeCell ref="D48:E48"/>
    <mergeCell ref="F48:G48"/>
    <mergeCell ref="H48:I48"/>
    <mergeCell ref="J48:K48"/>
    <mergeCell ref="L48:M48"/>
    <mergeCell ref="N48:O48"/>
    <mergeCell ref="P48:Q48"/>
    <mergeCell ref="T49:U49"/>
    <mergeCell ref="V45:W45"/>
    <mergeCell ref="F42:G42"/>
    <mergeCell ref="H42:I42"/>
    <mergeCell ref="J42:K42"/>
    <mergeCell ref="L42:M42"/>
    <mergeCell ref="N42:O42"/>
    <mergeCell ref="V42:W42"/>
    <mergeCell ref="F43:G43"/>
    <mergeCell ref="H43:I43"/>
    <mergeCell ref="J43:K43"/>
    <mergeCell ref="D44:E44"/>
    <mergeCell ref="P49:Q49"/>
    <mergeCell ref="W17:W18"/>
    <mergeCell ref="A29:A30"/>
    <mergeCell ref="B29:B30"/>
    <mergeCell ref="C29:C30"/>
    <mergeCell ref="D29:F29"/>
    <mergeCell ref="G29:G30"/>
    <mergeCell ref="H29:J29"/>
    <mergeCell ref="K29:K30"/>
    <mergeCell ref="L29:N29"/>
    <mergeCell ref="O29:O30"/>
    <mergeCell ref="A19:A20"/>
    <mergeCell ref="A21:A22"/>
    <mergeCell ref="A23:A24"/>
    <mergeCell ref="A25:A26"/>
    <mergeCell ref="B19:B20"/>
    <mergeCell ref="C19:C20"/>
    <mergeCell ref="B21:B22"/>
    <mergeCell ref="B23:B24"/>
    <mergeCell ref="B25:B26"/>
    <mergeCell ref="V44:W44"/>
    <mergeCell ref="J41:K41"/>
    <mergeCell ref="L41:M41"/>
    <mergeCell ref="A7:A8"/>
    <mergeCell ref="B7:B8"/>
    <mergeCell ref="C7:C8"/>
    <mergeCell ref="A9:A10"/>
    <mergeCell ref="A11:A12"/>
    <mergeCell ref="A13:A14"/>
    <mergeCell ref="B9:B10"/>
    <mergeCell ref="B11:B12"/>
    <mergeCell ref="B13:B14"/>
    <mergeCell ref="C9:C10"/>
    <mergeCell ref="C11:C12"/>
    <mergeCell ref="C13:C14"/>
    <mergeCell ref="D8:F8"/>
    <mergeCell ref="D10:F10"/>
    <mergeCell ref="D12:F12"/>
    <mergeCell ref="G7:G8"/>
    <mergeCell ref="G9:G10"/>
    <mergeCell ref="G11:G12"/>
    <mergeCell ref="G13:G14"/>
    <mergeCell ref="K7:K8"/>
    <mergeCell ref="K9:K10"/>
    <mergeCell ref="K11:K12"/>
    <mergeCell ref="K13:K14"/>
    <mergeCell ref="D14:F14"/>
    <mergeCell ref="H8:J8"/>
    <mergeCell ref="H10:J10"/>
    <mergeCell ref="H12:J12"/>
    <mergeCell ref="H14:J14"/>
    <mergeCell ref="P8:R8"/>
    <mergeCell ref="P10:R10"/>
    <mergeCell ref="P14:R14"/>
    <mergeCell ref="P12:R12"/>
    <mergeCell ref="S7:S8"/>
    <mergeCell ref="S9:S10"/>
    <mergeCell ref="S11:S12"/>
    <mergeCell ref="S13:S14"/>
    <mergeCell ref="L8:N8"/>
    <mergeCell ref="L10:N10"/>
    <mergeCell ref="L12:N12"/>
    <mergeCell ref="L14:N14"/>
    <mergeCell ref="O7:O8"/>
    <mergeCell ref="O9:O10"/>
    <mergeCell ref="O11:O12"/>
    <mergeCell ref="O13:O14"/>
    <mergeCell ref="T8:V8"/>
    <mergeCell ref="T10:V10"/>
    <mergeCell ref="T12:V12"/>
    <mergeCell ref="T14:V14"/>
    <mergeCell ref="X8:Z8"/>
    <mergeCell ref="X10:Z10"/>
    <mergeCell ref="X12:Z12"/>
    <mergeCell ref="X14:Z14"/>
    <mergeCell ref="W7:W8"/>
    <mergeCell ref="AN8:AP8"/>
    <mergeCell ref="AN10:AP10"/>
    <mergeCell ref="AN12:AP12"/>
    <mergeCell ref="AN14:AP14"/>
    <mergeCell ref="AA7:AA8"/>
    <mergeCell ref="AE7:AE8"/>
    <mergeCell ref="AB8:AD8"/>
    <mergeCell ref="AB10:AD10"/>
    <mergeCell ref="AB12:AD12"/>
    <mergeCell ref="AB14:AD14"/>
    <mergeCell ref="AF8:AH8"/>
    <mergeCell ref="AF10:AH10"/>
    <mergeCell ref="AF12:AH12"/>
    <mergeCell ref="AF14:AH14"/>
    <mergeCell ref="W9:W10"/>
    <mergeCell ref="W11:W12"/>
    <mergeCell ref="W13:W14"/>
    <mergeCell ref="AA9:AA10"/>
    <mergeCell ref="AA11:AA12"/>
    <mergeCell ref="AA13:AA14"/>
    <mergeCell ref="AE9:AE10"/>
    <mergeCell ref="AE11:AE12"/>
    <mergeCell ref="AE13:AE14"/>
    <mergeCell ref="AI9:AI10"/>
    <mergeCell ref="AI11:AI12"/>
    <mergeCell ref="AI13:AI14"/>
    <mergeCell ref="AM9:AM10"/>
    <mergeCell ref="AM11:AM12"/>
    <mergeCell ref="AM13:AM14"/>
    <mergeCell ref="AI7:AI8"/>
    <mergeCell ref="AJ8:AL8"/>
    <mergeCell ref="AJ10:AL10"/>
    <mergeCell ref="AJ12:AL12"/>
    <mergeCell ref="AJ14:AL14"/>
    <mergeCell ref="AM7:AM8"/>
    <mergeCell ref="AQ9:AQ10"/>
    <mergeCell ref="AQ11:AQ12"/>
    <mergeCell ref="AQ13:AQ14"/>
    <mergeCell ref="AU7:AU8"/>
    <mergeCell ref="AU9:AU10"/>
    <mergeCell ref="AU11:AU12"/>
    <mergeCell ref="AU13:AU14"/>
    <mergeCell ref="AR7:AR8"/>
    <mergeCell ref="AS7:AS8"/>
    <mergeCell ref="AR9:AR10"/>
    <mergeCell ref="AR11:AR12"/>
    <mergeCell ref="AR13:AR14"/>
    <mergeCell ref="AS9:AS10"/>
    <mergeCell ref="AS11:AS12"/>
    <mergeCell ref="AS13:AS14"/>
    <mergeCell ref="AQ7:AQ8"/>
    <mergeCell ref="C23:C24"/>
    <mergeCell ref="C25:C26"/>
    <mergeCell ref="D20:F20"/>
    <mergeCell ref="D22:F22"/>
    <mergeCell ref="D24:F24"/>
    <mergeCell ref="D26:F26"/>
    <mergeCell ref="H20:J20"/>
    <mergeCell ref="H22:J22"/>
    <mergeCell ref="H24:J24"/>
    <mergeCell ref="H26:J26"/>
    <mergeCell ref="G19:G20"/>
    <mergeCell ref="G21:G22"/>
    <mergeCell ref="G23:G24"/>
    <mergeCell ref="G25:G26"/>
    <mergeCell ref="C21:C22"/>
    <mergeCell ref="X22:Z22"/>
    <mergeCell ref="X24:Z24"/>
    <mergeCell ref="X26:Z26"/>
    <mergeCell ref="W21:W22"/>
    <mergeCell ref="W23:W24"/>
    <mergeCell ref="W25:W26"/>
    <mergeCell ref="AJ22:AL22"/>
    <mergeCell ref="AJ24:AL24"/>
    <mergeCell ref="AJ26:AL26"/>
    <mergeCell ref="AA21:AA22"/>
    <mergeCell ref="AA23:AA24"/>
    <mergeCell ref="AA25:AA26"/>
    <mergeCell ref="AE21:AE22"/>
    <mergeCell ref="AE23:AE24"/>
    <mergeCell ref="AE25:AE26"/>
    <mergeCell ref="AI21:AI22"/>
    <mergeCell ref="AI23:AI24"/>
    <mergeCell ref="AI25:AI26"/>
    <mergeCell ref="K19:K20"/>
    <mergeCell ref="O19:O20"/>
    <mergeCell ref="S19:S20"/>
    <mergeCell ref="W19:W20"/>
    <mergeCell ref="AA19:AA20"/>
    <mergeCell ref="AE19:AE20"/>
    <mergeCell ref="AI19:AI20"/>
    <mergeCell ref="AM19:AM20"/>
    <mergeCell ref="AQ19:AQ20"/>
    <mergeCell ref="AJ20:AL20"/>
    <mergeCell ref="AB20:AD20"/>
    <mergeCell ref="AF20:AH20"/>
    <mergeCell ref="T20:V20"/>
    <mergeCell ref="L20:N20"/>
    <mergeCell ref="P20:R20"/>
    <mergeCell ref="AN20:AP20"/>
    <mergeCell ref="A31:A32"/>
    <mergeCell ref="A33:A34"/>
    <mergeCell ref="A35:A36"/>
    <mergeCell ref="A37:A38"/>
    <mergeCell ref="B31:B32"/>
    <mergeCell ref="C31:C32"/>
    <mergeCell ref="B33:B34"/>
    <mergeCell ref="B35:B36"/>
    <mergeCell ref="B37:B38"/>
    <mergeCell ref="C33:C34"/>
    <mergeCell ref="C35:C36"/>
    <mergeCell ref="C37:C38"/>
    <mergeCell ref="D32:F32"/>
    <mergeCell ref="D34:F34"/>
    <mergeCell ref="D36:F36"/>
    <mergeCell ref="D38:F38"/>
    <mergeCell ref="G31:G32"/>
    <mergeCell ref="H32:J32"/>
    <mergeCell ref="H34:J34"/>
    <mergeCell ref="H36:J36"/>
    <mergeCell ref="H38:J38"/>
    <mergeCell ref="K31:K32"/>
    <mergeCell ref="L32:N32"/>
    <mergeCell ref="O31:O32"/>
    <mergeCell ref="G33:G34"/>
    <mergeCell ref="G35:G36"/>
    <mergeCell ref="G37:G38"/>
    <mergeCell ref="K33:K34"/>
    <mergeCell ref="K35:K36"/>
    <mergeCell ref="K37:K38"/>
    <mergeCell ref="O33:O34"/>
    <mergeCell ref="O35:O36"/>
    <mergeCell ref="O37:O38"/>
    <mergeCell ref="L34:N34"/>
    <mergeCell ref="L36:N36"/>
    <mergeCell ref="L38:N38"/>
    <mergeCell ref="AA31:AA32"/>
    <mergeCell ref="AA33:AA34"/>
    <mergeCell ref="AA35:AA36"/>
    <mergeCell ref="AA37:AA38"/>
    <mergeCell ref="AE31:AE32"/>
    <mergeCell ref="AE33:AE34"/>
    <mergeCell ref="AE35:AE36"/>
    <mergeCell ref="AE37:AE38"/>
    <mergeCell ref="W31:W32"/>
    <mergeCell ref="W33:W34"/>
    <mergeCell ref="W35:W36"/>
    <mergeCell ref="W37:W38"/>
    <mergeCell ref="AQ31:AQ32"/>
    <mergeCell ref="AQ33:AQ34"/>
    <mergeCell ref="AQ35:AQ36"/>
    <mergeCell ref="AQ37:AQ38"/>
    <mergeCell ref="AU31:AU32"/>
    <mergeCell ref="AU33:AU34"/>
    <mergeCell ref="AU35:AU36"/>
    <mergeCell ref="AU37:AU38"/>
    <mergeCell ref="AR31:AR32"/>
    <mergeCell ref="AR33:AR34"/>
    <mergeCell ref="AR35:AR36"/>
    <mergeCell ref="AR37:AR38"/>
    <mergeCell ref="AS31:AS32"/>
    <mergeCell ref="AS33:AS34"/>
    <mergeCell ref="AS35:AS36"/>
    <mergeCell ref="AS37:AS38"/>
    <mergeCell ref="P32:R32"/>
    <mergeCell ref="P34:R34"/>
    <mergeCell ref="P36:R36"/>
    <mergeCell ref="P38:R38"/>
    <mergeCell ref="T32:V32"/>
    <mergeCell ref="T34:V34"/>
    <mergeCell ref="T36:V36"/>
    <mergeCell ref="T38:V38"/>
    <mergeCell ref="S31:S32"/>
    <mergeCell ref="S33:S34"/>
    <mergeCell ref="S35:S36"/>
    <mergeCell ref="S37:S38"/>
    <mergeCell ref="K21:K22"/>
    <mergeCell ref="K23:K24"/>
    <mergeCell ref="K25:K26"/>
    <mergeCell ref="O21:O22"/>
    <mergeCell ref="O23:O24"/>
    <mergeCell ref="O25:O26"/>
    <mergeCell ref="S21:S22"/>
    <mergeCell ref="S23:S24"/>
    <mergeCell ref="S25:S26"/>
    <mergeCell ref="L22:N22"/>
    <mergeCell ref="L24:N24"/>
    <mergeCell ref="L26:N26"/>
    <mergeCell ref="P22:R22"/>
    <mergeCell ref="P24:R24"/>
    <mergeCell ref="P26:R26"/>
    <mergeCell ref="AB26:AD26"/>
    <mergeCell ref="AF22:AH22"/>
    <mergeCell ref="AF24:AH24"/>
    <mergeCell ref="AF26:AH26"/>
    <mergeCell ref="AQ21:AQ22"/>
    <mergeCell ref="AQ23:AQ24"/>
    <mergeCell ref="AQ25:AQ26"/>
    <mergeCell ref="AN22:AP22"/>
    <mergeCell ref="AN24:AP24"/>
    <mergeCell ref="AN26:AP26"/>
    <mergeCell ref="AM21:AM22"/>
    <mergeCell ref="AM23:AM24"/>
    <mergeCell ref="AM25:AM26"/>
    <mergeCell ref="X32:Z32"/>
    <mergeCell ref="X34:Z34"/>
    <mergeCell ref="X36:Z36"/>
    <mergeCell ref="X38:Z38"/>
    <mergeCell ref="AB32:AD32"/>
    <mergeCell ref="AB34:AD34"/>
    <mergeCell ref="AB36:AD36"/>
    <mergeCell ref="AB38:AD38"/>
    <mergeCell ref="AU19:AU20"/>
    <mergeCell ref="AU21:AU22"/>
    <mergeCell ref="AU23:AU24"/>
    <mergeCell ref="AU25:AU26"/>
    <mergeCell ref="AR19:AR20"/>
    <mergeCell ref="AS19:AS20"/>
    <mergeCell ref="AS21:AS22"/>
    <mergeCell ref="AS23:AS24"/>
    <mergeCell ref="AS25:AS26"/>
    <mergeCell ref="AR21:AR22"/>
    <mergeCell ref="AR23:AR24"/>
    <mergeCell ref="AR25:AR26"/>
    <mergeCell ref="AT23:AT24"/>
    <mergeCell ref="AT25:AT26"/>
    <mergeCell ref="AB22:AD22"/>
    <mergeCell ref="AB24:AD24"/>
    <mergeCell ref="AN32:AP32"/>
    <mergeCell ref="AN34:AP34"/>
    <mergeCell ref="AN36:AP36"/>
    <mergeCell ref="AN38:AP38"/>
    <mergeCell ref="AF32:AH32"/>
    <mergeCell ref="AF34:AH34"/>
    <mergeCell ref="AF36:AH36"/>
    <mergeCell ref="AF38:AH38"/>
    <mergeCell ref="AJ32:AL32"/>
    <mergeCell ref="AJ34:AL34"/>
    <mergeCell ref="AJ36:AL36"/>
    <mergeCell ref="AJ38:AL38"/>
    <mergeCell ref="AI31:AI32"/>
    <mergeCell ref="AI33:AI34"/>
    <mergeCell ref="AI35:AI36"/>
    <mergeCell ref="AI37:AI38"/>
    <mergeCell ref="AM31:AM32"/>
    <mergeCell ref="AM33:AM34"/>
    <mergeCell ref="AM35:AM36"/>
    <mergeCell ref="AM37:AM38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6"/>
  <sheetViews>
    <sheetView tabSelected="1" topLeftCell="A22" zoomScale="70" zoomScaleNormal="70" workbookViewId="0">
      <selection activeCell="AZ47" sqref="AZ47"/>
    </sheetView>
  </sheetViews>
  <sheetFormatPr defaultRowHeight="15" x14ac:dyDescent="0.25"/>
  <cols>
    <col min="1" max="1" width="3.5703125" bestFit="1" customWidth="1"/>
    <col min="2" max="2" width="21.42578125" bestFit="1" customWidth="1"/>
    <col min="3" max="3" width="27.140625" bestFit="1" customWidth="1"/>
    <col min="4" max="42" width="5.140625" customWidth="1"/>
    <col min="43" max="45" width="5.28515625" customWidth="1"/>
    <col min="46" max="46" width="5.28515625" style="61" customWidth="1"/>
    <col min="47" max="47" width="5.140625" bestFit="1" customWidth="1"/>
    <col min="48" max="48" width="5.140625" style="61" customWidth="1"/>
    <col min="49" max="49" width="21.28515625" bestFit="1" customWidth="1"/>
  </cols>
  <sheetData>
    <row r="1" spans="1:57" ht="15.75" customHeight="1" x14ac:dyDescent="0.25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U1" s="61"/>
      <c r="AW1" s="61"/>
      <c r="AX1" s="61"/>
      <c r="AY1" s="61"/>
      <c r="AZ1" s="61"/>
      <c r="BA1" s="61"/>
      <c r="BB1" s="61"/>
      <c r="BC1" s="61"/>
      <c r="BD1" s="61"/>
      <c r="BE1" s="61"/>
    </row>
    <row r="2" spans="1:57" ht="15.75" customHeight="1" x14ac:dyDescent="0.35">
      <c r="A2" s="61"/>
      <c r="B2" s="654" t="s">
        <v>52</v>
      </c>
      <c r="C2" s="654"/>
      <c r="D2" s="654"/>
      <c r="E2" s="654"/>
      <c r="F2" s="654"/>
      <c r="G2" s="654"/>
      <c r="H2" s="654"/>
      <c r="I2" s="654"/>
      <c r="J2" s="654"/>
      <c r="K2" s="654"/>
      <c r="L2" s="654"/>
      <c r="M2" s="654"/>
      <c r="N2" s="654"/>
      <c r="O2" s="654"/>
      <c r="P2" s="654"/>
      <c r="Q2" s="654"/>
      <c r="R2" s="654"/>
      <c r="S2" s="654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61"/>
      <c r="AX2" s="61"/>
      <c r="AY2" s="61"/>
      <c r="AZ2" s="61"/>
      <c r="BA2" s="61"/>
      <c r="BB2" s="61"/>
      <c r="BC2" s="61"/>
      <c r="BD2" s="61"/>
      <c r="BE2" s="61"/>
    </row>
    <row r="3" spans="1:57" ht="15.75" customHeight="1" x14ac:dyDescent="0.2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U3" s="61"/>
      <c r="AW3" s="136"/>
      <c r="AX3" s="136"/>
      <c r="AY3" s="136"/>
      <c r="AZ3" s="136"/>
      <c r="BA3" s="136"/>
      <c r="BB3" s="136"/>
      <c r="BC3" s="136"/>
      <c r="BD3" s="136"/>
      <c r="BE3" s="61"/>
    </row>
    <row r="4" spans="1:57" ht="15.75" customHeight="1" thickBot="1" x14ac:dyDescent="0.3">
      <c r="A4" s="61"/>
      <c r="B4" s="104" t="s">
        <v>46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U4" s="61"/>
      <c r="AW4" s="136"/>
      <c r="AX4" s="136"/>
      <c r="AY4" s="136"/>
      <c r="AZ4" s="136"/>
      <c r="BA4" s="136"/>
      <c r="BB4" s="136"/>
      <c r="BC4" s="136"/>
      <c r="BD4" s="136"/>
      <c r="BE4" s="61"/>
    </row>
    <row r="5" spans="1:57" ht="15.75" customHeight="1" thickBot="1" x14ac:dyDescent="0.3">
      <c r="A5" s="568" t="s">
        <v>0</v>
      </c>
      <c r="B5" s="406" t="s">
        <v>1</v>
      </c>
      <c r="C5" s="406" t="s">
        <v>2</v>
      </c>
      <c r="D5" s="645" t="s">
        <v>16</v>
      </c>
      <c r="E5" s="646"/>
      <c r="F5" s="647"/>
      <c r="G5" s="643" t="s">
        <v>17</v>
      </c>
      <c r="H5" s="645" t="s">
        <v>18</v>
      </c>
      <c r="I5" s="646"/>
      <c r="J5" s="647"/>
      <c r="K5" s="643" t="s">
        <v>17</v>
      </c>
      <c r="L5" s="645" t="s">
        <v>19</v>
      </c>
      <c r="M5" s="646"/>
      <c r="N5" s="647"/>
      <c r="O5" s="648" t="s">
        <v>17</v>
      </c>
      <c r="P5" s="645" t="s">
        <v>20</v>
      </c>
      <c r="Q5" s="646"/>
      <c r="R5" s="647"/>
      <c r="S5" s="643" t="s">
        <v>17</v>
      </c>
      <c r="T5" s="645" t="s">
        <v>21</v>
      </c>
      <c r="U5" s="646"/>
      <c r="V5" s="647"/>
      <c r="W5" s="643" t="s">
        <v>17</v>
      </c>
      <c r="X5" s="645" t="s">
        <v>28</v>
      </c>
      <c r="Y5" s="646"/>
      <c r="Z5" s="647"/>
      <c r="AA5" s="643" t="s">
        <v>17</v>
      </c>
      <c r="AB5" s="645" t="s">
        <v>29</v>
      </c>
      <c r="AC5" s="646"/>
      <c r="AD5" s="647"/>
      <c r="AE5" s="643" t="s">
        <v>17</v>
      </c>
      <c r="AF5" s="645" t="s">
        <v>30</v>
      </c>
      <c r="AG5" s="646"/>
      <c r="AH5" s="647"/>
      <c r="AI5" s="643" t="s">
        <v>17</v>
      </c>
      <c r="AJ5" s="645" t="s">
        <v>31</v>
      </c>
      <c r="AK5" s="646"/>
      <c r="AL5" s="647"/>
      <c r="AM5" s="643" t="s">
        <v>17</v>
      </c>
      <c r="AN5" s="645" t="s">
        <v>32</v>
      </c>
      <c r="AO5" s="646"/>
      <c r="AP5" s="647"/>
      <c r="AQ5" s="643" t="s">
        <v>17</v>
      </c>
      <c r="AR5" s="621" t="s">
        <v>22</v>
      </c>
      <c r="AS5" s="621" t="s">
        <v>66</v>
      </c>
      <c r="AT5" s="621" t="s">
        <v>67</v>
      </c>
      <c r="AU5" s="621" t="s">
        <v>23</v>
      </c>
      <c r="AV5" s="70"/>
      <c r="AW5" s="673" t="s">
        <v>44</v>
      </c>
      <c r="AX5" s="674"/>
      <c r="AY5" s="674"/>
      <c r="AZ5" s="674"/>
      <c r="BA5" s="674"/>
      <c r="BB5" s="674"/>
      <c r="BC5" s="675"/>
      <c r="BD5" s="136"/>
      <c r="BE5" s="61"/>
    </row>
    <row r="6" spans="1:57" ht="15.75" customHeight="1" thickBot="1" x14ac:dyDescent="0.3">
      <c r="A6" s="630"/>
      <c r="B6" s="490"/>
      <c r="C6" s="490"/>
      <c r="D6" s="87" t="s">
        <v>24</v>
      </c>
      <c r="E6" s="88" t="s">
        <v>25</v>
      </c>
      <c r="F6" s="88" t="s">
        <v>26</v>
      </c>
      <c r="G6" s="644"/>
      <c r="H6" s="87" t="s">
        <v>24</v>
      </c>
      <c r="I6" s="88" t="s">
        <v>25</v>
      </c>
      <c r="J6" s="88" t="s">
        <v>26</v>
      </c>
      <c r="K6" s="644"/>
      <c r="L6" s="87" t="s">
        <v>24</v>
      </c>
      <c r="M6" s="88" t="s">
        <v>25</v>
      </c>
      <c r="N6" s="89" t="s">
        <v>26</v>
      </c>
      <c r="O6" s="644"/>
      <c r="P6" s="87" t="s">
        <v>24</v>
      </c>
      <c r="Q6" s="88" t="s">
        <v>25</v>
      </c>
      <c r="R6" s="90" t="s">
        <v>26</v>
      </c>
      <c r="S6" s="644"/>
      <c r="T6" s="87" t="s">
        <v>24</v>
      </c>
      <c r="U6" s="88" t="s">
        <v>25</v>
      </c>
      <c r="V6" s="90" t="s">
        <v>26</v>
      </c>
      <c r="W6" s="644"/>
      <c r="X6" s="87" t="s">
        <v>24</v>
      </c>
      <c r="Y6" s="88" t="s">
        <v>25</v>
      </c>
      <c r="Z6" s="90" t="s">
        <v>26</v>
      </c>
      <c r="AA6" s="644"/>
      <c r="AB6" s="87" t="s">
        <v>24</v>
      </c>
      <c r="AC6" s="88" t="s">
        <v>25</v>
      </c>
      <c r="AD6" s="90" t="s">
        <v>26</v>
      </c>
      <c r="AE6" s="644"/>
      <c r="AF6" s="87" t="s">
        <v>24</v>
      </c>
      <c r="AG6" s="88" t="s">
        <v>25</v>
      </c>
      <c r="AH6" s="90" t="s">
        <v>26</v>
      </c>
      <c r="AI6" s="644"/>
      <c r="AJ6" s="87" t="s">
        <v>24</v>
      </c>
      <c r="AK6" s="88" t="s">
        <v>25</v>
      </c>
      <c r="AL6" s="90" t="s">
        <v>26</v>
      </c>
      <c r="AM6" s="644"/>
      <c r="AN6" s="87" t="s">
        <v>24</v>
      </c>
      <c r="AO6" s="88" t="s">
        <v>25</v>
      </c>
      <c r="AP6" s="90" t="s">
        <v>26</v>
      </c>
      <c r="AQ6" s="644"/>
      <c r="AR6" s="671"/>
      <c r="AS6" s="671"/>
      <c r="AT6" s="622"/>
      <c r="AU6" s="671"/>
      <c r="AV6" s="70"/>
      <c r="AW6" s="206" t="s">
        <v>1</v>
      </c>
      <c r="AX6" s="223" t="s">
        <v>46</v>
      </c>
      <c r="AY6" s="207" t="s">
        <v>47</v>
      </c>
      <c r="AZ6" s="223" t="s">
        <v>53</v>
      </c>
      <c r="BA6" s="207" t="s">
        <v>5</v>
      </c>
      <c r="BB6" s="237" t="s">
        <v>6</v>
      </c>
      <c r="BC6" s="209" t="s">
        <v>23</v>
      </c>
      <c r="BD6" s="136"/>
      <c r="BE6" s="61"/>
    </row>
    <row r="7" spans="1:57" ht="15.75" customHeight="1" x14ac:dyDescent="0.25">
      <c r="A7" s="628">
        <v>1</v>
      </c>
      <c r="B7" s="676" t="s">
        <v>10</v>
      </c>
      <c r="C7" s="676" t="s">
        <v>79</v>
      </c>
      <c r="D7" s="227">
        <v>8</v>
      </c>
      <c r="E7" s="105">
        <v>8</v>
      </c>
      <c r="F7" s="106">
        <v>4</v>
      </c>
      <c r="G7" s="615">
        <f>D8</f>
        <v>20</v>
      </c>
      <c r="H7" s="109">
        <v>8</v>
      </c>
      <c r="I7" s="105">
        <v>8</v>
      </c>
      <c r="J7" s="106">
        <v>4</v>
      </c>
      <c r="K7" s="615">
        <f>G7+H8</f>
        <v>40</v>
      </c>
      <c r="L7" s="109">
        <v>8</v>
      </c>
      <c r="M7" s="105">
        <v>4</v>
      </c>
      <c r="N7" s="106">
        <v>0</v>
      </c>
      <c r="O7" s="615">
        <f>SUM(K7,L8)</f>
        <v>52</v>
      </c>
      <c r="P7" s="109">
        <v>0</v>
      </c>
      <c r="Q7" s="105">
        <v>8</v>
      </c>
      <c r="R7" s="106">
        <v>8</v>
      </c>
      <c r="S7" s="615">
        <f>SUM(O7,P8)</f>
        <v>68</v>
      </c>
      <c r="T7" s="109">
        <v>0</v>
      </c>
      <c r="U7" s="105">
        <v>8</v>
      </c>
      <c r="V7" s="106">
        <v>0</v>
      </c>
      <c r="W7" s="615">
        <f>SUM(S7,T8)</f>
        <v>76</v>
      </c>
      <c r="X7" s="109">
        <v>0</v>
      </c>
      <c r="Y7" s="105">
        <v>4</v>
      </c>
      <c r="Z7" s="106">
        <v>0</v>
      </c>
      <c r="AA7" s="615">
        <f>SUM(W7,X8)</f>
        <v>80</v>
      </c>
      <c r="AB7" s="109">
        <v>6</v>
      </c>
      <c r="AC7" s="105">
        <v>4</v>
      </c>
      <c r="AD7" s="106">
        <v>0</v>
      </c>
      <c r="AE7" s="615">
        <f>SUM(AA7,AB8)</f>
        <v>90</v>
      </c>
      <c r="AF7" s="109">
        <v>0</v>
      </c>
      <c r="AG7" s="105">
        <v>6</v>
      </c>
      <c r="AH7" s="106"/>
      <c r="AI7" s="615">
        <f>SUM(AE7,AF8)</f>
        <v>96</v>
      </c>
      <c r="AJ7" s="109">
        <v>10</v>
      </c>
      <c r="AK7" s="105">
        <v>6</v>
      </c>
      <c r="AL7" s="106">
        <v>6</v>
      </c>
      <c r="AM7" s="615">
        <f>SUM(AI7,AJ8)</f>
        <v>118</v>
      </c>
      <c r="AN7" s="109">
        <v>4</v>
      </c>
      <c r="AO7" s="105">
        <v>6</v>
      </c>
      <c r="AP7" s="106">
        <v>6</v>
      </c>
      <c r="AQ7" s="615">
        <f>SUM(AM7,AN8)</f>
        <v>134</v>
      </c>
      <c r="AR7" s="619">
        <f>COUNTIF(D7:F7,"&gt;=0")+COUNTIF(H7:J7,"&gt;=0")+COUNTIF(L7:N7,"&gt;=0")+COUNTIF(P7:R7,"&gt;=0")+COUNTIF(T7:V7,"&gt;=0")+COUNTIF(X7:Z7,"&gt;=0")+COUNTIF(AB7:AD7,"&gt;=0")+COUNTIF(AF7:AH7,"&gt;=0")+COUNTIF(AJ7:AL7,"&gt;=0")+COUNTIF(AN7:AP7,"&gt;=0")</f>
        <v>29</v>
      </c>
      <c r="AS7" s="619">
        <f>COUNTIF(D7:F7,"=10")+COUNTIF(H7:J7,"=10")+COUNTIF(L7:N7,"=10")+COUNTIF(P7:R7,"=10")+COUNTIF(T7:V7,"=10")+COUNTIF(X7:Z7,"=10")+COUNTIF(AB7:AD7,"=10")+COUNTIF(AF7:AH7,"=10")+COUNTIF(AJ7:AL7,"=10")+COUNTIF(AN7:AP7,"=10")</f>
        <v>1</v>
      </c>
      <c r="AT7" s="619">
        <f>COUNTIF(D7:F7,"=8")+COUNTIF(H7:J7,"=8")+COUNTIF(L7:N7,"=8")+COUNTIF(P7:R7,"=8")+COUNTIF(T7:V7,"=8")+COUNTIF(X7:Z7,"=8")+COUNTIF(AB7:AD7,"=8")+COUNTIF(AF7:AH7,"=8")+COUNTIF(AJ7:AL7,"=8")+COUNTIF(AN7:AP7,"=8")</f>
        <v>8</v>
      </c>
      <c r="AU7" s="619">
        <f>AQ7</f>
        <v>134</v>
      </c>
      <c r="AV7" s="124"/>
      <c r="AW7" s="379" t="s">
        <v>13</v>
      </c>
      <c r="AX7" s="245">
        <v>228</v>
      </c>
      <c r="AY7" s="105">
        <v>152</v>
      </c>
      <c r="AZ7" s="106">
        <v>146</v>
      </c>
      <c r="BA7" s="106">
        <v>80</v>
      </c>
      <c r="BB7" s="106">
        <v>78</v>
      </c>
      <c r="BC7" s="380">
        <f t="shared" ref="BC7:BC13" si="0">SUM(AX7:BB7)</f>
        <v>684</v>
      </c>
      <c r="BD7" s="136"/>
      <c r="BE7" s="61"/>
    </row>
    <row r="8" spans="1:57" s="61" customFormat="1" ht="15.75" customHeight="1" thickBot="1" x14ac:dyDescent="0.3">
      <c r="A8" s="629"/>
      <c r="B8" s="677"/>
      <c r="C8" s="677"/>
      <c r="D8" s="606">
        <f>SUM(D7:F7)</f>
        <v>20</v>
      </c>
      <c r="E8" s="607"/>
      <c r="F8" s="608"/>
      <c r="G8" s="616"/>
      <c r="H8" s="606">
        <f>SUM(H7:J7)</f>
        <v>20</v>
      </c>
      <c r="I8" s="607"/>
      <c r="J8" s="608"/>
      <c r="K8" s="616"/>
      <c r="L8" s="606">
        <f>SUM(L7:N7)</f>
        <v>12</v>
      </c>
      <c r="M8" s="607"/>
      <c r="N8" s="608"/>
      <c r="O8" s="616"/>
      <c r="P8" s="606">
        <f>SUM(P7:R7)</f>
        <v>16</v>
      </c>
      <c r="Q8" s="607"/>
      <c r="R8" s="608"/>
      <c r="S8" s="616"/>
      <c r="T8" s="606">
        <f>SUM(T7:V7)</f>
        <v>8</v>
      </c>
      <c r="U8" s="607"/>
      <c r="V8" s="608"/>
      <c r="W8" s="616"/>
      <c r="X8" s="606">
        <f>SUM(X7:Z7)</f>
        <v>4</v>
      </c>
      <c r="Y8" s="607"/>
      <c r="Z8" s="608"/>
      <c r="AA8" s="616"/>
      <c r="AB8" s="606">
        <f>SUM(AB7:AD7)</f>
        <v>10</v>
      </c>
      <c r="AC8" s="607"/>
      <c r="AD8" s="608"/>
      <c r="AE8" s="616"/>
      <c r="AF8" s="606">
        <f>SUM(AF7:AH7)</f>
        <v>6</v>
      </c>
      <c r="AG8" s="607"/>
      <c r="AH8" s="608"/>
      <c r="AI8" s="616"/>
      <c r="AJ8" s="606">
        <f>SUM(AJ7:AL7)</f>
        <v>22</v>
      </c>
      <c r="AK8" s="607"/>
      <c r="AL8" s="608"/>
      <c r="AM8" s="616"/>
      <c r="AN8" s="606">
        <f>SUM(AN7:AP7)</f>
        <v>16</v>
      </c>
      <c r="AO8" s="607"/>
      <c r="AP8" s="608"/>
      <c r="AQ8" s="616"/>
      <c r="AR8" s="620"/>
      <c r="AS8" s="620"/>
      <c r="AT8" s="620"/>
      <c r="AU8" s="620"/>
      <c r="AV8" s="124"/>
      <c r="AW8" s="381" t="s">
        <v>9</v>
      </c>
      <c r="AX8" s="243">
        <v>176</v>
      </c>
      <c r="AY8" s="382">
        <v>106</v>
      </c>
      <c r="AZ8" s="383">
        <v>80</v>
      </c>
      <c r="BA8" s="383">
        <v>74</v>
      </c>
      <c r="BB8" s="383">
        <v>60</v>
      </c>
      <c r="BC8" s="384">
        <f t="shared" si="0"/>
        <v>496</v>
      </c>
      <c r="BD8" s="136"/>
    </row>
    <row r="9" spans="1:57" ht="15.75" customHeight="1" x14ac:dyDescent="0.25">
      <c r="A9" s="630">
        <v>2</v>
      </c>
      <c r="B9" s="635" t="s">
        <v>11</v>
      </c>
      <c r="C9" s="637" t="s">
        <v>79</v>
      </c>
      <c r="D9" s="86">
        <v>10</v>
      </c>
      <c r="E9" s="84">
        <v>0</v>
      </c>
      <c r="F9" s="85"/>
      <c r="G9" s="617">
        <f t="shared" ref="G9" si="1">D10</f>
        <v>10</v>
      </c>
      <c r="H9" s="107">
        <v>6</v>
      </c>
      <c r="I9" s="84">
        <v>0</v>
      </c>
      <c r="J9" s="85">
        <v>4</v>
      </c>
      <c r="K9" s="617">
        <f t="shared" ref="K9" si="2">G9+H10</f>
        <v>20</v>
      </c>
      <c r="L9" s="107">
        <v>0</v>
      </c>
      <c r="M9" s="84">
        <v>8</v>
      </c>
      <c r="N9" s="85">
        <v>0</v>
      </c>
      <c r="O9" s="617">
        <f t="shared" ref="O9" si="3">SUM(K9,L10)</f>
        <v>28</v>
      </c>
      <c r="P9" s="107">
        <v>6</v>
      </c>
      <c r="Q9" s="84">
        <v>0</v>
      </c>
      <c r="R9" s="85"/>
      <c r="S9" s="617">
        <f t="shared" ref="S9" si="4">SUM(O9,P10)</f>
        <v>34</v>
      </c>
      <c r="T9" s="107">
        <v>6</v>
      </c>
      <c r="U9" s="84">
        <v>6</v>
      </c>
      <c r="V9" s="85">
        <v>6</v>
      </c>
      <c r="W9" s="617">
        <f t="shared" ref="W9" si="5">SUM(S9,T10)</f>
        <v>52</v>
      </c>
      <c r="X9" s="107">
        <v>10</v>
      </c>
      <c r="Y9" s="84">
        <v>8</v>
      </c>
      <c r="Z9" s="85">
        <v>4</v>
      </c>
      <c r="AA9" s="617">
        <f t="shared" ref="AA9" si="6">SUM(W9,X10)</f>
        <v>74</v>
      </c>
      <c r="AB9" s="107">
        <v>0</v>
      </c>
      <c r="AC9" s="84">
        <v>10</v>
      </c>
      <c r="AD9" s="85"/>
      <c r="AE9" s="617">
        <f t="shared" ref="AE9" si="7">SUM(AA9,AB10)</f>
        <v>84</v>
      </c>
      <c r="AF9" s="107">
        <v>4</v>
      </c>
      <c r="AG9" s="84">
        <v>10</v>
      </c>
      <c r="AH9" s="85"/>
      <c r="AI9" s="617">
        <f t="shared" ref="AI9" si="8">SUM(AE9,AF10)</f>
        <v>98</v>
      </c>
      <c r="AJ9" s="107">
        <v>0</v>
      </c>
      <c r="AK9" s="84">
        <v>8</v>
      </c>
      <c r="AL9" s="85">
        <v>10</v>
      </c>
      <c r="AM9" s="617">
        <f t="shared" ref="AM9" si="9">SUM(AI9,AJ10)</f>
        <v>116</v>
      </c>
      <c r="AN9" s="107">
        <v>6</v>
      </c>
      <c r="AO9" s="84">
        <v>8</v>
      </c>
      <c r="AP9" s="85">
        <v>0</v>
      </c>
      <c r="AQ9" s="617">
        <f t="shared" ref="AQ9" si="10">SUM(AM9,AN10)</f>
        <v>130</v>
      </c>
      <c r="AR9" s="621">
        <f t="shared" ref="AR9" si="11">COUNTIF(D9:F9,"&gt;=0")+COUNTIF(H9:J9,"&gt;=0")+COUNTIF(L9:N9,"&gt;=0")+COUNTIF(P9:R9,"&gt;=0")+COUNTIF(T9:V9,"&gt;=0")+COUNTIF(X9:Z9,"&gt;=0")+COUNTIF(AB9:AD9,"&gt;=0")+COUNTIF(AF9:AH9,"&gt;=0")+COUNTIF(AJ9:AL9,"&gt;=0")+COUNTIF(AN9:AP9,"&gt;=0")</f>
        <v>26</v>
      </c>
      <c r="AS9" s="621">
        <f t="shared" ref="AS9" si="12">COUNTIF(D9:F9,"=10")+COUNTIF(H9:J9,"=10")+COUNTIF(L9:N9,"=10")+COUNTIF(P9:R9,"=10")+COUNTIF(T9:V9,"=10")+COUNTIF(X9:Z9,"=10")+COUNTIF(AB9:AD9,"=10")+COUNTIF(AF9:AH9,"=10")+COUNTIF(AJ9:AL9,"=10")+COUNTIF(AN9:AP9,"=10")</f>
        <v>5</v>
      </c>
      <c r="AT9" s="621">
        <f t="shared" ref="AT9" si="13">COUNTIF(D9:F9,"=8")+COUNTIF(H9:J9,"=8")+COUNTIF(L9:N9,"=8")+COUNTIF(P9:R9,"=8")+COUNTIF(T9:V9,"=8")+COUNTIF(X9:Z9,"=8")+COUNTIF(AB9:AD9,"=8")+COUNTIF(AF9:AH9,"=8")+COUNTIF(AJ9:AL9,"=8")+COUNTIF(AN9:AP9,"=8")</f>
        <v>4</v>
      </c>
      <c r="AU9" s="621">
        <f t="shared" ref="AU9" si="14">AQ9</f>
        <v>130</v>
      </c>
      <c r="AV9" s="124"/>
      <c r="AW9" s="381" t="s">
        <v>64</v>
      </c>
      <c r="AX9" s="243">
        <v>174</v>
      </c>
      <c r="AY9" s="382">
        <v>116</v>
      </c>
      <c r="AZ9" s="383">
        <v>70</v>
      </c>
      <c r="BA9" s="383">
        <v>78</v>
      </c>
      <c r="BB9" s="383">
        <v>52</v>
      </c>
      <c r="BC9" s="384">
        <f t="shared" si="0"/>
        <v>490</v>
      </c>
      <c r="BD9" s="136"/>
      <c r="BE9" s="61"/>
    </row>
    <row r="10" spans="1:57" s="61" customFormat="1" ht="15.75" customHeight="1" thickBot="1" x14ac:dyDescent="0.3">
      <c r="A10" s="630"/>
      <c r="B10" s="636"/>
      <c r="C10" s="638"/>
      <c r="D10" s="609">
        <f>SUM(D9:F9)</f>
        <v>10</v>
      </c>
      <c r="E10" s="610"/>
      <c r="F10" s="611"/>
      <c r="G10" s="617"/>
      <c r="H10" s="609">
        <f>SUM(H9:J9)</f>
        <v>10</v>
      </c>
      <c r="I10" s="610"/>
      <c r="J10" s="611"/>
      <c r="K10" s="617"/>
      <c r="L10" s="609">
        <f>SUM(L9:N9)</f>
        <v>8</v>
      </c>
      <c r="M10" s="610"/>
      <c r="N10" s="611"/>
      <c r="O10" s="617"/>
      <c r="P10" s="609">
        <f>SUM(P9:R9)</f>
        <v>6</v>
      </c>
      <c r="Q10" s="610"/>
      <c r="R10" s="611"/>
      <c r="S10" s="617"/>
      <c r="T10" s="609">
        <f>SUM(T9:V9)</f>
        <v>18</v>
      </c>
      <c r="U10" s="610"/>
      <c r="V10" s="611"/>
      <c r="W10" s="617"/>
      <c r="X10" s="609">
        <f>SUM(X9:Z9)</f>
        <v>22</v>
      </c>
      <c r="Y10" s="610"/>
      <c r="Z10" s="611"/>
      <c r="AA10" s="617"/>
      <c r="AB10" s="609">
        <f>SUM(AB9:AD9)</f>
        <v>10</v>
      </c>
      <c r="AC10" s="610"/>
      <c r="AD10" s="611"/>
      <c r="AE10" s="617"/>
      <c r="AF10" s="609">
        <f>SUM(AF9:AH9)</f>
        <v>14</v>
      </c>
      <c r="AG10" s="610"/>
      <c r="AH10" s="611"/>
      <c r="AI10" s="617"/>
      <c r="AJ10" s="609">
        <f>SUM(AJ9:AL9)</f>
        <v>18</v>
      </c>
      <c r="AK10" s="610"/>
      <c r="AL10" s="611"/>
      <c r="AM10" s="617"/>
      <c r="AN10" s="609">
        <f>SUM(AN9:AP9)</f>
        <v>14</v>
      </c>
      <c r="AO10" s="610"/>
      <c r="AP10" s="611"/>
      <c r="AQ10" s="623"/>
      <c r="AR10" s="622"/>
      <c r="AS10" s="622"/>
      <c r="AT10" s="622"/>
      <c r="AU10" s="622"/>
      <c r="AV10" s="124"/>
      <c r="AW10" s="381" t="s">
        <v>11</v>
      </c>
      <c r="AX10" s="243">
        <v>198</v>
      </c>
      <c r="AY10" s="382">
        <v>70</v>
      </c>
      <c r="AZ10" s="383">
        <v>22</v>
      </c>
      <c r="BA10" s="383">
        <v>72</v>
      </c>
      <c r="BB10" s="383">
        <v>64</v>
      </c>
      <c r="BC10" s="384">
        <f t="shared" si="0"/>
        <v>426</v>
      </c>
      <c r="BD10" s="136"/>
    </row>
    <row r="11" spans="1:57" ht="15.75" customHeight="1" x14ac:dyDescent="0.25">
      <c r="A11" s="628">
        <v>3</v>
      </c>
      <c r="B11" s="631" t="s">
        <v>64</v>
      </c>
      <c r="C11" s="633" t="s">
        <v>79</v>
      </c>
      <c r="D11" s="227">
        <v>6</v>
      </c>
      <c r="E11" s="105">
        <v>10</v>
      </c>
      <c r="F11" s="106">
        <v>8</v>
      </c>
      <c r="G11" s="615">
        <f t="shared" ref="G11" si="15">D12</f>
        <v>24</v>
      </c>
      <c r="H11" s="109">
        <v>8</v>
      </c>
      <c r="I11" s="105">
        <v>8</v>
      </c>
      <c r="J11" s="106">
        <v>10</v>
      </c>
      <c r="K11" s="615">
        <f t="shared" ref="K11" si="16">G11+H12</f>
        <v>50</v>
      </c>
      <c r="L11" s="109">
        <v>10</v>
      </c>
      <c r="M11" s="105">
        <v>0</v>
      </c>
      <c r="N11" s="106">
        <v>8</v>
      </c>
      <c r="O11" s="615">
        <f t="shared" ref="O11" si="17">SUM(K11,L12)</f>
        <v>68</v>
      </c>
      <c r="P11" s="109">
        <v>0</v>
      </c>
      <c r="Q11" s="105">
        <v>10</v>
      </c>
      <c r="R11" s="106"/>
      <c r="S11" s="615">
        <f t="shared" ref="S11" si="18">SUM(O11,P12)</f>
        <v>78</v>
      </c>
      <c r="T11" s="109">
        <v>4</v>
      </c>
      <c r="U11" s="105">
        <v>8</v>
      </c>
      <c r="V11" s="106">
        <v>0</v>
      </c>
      <c r="W11" s="615">
        <f t="shared" ref="W11" si="19">SUM(S11,T12)</f>
        <v>90</v>
      </c>
      <c r="X11" s="109">
        <v>8</v>
      </c>
      <c r="Y11" s="105">
        <v>10</v>
      </c>
      <c r="Z11" s="106">
        <v>4</v>
      </c>
      <c r="AA11" s="615">
        <f t="shared" ref="AA11" si="20">SUM(W11,X12)</f>
        <v>112</v>
      </c>
      <c r="AB11" s="109">
        <v>0</v>
      </c>
      <c r="AC11" s="105">
        <v>10</v>
      </c>
      <c r="AD11" s="106">
        <v>0</v>
      </c>
      <c r="AE11" s="615">
        <f t="shared" ref="AE11" si="21">SUM(AA11,AB12)</f>
        <v>122</v>
      </c>
      <c r="AF11" s="109">
        <v>0</v>
      </c>
      <c r="AG11" s="105">
        <v>8</v>
      </c>
      <c r="AH11" s="106">
        <v>0</v>
      </c>
      <c r="AI11" s="615">
        <f t="shared" ref="AI11" si="22">SUM(AE11,AF12)</f>
        <v>130</v>
      </c>
      <c r="AJ11" s="109">
        <v>8</v>
      </c>
      <c r="AK11" s="105">
        <v>10</v>
      </c>
      <c r="AL11" s="106">
        <v>4</v>
      </c>
      <c r="AM11" s="615">
        <f t="shared" ref="AM11" si="23">SUM(AI11,AJ12)</f>
        <v>152</v>
      </c>
      <c r="AN11" s="109">
        <v>0</v>
      </c>
      <c r="AO11" s="105">
        <v>8</v>
      </c>
      <c r="AP11" s="106">
        <v>0</v>
      </c>
      <c r="AQ11" s="615">
        <f t="shared" ref="AQ11" si="24">SUM(AM11,AN12)</f>
        <v>160</v>
      </c>
      <c r="AR11" s="619">
        <f t="shared" ref="AR11" si="25">COUNTIF(D11:F11,"&gt;=0")+COUNTIF(H11:J11,"&gt;=0")+COUNTIF(L11:N11,"&gt;=0")+COUNTIF(P11:R11,"&gt;=0")+COUNTIF(T11:V11,"&gt;=0")+COUNTIF(X11:Z11,"&gt;=0")+COUNTIF(AB11:AD11,"&gt;=0")+COUNTIF(AF11:AH11,"&gt;=0")+COUNTIF(AJ11:AL11,"&gt;=0")+COUNTIF(AN11:AP11,"&gt;=0")</f>
        <v>29</v>
      </c>
      <c r="AS11" s="619">
        <f t="shared" ref="AS11" si="26">COUNTIF(D11:F11,"=10")+COUNTIF(H11:J11,"=10")+COUNTIF(L11:N11,"=10")+COUNTIF(P11:R11,"=10")+COUNTIF(T11:V11,"=10")+COUNTIF(X11:Z11,"=10")+COUNTIF(AB11:AD11,"=10")+COUNTIF(AF11:AH11,"=10")+COUNTIF(AJ11:AL11,"=10")+COUNTIF(AN11:AP11,"=10")</f>
        <v>7</v>
      </c>
      <c r="AT11" s="619">
        <f t="shared" ref="AT11" si="27">COUNTIF(D11:F11,"=8")+COUNTIF(H11:J11,"=8")+COUNTIF(L11:N11,"=8")+COUNTIF(P11:R11,"=8")+COUNTIF(T11:V11,"=8")+COUNTIF(X11:Z11,"=8")+COUNTIF(AB11:AD11,"=8")+COUNTIF(AF11:AH11,"=8")+COUNTIF(AJ11:AL11,"=8")+COUNTIF(AN11:AP11,"=8")</f>
        <v>9</v>
      </c>
      <c r="AU11" s="619">
        <f t="shared" ref="AU11" si="28">AQ11</f>
        <v>160</v>
      </c>
      <c r="AV11" s="124"/>
      <c r="AW11" s="381" t="s">
        <v>10</v>
      </c>
      <c r="AX11" s="243">
        <v>172</v>
      </c>
      <c r="AY11" s="382">
        <v>80</v>
      </c>
      <c r="AZ11" s="383">
        <v>68</v>
      </c>
      <c r="BA11" s="383">
        <v>64</v>
      </c>
      <c r="BB11" s="383">
        <v>38</v>
      </c>
      <c r="BC11" s="384">
        <f t="shared" si="0"/>
        <v>422</v>
      </c>
      <c r="BD11" s="136"/>
      <c r="BE11" s="61"/>
    </row>
    <row r="12" spans="1:57" s="61" customFormat="1" ht="15.75" customHeight="1" thickBot="1" x14ac:dyDescent="0.3">
      <c r="A12" s="629"/>
      <c r="B12" s="632"/>
      <c r="C12" s="634"/>
      <c r="D12" s="606">
        <f>SUM(D11:F11)</f>
        <v>24</v>
      </c>
      <c r="E12" s="607"/>
      <c r="F12" s="608"/>
      <c r="G12" s="616"/>
      <c r="H12" s="606">
        <f>SUM(H11:J11)</f>
        <v>26</v>
      </c>
      <c r="I12" s="607"/>
      <c r="J12" s="608"/>
      <c r="K12" s="616"/>
      <c r="L12" s="606">
        <f>SUM(L11:N11)</f>
        <v>18</v>
      </c>
      <c r="M12" s="607"/>
      <c r="N12" s="608"/>
      <c r="O12" s="616"/>
      <c r="P12" s="606">
        <f>SUM(P11:R11)</f>
        <v>10</v>
      </c>
      <c r="Q12" s="607"/>
      <c r="R12" s="608"/>
      <c r="S12" s="616"/>
      <c r="T12" s="606">
        <f>SUM(T11:V11)</f>
        <v>12</v>
      </c>
      <c r="U12" s="607"/>
      <c r="V12" s="608"/>
      <c r="W12" s="616"/>
      <c r="X12" s="606">
        <f>SUM(X11:Z11)</f>
        <v>22</v>
      </c>
      <c r="Y12" s="607"/>
      <c r="Z12" s="608"/>
      <c r="AA12" s="616"/>
      <c r="AB12" s="606">
        <f>SUM(AB11:AD11)</f>
        <v>10</v>
      </c>
      <c r="AC12" s="607"/>
      <c r="AD12" s="608"/>
      <c r="AE12" s="616"/>
      <c r="AF12" s="606">
        <f>SUM(AF11:AH11)</f>
        <v>8</v>
      </c>
      <c r="AG12" s="607"/>
      <c r="AH12" s="608"/>
      <c r="AI12" s="616"/>
      <c r="AJ12" s="606">
        <f>SUM(AJ11:AL11)</f>
        <v>22</v>
      </c>
      <c r="AK12" s="607"/>
      <c r="AL12" s="608"/>
      <c r="AM12" s="616"/>
      <c r="AN12" s="606">
        <f>SUM(AN11:AP11)</f>
        <v>8</v>
      </c>
      <c r="AO12" s="607"/>
      <c r="AP12" s="607"/>
      <c r="AQ12" s="616"/>
      <c r="AR12" s="620"/>
      <c r="AS12" s="620"/>
      <c r="AT12" s="620"/>
      <c r="AU12" s="620"/>
      <c r="AV12" s="124"/>
      <c r="AW12" s="138" t="s">
        <v>65</v>
      </c>
      <c r="AX12" s="202">
        <v>172</v>
      </c>
      <c r="AY12" s="203">
        <v>98</v>
      </c>
      <c r="AZ12" s="204">
        <v>64</v>
      </c>
      <c r="BA12" s="204"/>
      <c r="BB12" s="204">
        <v>48</v>
      </c>
      <c r="BC12" s="164">
        <f t="shared" si="0"/>
        <v>382</v>
      </c>
      <c r="BD12" s="136"/>
    </row>
    <row r="13" spans="1:57" ht="15.75" customHeight="1" thickBot="1" x14ac:dyDescent="0.3">
      <c r="A13" s="630">
        <v>4</v>
      </c>
      <c r="B13" s="635" t="s">
        <v>9</v>
      </c>
      <c r="C13" s="637" t="s">
        <v>81</v>
      </c>
      <c r="D13" s="91">
        <v>6</v>
      </c>
      <c r="E13" s="92">
        <v>0</v>
      </c>
      <c r="F13" s="224"/>
      <c r="G13" s="617">
        <f t="shared" ref="G13" si="29">D14</f>
        <v>6</v>
      </c>
      <c r="H13" s="108">
        <v>6</v>
      </c>
      <c r="I13" s="92">
        <v>6</v>
      </c>
      <c r="J13" s="224">
        <v>0</v>
      </c>
      <c r="K13" s="617">
        <f t="shared" ref="K13" si="30">G13+H14</f>
        <v>18</v>
      </c>
      <c r="L13" s="108">
        <v>8</v>
      </c>
      <c r="M13" s="92">
        <v>8</v>
      </c>
      <c r="N13" s="224">
        <v>8</v>
      </c>
      <c r="O13" s="617">
        <f t="shared" ref="O13" si="31">SUM(K13,L14)</f>
        <v>42</v>
      </c>
      <c r="P13" s="108"/>
      <c r="Q13" s="92"/>
      <c r="R13" s="224">
        <v>6</v>
      </c>
      <c r="S13" s="617">
        <f t="shared" ref="S13" si="32">SUM(O13,P14)</f>
        <v>48</v>
      </c>
      <c r="T13" s="108">
        <v>8</v>
      </c>
      <c r="U13" s="92">
        <v>6</v>
      </c>
      <c r="V13" s="224">
        <v>4</v>
      </c>
      <c r="W13" s="617">
        <f t="shared" ref="W13" si="33">SUM(S13,T14)</f>
        <v>66</v>
      </c>
      <c r="X13" s="108">
        <v>6</v>
      </c>
      <c r="Y13" s="92">
        <v>6</v>
      </c>
      <c r="Z13" s="224">
        <v>0</v>
      </c>
      <c r="AA13" s="617">
        <f t="shared" ref="AA13" si="34">SUM(W13,X14)</f>
        <v>78</v>
      </c>
      <c r="AB13" s="108">
        <v>8</v>
      </c>
      <c r="AC13" s="92">
        <v>10</v>
      </c>
      <c r="AD13" s="224"/>
      <c r="AE13" s="617">
        <f t="shared" ref="AE13" si="35">SUM(AA13,AB14)</f>
        <v>96</v>
      </c>
      <c r="AF13" s="108">
        <v>6</v>
      </c>
      <c r="AG13" s="92">
        <v>8</v>
      </c>
      <c r="AH13" s="224">
        <v>6</v>
      </c>
      <c r="AI13" s="617">
        <f t="shared" ref="AI13" si="36">SUM(AE13,AF14)</f>
        <v>116</v>
      </c>
      <c r="AJ13" s="108">
        <v>8</v>
      </c>
      <c r="AK13" s="92">
        <v>6</v>
      </c>
      <c r="AL13" s="224"/>
      <c r="AM13" s="617">
        <f t="shared" ref="AM13" si="37">SUM(AI13,AJ14)</f>
        <v>130</v>
      </c>
      <c r="AN13" s="108">
        <v>8</v>
      </c>
      <c r="AO13" s="92">
        <v>6</v>
      </c>
      <c r="AP13" s="224">
        <v>4</v>
      </c>
      <c r="AQ13" s="624">
        <f t="shared" ref="AQ13" si="38">SUM(AM13,AN14)</f>
        <v>148</v>
      </c>
      <c r="AR13" s="621">
        <f t="shared" ref="AR13" si="39">COUNTIF(D13:F13,"&gt;=0")+COUNTIF(H13:J13,"&gt;=0")+COUNTIF(L13:N13,"&gt;=0")+COUNTIF(P13:R13,"&gt;=0")+COUNTIF(T13:V13,"&gt;=0")+COUNTIF(X13:Z13,"&gt;=0")+COUNTIF(AB13:AD13,"&gt;=0")+COUNTIF(AF13:AH13,"&gt;=0")+COUNTIF(AJ13:AL13,"&gt;=0")+COUNTIF(AN13:AP13,"&gt;=0")</f>
        <v>25</v>
      </c>
      <c r="AS13" s="621">
        <f t="shared" ref="AS13" si="40">COUNTIF(D13:F13,"=10")+COUNTIF(H13:J13,"=10")+COUNTIF(L13:N13,"=10")+COUNTIF(P13:R13,"=10")+COUNTIF(T13:V13,"=10")+COUNTIF(X13:Z13,"=10")+COUNTIF(AB13:AD13,"=10")+COUNTIF(AF13:AH13,"=10")+COUNTIF(AJ13:AL13,"=10")+COUNTIF(AN13:AP13,"=10")</f>
        <v>1</v>
      </c>
      <c r="AT13" s="621">
        <f t="shared" ref="AT13" si="41">COUNTIF(D13:F13,"=8")+COUNTIF(H13:J13,"=8")+COUNTIF(L13:N13,"=8")+COUNTIF(P13:R13,"=8")+COUNTIF(T13:V13,"=8")+COUNTIF(X13:Z13,"=8")+COUNTIF(AB13:AD13,"=8")+COUNTIF(AF13:AH13,"=8")+COUNTIF(AJ13:AL13,"=8")+COUNTIF(AN13:AP13,"=8")</f>
        <v>8</v>
      </c>
      <c r="AU13" s="621">
        <f t="shared" ref="AU13" si="42">AQ13</f>
        <v>148</v>
      </c>
      <c r="AV13" s="70"/>
      <c r="AW13" s="149" t="s">
        <v>63</v>
      </c>
      <c r="AX13" s="213">
        <v>90</v>
      </c>
      <c r="AY13" s="214">
        <v>60</v>
      </c>
      <c r="AZ13" s="215">
        <v>12</v>
      </c>
      <c r="BA13" s="215">
        <v>58</v>
      </c>
      <c r="BB13" s="215">
        <v>30</v>
      </c>
      <c r="BC13" s="216">
        <f t="shared" si="0"/>
        <v>250</v>
      </c>
      <c r="BD13" s="136"/>
      <c r="BE13" s="61"/>
    </row>
    <row r="14" spans="1:57" s="61" customFormat="1" ht="15.75" customHeight="1" thickBot="1" x14ac:dyDescent="0.3">
      <c r="A14" s="630"/>
      <c r="B14" s="636"/>
      <c r="C14" s="638"/>
      <c r="D14" s="609">
        <f>SUM(D13:F13)</f>
        <v>6</v>
      </c>
      <c r="E14" s="610"/>
      <c r="F14" s="611"/>
      <c r="G14" s="617"/>
      <c r="H14" s="609">
        <f>SUM(H13:J13)</f>
        <v>12</v>
      </c>
      <c r="I14" s="610"/>
      <c r="J14" s="611"/>
      <c r="K14" s="617"/>
      <c r="L14" s="680">
        <f>SUM(L13:N13)</f>
        <v>24</v>
      </c>
      <c r="M14" s="681"/>
      <c r="N14" s="682"/>
      <c r="O14" s="617"/>
      <c r="P14" s="680">
        <f>SUM(P13:R13)</f>
        <v>6</v>
      </c>
      <c r="Q14" s="681"/>
      <c r="R14" s="682"/>
      <c r="S14" s="617"/>
      <c r="T14" s="680">
        <f>SUM(T13:V13)</f>
        <v>18</v>
      </c>
      <c r="U14" s="681"/>
      <c r="V14" s="682"/>
      <c r="W14" s="617"/>
      <c r="X14" s="680">
        <f>SUM(X13:Z13)</f>
        <v>12</v>
      </c>
      <c r="Y14" s="681"/>
      <c r="Z14" s="682"/>
      <c r="AA14" s="617"/>
      <c r="AB14" s="680">
        <f>SUM(AB13:AD13)</f>
        <v>18</v>
      </c>
      <c r="AC14" s="681"/>
      <c r="AD14" s="682"/>
      <c r="AE14" s="617"/>
      <c r="AF14" s="680">
        <f>SUM(AF13:AH13)</f>
        <v>20</v>
      </c>
      <c r="AG14" s="681"/>
      <c r="AH14" s="682"/>
      <c r="AI14" s="617"/>
      <c r="AJ14" s="680">
        <f>SUM(AJ13:AL13)</f>
        <v>14</v>
      </c>
      <c r="AK14" s="681"/>
      <c r="AL14" s="682"/>
      <c r="AM14" s="617"/>
      <c r="AN14" s="680">
        <f>SUM(AN13:AP13)</f>
        <v>18</v>
      </c>
      <c r="AO14" s="681"/>
      <c r="AP14" s="682"/>
      <c r="AQ14" s="617"/>
      <c r="AR14" s="622"/>
      <c r="AS14" s="622"/>
      <c r="AT14" s="622"/>
      <c r="AU14" s="622"/>
      <c r="AV14" s="70"/>
      <c r="AW14" s="136"/>
      <c r="AY14"/>
      <c r="AZ14"/>
      <c r="BA14"/>
      <c r="BB14"/>
      <c r="BC14"/>
      <c r="BD14"/>
      <c r="BE14"/>
    </row>
    <row r="15" spans="1:57" ht="15.75" customHeight="1" x14ac:dyDescent="0.25">
      <c r="A15" s="628">
        <v>5</v>
      </c>
      <c r="B15" s="631" t="s">
        <v>13</v>
      </c>
      <c r="C15" s="633" t="s">
        <v>91</v>
      </c>
      <c r="D15" s="110">
        <v>10</v>
      </c>
      <c r="E15" s="111">
        <v>10</v>
      </c>
      <c r="F15" s="111">
        <v>10</v>
      </c>
      <c r="G15" s="615">
        <f t="shared" ref="G15" si="43">D16</f>
        <v>30</v>
      </c>
      <c r="H15" s="112">
        <v>6</v>
      </c>
      <c r="I15" s="111">
        <v>8</v>
      </c>
      <c r="J15" s="111">
        <v>10</v>
      </c>
      <c r="K15" s="615">
        <f t="shared" ref="K15" si="44">G15+H16</f>
        <v>54</v>
      </c>
      <c r="L15" s="112">
        <v>8</v>
      </c>
      <c r="M15" s="111">
        <v>10</v>
      </c>
      <c r="N15" s="111">
        <v>8</v>
      </c>
      <c r="O15" s="615">
        <f t="shared" ref="O15" si="45">SUM(K15,L16)</f>
        <v>80</v>
      </c>
      <c r="P15" s="112">
        <v>8</v>
      </c>
      <c r="Q15" s="111">
        <v>6</v>
      </c>
      <c r="R15" s="111">
        <v>8</v>
      </c>
      <c r="S15" s="615">
        <f t="shared" ref="S15" si="46">SUM(O15,P16)</f>
        <v>102</v>
      </c>
      <c r="T15" s="112">
        <v>0</v>
      </c>
      <c r="U15" s="111">
        <v>6</v>
      </c>
      <c r="V15" s="111">
        <v>8</v>
      </c>
      <c r="W15" s="615">
        <f t="shared" ref="W15" si="47">SUM(S15,T16)</f>
        <v>116</v>
      </c>
      <c r="X15" s="112">
        <v>8</v>
      </c>
      <c r="Y15" s="111">
        <v>4</v>
      </c>
      <c r="Z15" s="111">
        <v>0</v>
      </c>
      <c r="AA15" s="615">
        <f t="shared" ref="AA15" si="48">SUM(W15,X16)</f>
        <v>128</v>
      </c>
      <c r="AB15" s="112">
        <v>10</v>
      </c>
      <c r="AC15" s="111">
        <v>4</v>
      </c>
      <c r="AD15" s="111">
        <v>10</v>
      </c>
      <c r="AE15" s="615">
        <f t="shared" ref="AE15" si="49">SUM(AA15,AB16)</f>
        <v>152</v>
      </c>
      <c r="AF15" s="112">
        <v>8</v>
      </c>
      <c r="AG15" s="111">
        <v>6</v>
      </c>
      <c r="AH15" s="111">
        <v>4</v>
      </c>
      <c r="AI15" s="615">
        <f t="shared" ref="AI15" si="50">SUM(AE15,AF16)</f>
        <v>170</v>
      </c>
      <c r="AJ15" s="112">
        <v>0</v>
      </c>
      <c r="AK15" s="111">
        <v>10</v>
      </c>
      <c r="AL15" s="111">
        <v>10</v>
      </c>
      <c r="AM15" s="615">
        <f t="shared" ref="AM15" si="51">SUM(AI15,AJ16)</f>
        <v>190</v>
      </c>
      <c r="AN15" s="112">
        <v>8</v>
      </c>
      <c r="AO15" s="111">
        <v>4</v>
      </c>
      <c r="AP15" s="111">
        <v>4</v>
      </c>
      <c r="AQ15" s="615">
        <f t="shared" ref="AQ15" si="52">SUM(AM15,AN16)</f>
        <v>206</v>
      </c>
      <c r="AR15" s="619">
        <f t="shared" ref="AR15" si="53">COUNTIF(D15:F15,"&gt;=0")+COUNTIF(H15:J15,"&gt;=0")+COUNTIF(L15:N15,"&gt;=0")+COUNTIF(P15:R15,"&gt;=0")+COUNTIF(T15:V15,"&gt;=0")+COUNTIF(X15:Z15,"&gt;=0")+COUNTIF(AB15:AD15,"&gt;=0")+COUNTIF(AF15:AH15,"&gt;=0")+COUNTIF(AJ15:AL15,"&gt;=0")+COUNTIF(AN15:AP15,"&gt;=0")</f>
        <v>30</v>
      </c>
      <c r="AS15" s="619">
        <f t="shared" ref="AS15" si="54">COUNTIF(D15:F15,"=10")+COUNTIF(H15:J15,"=10")+COUNTIF(L15:N15,"=10")+COUNTIF(P15:R15,"=10")+COUNTIF(T15:V15,"=10")+COUNTIF(X15:Z15,"=10")+COUNTIF(AB15:AD15,"=10")+COUNTIF(AF15:AH15,"=10")+COUNTIF(AJ15:AL15,"=10")+COUNTIF(AN15:AP15,"=10")</f>
        <v>9</v>
      </c>
      <c r="AT15" s="619">
        <f t="shared" ref="AT15" si="55">COUNTIF(D15:F15,"=8")+COUNTIF(H15:J15,"=8")+COUNTIF(L15:N15,"=8")+COUNTIF(P15:R15,"=8")+COUNTIF(T15:V15,"=8")+COUNTIF(X15:Z15,"=8")+COUNTIF(AB15:AD15,"=8")+COUNTIF(AF15:AH15,"=8")+COUNTIF(AJ15:AL15,"=8")+COUNTIF(AN15:AP15,"=8")</f>
        <v>9</v>
      </c>
      <c r="AU15" s="619">
        <f t="shared" ref="AU15" si="56">AQ15</f>
        <v>206</v>
      </c>
      <c r="AV15" s="70"/>
      <c r="AW15" s="136"/>
      <c r="AX15" s="61"/>
      <c r="AY15" s="61"/>
      <c r="AZ15" s="61"/>
      <c r="BA15" s="61"/>
      <c r="BB15" s="61"/>
      <c r="BC15" s="61"/>
      <c r="BD15" s="61"/>
      <c r="BE15" s="61"/>
    </row>
    <row r="16" spans="1:57" s="61" customFormat="1" ht="15.75" customHeight="1" thickBot="1" x14ac:dyDescent="0.3">
      <c r="A16" s="629"/>
      <c r="B16" s="632"/>
      <c r="C16" s="634"/>
      <c r="D16" s="606">
        <f>SUM(D15:F15)</f>
        <v>30</v>
      </c>
      <c r="E16" s="607"/>
      <c r="F16" s="608"/>
      <c r="G16" s="616"/>
      <c r="H16" s="606">
        <f>SUM(H15:J15)</f>
        <v>24</v>
      </c>
      <c r="I16" s="607"/>
      <c r="J16" s="608"/>
      <c r="K16" s="616"/>
      <c r="L16" s="606">
        <f>SUM(L15:N15)</f>
        <v>26</v>
      </c>
      <c r="M16" s="607"/>
      <c r="N16" s="608"/>
      <c r="O16" s="616"/>
      <c r="P16" s="606">
        <f>SUM(P15:R15)</f>
        <v>22</v>
      </c>
      <c r="Q16" s="607"/>
      <c r="R16" s="608"/>
      <c r="S16" s="616"/>
      <c r="T16" s="606">
        <f>SUM(T15:V15)</f>
        <v>14</v>
      </c>
      <c r="U16" s="607"/>
      <c r="V16" s="608"/>
      <c r="W16" s="616"/>
      <c r="X16" s="683">
        <f>SUM(X15:Z15)</f>
        <v>12</v>
      </c>
      <c r="Y16" s="607"/>
      <c r="Z16" s="608"/>
      <c r="AA16" s="616"/>
      <c r="AB16" s="683">
        <f>SUM(AB15:AD15)</f>
        <v>24</v>
      </c>
      <c r="AC16" s="607"/>
      <c r="AD16" s="608"/>
      <c r="AE16" s="616"/>
      <c r="AF16" s="683">
        <f>SUM(AF15:AH15)</f>
        <v>18</v>
      </c>
      <c r="AG16" s="607"/>
      <c r="AH16" s="608"/>
      <c r="AI16" s="616"/>
      <c r="AJ16" s="683">
        <f>SUM(AJ15:AL15)</f>
        <v>20</v>
      </c>
      <c r="AK16" s="607"/>
      <c r="AL16" s="608"/>
      <c r="AM16" s="616"/>
      <c r="AN16" s="683">
        <f>SUM(AN15:AP15)</f>
        <v>16</v>
      </c>
      <c r="AO16" s="607"/>
      <c r="AP16" s="608"/>
      <c r="AQ16" s="616"/>
      <c r="AR16" s="620"/>
      <c r="AS16" s="620"/>
      <c r="AT16" s="620"/>
      <c r="AU16" s="620"/>
      <c r="AV16" s="70"/>
      <c r="AW16" s="136"/>
      <c r="AY16"/>
      <c r="AZ16"/>
      <c r="BA16"/>
      <c r="BB16"/>
      <c r="BC16"/>
      <c r="BD16"/>
      <c r="BE16"/>
    </row>
    <row r="17" spans="1:57" ht="15.75" customHeight="1" x14ac:dyDescent="0.25">
      <c r="A17" s="61"/>
      <c r="B17" s="69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U17" s="61"/>
      <c r="AX17" s="61"/>
    </row>
    <row r="18" spans="1:57" ht="15.75" customHeight="1" thickBot="1" x14ac:dyDescent="0.3">
      <c r="A18" s="61"/>
      <c r="B18" s="82" t="s">
        <v>47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U18" s="61"/>
      <c r="AX18" s="61"/>
    </row>
    <row r="19" spans="1:57" ht="15.75" customHeight="1" thickBot="1" x14ac:dyDescent="0.3">
      <c r="A19" s="568" t="s">
        <v>0</v>
      </c>
      <c r="B19" s="406" t="s">
        <v>1</v>
      </c>
      <c r="C19" s="406" t="s">
        <v>2</v>
      </c>
      <c r="D19" s="645" t="s">
        <v>16</v>
      </c>
      <c r="E19" s="646"/>
      <c r="F19" s="647"/>
      <c r="G19" s="643" t="s">
        <v>17</v>
      </c>
      <c r="H19" s="645" t="s">
        <v>18</v>
      </c>
      <c r="I19" s="646"/>
      <c r="J19" s="647"/>
      <c r="K19" s="643" t="s">
        <v>17</v>
      </c>
      <c r="L19" s="645" t="s">
        <v>19</v>
      </c>
      <c r="M19" s="646"/>
      <c r="N19" s="647"/>
      <c r="O19" s="648" t="s">
        <v>17</v>
      </c>
      <c r="P19" s="645" t="s">
        <v>20</v>
      </c>
      <c r="Q19" s="646"/>
      <c r="R19" s="647"/>
      <c r="S19" s="643" t="s">
        <v>17</v>
      </c>
      <c r="T19" s="645" t="s">
        <v>21</v>
      </c>
      <c r="U19" s="646"/>
      <c r="V19" s="647"/>
      <c r="W19" s="643" t="s">
        <v>17</v>
      </c>
      <c r="X19" s="645" t="s">
        <v>28</v>
      </c>
      <c r="Y19" s="646"/>
      <c r="Z19" s="647"/>
      <c r="AA19" s="643" t="s">
        <v>17</v>
      </c>
      <c r="AB19" s="645" t="s">
        <v>29</v>
      </c>
      <c r="AC19" s="646"/>
      <c r="AD19" s="647"/>
      <c r="AE19" s="643" t="s">
        <v>17</v>
      </c>
      <c r="AF19" s="645" t="s">
        <v>30</v>
      </c>
      <c r="AG19" s="646"/>
      <c r="AH19" s="647"/>
      <c r="AI19" s="643" t="s">
        <v>17</v>
      </c>
      <c r="AJ19" s="645" t="s">
        <v>31</v>
      </c>
      <c r="AK19" s="646"/>
      <c r="AL19" s="647"/>
      <c r="AM19" s="643" t="s">
        <v>17</v>
      </c>
      <c r="AN19" s="645" t="s">
        <v>32</v>
      </c>
      <c r="AO19" s="646"/>
      <c r="AP19" s="647"/>
      <c r="AQ19" s="643" t="s">
        <v>17</v>
      </c>
      <c r="AR19" s="621" t="s">
        <v>22</v>
      </c>
      <c r="AS19" s="621" t="s">
        <v>66</v>
      </c>
      <c r="AT19" s="621" t="s">
        <v>67</v>
      </c>
      <c r="AU19" s="621" t="s">
        <v>23</v>
      </c>
      <c r="AV19" s="70"/>
      <c r="AX19" s="61"/>
    </row>
    <row r="20" spans="1:57" ht="15.75" customHeight="1" thickBot="1" x14ac:dyDescent="0.3">
      <c r="A20" s="630"/>
      <c r="B20" s="490"/>
      <c r="C20" s="490"/>
      <c r="D20" s="87" t="s">
        <v>24</v>
      </c>
      <c r="E20" s="88" t="s">
        <v>25</v>
      </c>
      <c r="F20" s="88" t="s">
        <v>26</v>
      </c>
      <c r="G20" s="644"/>
      <c r="H20" s="87" t="s">
        <v>24</v>
      </c>
      <c r="I20" s="88" t="s">
        <v>25</v>
      </c>
      <c r="J20" s="88" t="s">
        <v>26</v>
      </c>
      <c r="K20" s="644"/>
      <c r="L20" s="87" t="s">
        <v>24</v>
      </c>
      <c r="M20" s="88" t="s">
        <v>25</v>
      </c>
      <c r="N20" s="89" t="s">
        <v>26</v>
      </c>
      <c r="O20" s="644"/>
      <c r="P20" s="87" t="s">
        <v>24</v>
      </c>
      <c r="Q20" s="88" t="s">
        <v>25</v>
      </c>
      <c r="R20" s="90" t="s">
        <v>26</v>
      </c>
      <c r="S20" s="644"/>
      <c r="T20" s="87" t="s">
        <v>24</v>
      </c>
      <c r="U20" s="88" t="s">
        <v>25</v>
      </c>
      <c r="V20" s="90" t="s">
        <v>26</v>
      </c>
      <c r="W20" s="644"/>
      <c r="X20" s="87" t="s">
        <v>24</v>
      </c>
      <c r="Y20" s="88" t="s">
        <v>25</v>
      </c>
      <c r="Z20" s="90" t="s">
        <v>26</v>
      </c>
      <c r="AA20" s="644"/>
      <c r="AB20" s="87" t="s">
        <v>24</v>
      </c>
      <c r="AC20" s="88" t="s">
        <v>25</v>
      </c>
      <c r="AD20" s="90" t="s">
        <v>26</v>
      </c>
      <c r="AE20" s="644"/>
      <c r="AF20" s="87" t="s">
        <v>24</v>
      </c>
      <c r="AG20" s="88" t="s">
        <v>25</v>
      </c>
      <c r="AH20" s="90" t="s">
        <v>26</v>
      </c>
      <c r="AI20" s="644"/>
      <c r="AJ20" s="87" t="s">
        <v>24</v>
      </c>
      <c r="AK20" s="88" t="s">
        <v>25</v>
      </c>
      <c r="AL20" s="90" t="s">
        <v>26</v>
      </c>
      <c r="AM20" s="644"/>
      <c r="AN20" s="87" t="s">
        <v>24</v>
      </c>
      <c r="AO20" s="88" t="s">
        <v>25</v>
      </c>
      <c r="AP20" s="90" t="s">
        <v>26</v>
      </c>
      <c r="AQ20" s="644"/>
      <c r="AR20" s="671"/>
      <c r="AS20" s="671"/>
      <c r="AT20" s="622"/>
      <c r="AU20" s="671"/>
      <c r="AV20" s="70"/>
      <c r="AX20" s="61"/>
    </row>
    <row r="21" spans="1:57" ht="15.75" customHeight="1" x14ac:dyDescent="0.25">
      <c r="A21" s="628">
        <v>1</v>
      </c>
      <c r="B21" s="676" t="s">
        <v>10</v>
      </c>
      <c r="C21" s="676" t="s">
        <v>79</v>
      </c>
      <c r="D21" s="227">
        <v>0</v>
      </c>
      <c r="E21" s="105">
        <v>0</v>
      </c>
      <c r="F21" s="106">
        <v>10</v>
      </c>
      <c r="G21" s="615">
        <f>D22</f>
        <v>10</v>
      </c>
      <c r="H21" s="109">
        <v>10</v>
      </c>
      <c r="I21" s="105">
        <v>4</v>
      </c>
      <c r="J21" s="106">
        <v>0</v>
      </c>
      <c r="K21" s="615">
        <f>G21+H22</f>
        <v>24</v>
      </c>
      <c r="L21" s="109">
        <v>6</v>
      </c>
      <c r="M21" s="105">
        <v>0</v>
      </c>
      <c r="N21" s="106">
        <v>0</v>
      </c>
      <c r="O21" s="615">
        <f>SUM(K21,L22)</f>
        <v>30</v>
      </c>
      <c r="P21" s="109">
        <v>0</v>
      </c>
      <c r="Q21" s="105">
        <v>0</v>
      </c>
      <c r="R21" s="106">
        <v>0</v>
      </c>
      <c r="S21" s="615">
        <f>SUM(O21,P22)</f>
        <v>30</v>
      </c>
      <c r="T21" s="109">
        <v>0</v>
      </c>
      <c r="U21" s="105">
        <v>4</v>
      </c>
      <c r="V21" s="106">
        <v>0</v>
      </c>
      <c r="W21" s="615">
        <f>SUM(S21,T22)</f>
        <v>34</v>
      </c>
      <c r="X21" s="109">
        <v>4</v>
      </c>
      <c r="Y21" s="105">
        <v>8</v>
      </c>
      <c r="Z21" s="106">
        <v>0</v>
      </c>
      <c r="AA21" s="615">
        <f>SUM(W21,X22)</f>
        <v>46</v>
      </c>
      <c r="AB21" s="109">
        <v>0</v>
      </c>
      <c r="AC21" s="105">
        <v>8</v>
      </c>
      <c r="AD21" s="106">
        <v>0</v>
      </c>
      <c r="AE21" s="615">
        <f>SUM(AA21,AB22)</f>
        <v>54</v>
      </c>
      <c r="AF21" s="109">
        <v>0</v>
      </c>
      <c r="AG21" s="105">
        <v>10</v>
      </c>
      <c r="AH21" s="106">
        <v>0</v>
      </c>
      <c r="AI21" s="615">
        <f>SUM(AE21,AF22)</f>
        <v>64</v>
      </c>
      <c r="AJ21" s="109">
        <v>4</v>
      </c>
      <c r="AK21" s="105">
        <v>4</v>
      </c>
      <c r="AL21" s="106">
        <v>0</v>
      </c>
      <c r="AM21" s="615">
        <f>SUM(AI21,AJ22)</f>
        <v>72</v>
      </c>
      <c r="AN21" s="109">
        <v>0</v>
      </c>
      <c r="AO21" s="105">
        <v>0</v>
      </c>
      <c r="AP21" s="106"/>
      <c r="AQ21" s="615">
        <f>SUM(AM21,AN22)</f>
        <v>72</v>
      </c>
      <c r="AR21" s="619">
        <f>COUNTIF(D21:F21,"&gt;=0")+COUNTIF(H21:J21,"&gt;=0")+COUNTIF(L21:N21,"&gt;=0")+COUNTIF(P21:R21,"&gt;=0")+COUNTIF(T21:V21,"&gt;=0")+COUNTIF(X21:Z21,"&gt;=0")+COUNTIF(AB21:AD21,"&gt;=0")+COUNTIF(AF21:AH21,"&gt;=0")+COUNTIF(AJ21:AL21,"&gt;=0")+COUNTIF(AN21:AP21,"&gt;=0")</f>
        <v>29</v>
      </c>
      <c r="AS21" s="619">
        <f>COUNTIF(D21:F21,"=10")+COUNTIF(H21:J21,"=10")+COUNTIF(L21:N21,"=10")+COUNTIF(P21:R21,"=10")+COUNTIF(T21:V21,"=10")+COUNTIF(X21:Z21,"=10")+COUNTIF(AB21:AD21,"=10")+COUNTIF(AF21:AH21,"=10")+COUNTIF(AJ21:AL21,"=10")+COUNTIF(AN21:AP21,"=10")</f>
        <v>3</v>
      </c>
      <c r="AT21" s="619">
        <f>COUNTIF(D21:F21,"=8")+COUNTIF(H21:J21,"=8")+COUNTIF(L21:N21,"=8")+COUNTIF(P21:R21,"=8")+COUNTIF(T21:V21,"=8")+COUNTIF(X21:Z21,"=8")+COUNTIF(AB21:AD21,"=8")+COUNTIF(AF21:AH21,"=8")+COUNTIF(AJ21:AL21,"=8")+COUNTIF(AN21:AP21,"=8")</f>
        <v>2</v>
      </c>
      <c r="AU21" s="619">
        <f>AQ21</f>
        <v>72</v>
      </c>
      <c r="AV21" s="124"/>
      <c r="AW21" s="61"/>
      <c r="AX21" s="61"/>
      <c r="AY21" s="61"/>
      <c r="AZ21" s="61"/>
      <c r="BA21" s="61"/>
      <c r="BB21" s="61"/>
      <c r="BC21" s="61"/>
      <c r="BD21" s="61"/>
      <c r="BE21" s="61"/>
    </row>
    <row r="22" spans="1:57" s="61" customFormat="1" ht="15.75" customHeight="1" thickBot="1" x14ac:dyDescent="0.3">
      <c r="A22" s="629"/>
      <c r="B22" s="677"/>
      <c r="C22" s="677"/>
      <c r="D22" s="606">
        <f>SUM(D21:F21)</f>
        <v>10</v>
      </c>
      <c r="E22" s="607"/>
      <c r="F22" s="608"/>
      <c r="G22" s="616"/>
      <c r="H22" s="606">
        <f>SUM(H21:J21)</f>
        <v>14</v>
      </c>
      <c r="I22" s="607"/>
      <c r="J22" s="608"/>
      <c r="K22" s="616"/>
      <c r="L22" s="606">
        <f>SUM(L21:N21)</f>
        <v>6</v>
      </c>
      <c r="M22" s="607"/>
      <c r="N22" s="608"/>
      <c r="O22" s="616"/>
      <c r="P22" s="606">
        <f>SUM(P21:R21)</f>
        <v>0</v>
      </c>
      <c r="Q22" s="607"/>
      <c r="R22" s="608"/>
      <c r="S22" s="616"/>
      <c r="T22" s="606">
        <f>SUM(T21:V21)</f>
        <v>4</v>
      </c>
      <c r="U22" s="607"/>
      <c r="V22" s="608"/>
      <c r="W22" s="616"/>
      <c r="X22" s="606">
        <f>SUM(X21:Z21)</f>
        <v>12</v>
      </c>
      <c r="Y22" s="607"/>
      <c r="Z22" s="608"/>
      <c r="AA22" s="616"/>
      <c r="AB22" s="606">
        <f>SUM(AB21:AD21)</f>
        <v>8</v>
      </c>
      <c r="AC22" s="607"/>
      <c r="AD22" s="608"/>
      <c r="AE22" s="616"/>
      <c r="AF22" s="606">
        <f>SUM(AF21:AH21)</f>
        <v>10</v>
      </c>
      <c r="AG22" s="607"/>
      <c r="AH22" s="608"/>
      <c r="AI22" s="616"/>
      <c r="AJ22" s="606">
        <f>SUM(AJ21:AL21)</f>
        <v>8</v>
      </c>
      <c r="AK22" s="607"/>
      <c r="AL22" s="608"/>
      <c r="AM22" s="616"/>
      <c r="AN22" s="606">
        <f>SUM(AN21:AP21)</f>
        <v>0</v>
      </c>
      <c r="AO22" s="607"/>
      <c r="AP22" s="608"/>
      <c r="AQ22" s="616"/>
      <c r="AR22" s="620"/>
      <c r="AS22" s="620"/>
      <c r="AT22" s="620"/>
      <c r="AU22" s="620"/>
      <c r="AV22" s="124"/>
      <c r="AW22"/>
      <c r="AY22"/>
      <c r="AZ22"/>
      <c r="BA22"/>
      <c r="BB22"/>
      <c r="BC22"/>
      <c r="BD22"/>
      <c r="BE22"/>
    </row>
    <row r="23" spans="1:57" ht="15.75" customHeight="1" x14ac:dyDescent="0.25">
      <c r="A23" s="630">
        <v>2</v>
      </c>
      <c r="B23" s="635" t="s">
        <v>11</v>
      </c>
      <c r="C23" s="637" t="s">
        <v>79</v>
      </c>
      <c r="D23" s="86"/>
      <c r="E23" s="84">
        <v>6</v>
      </c>
      <c r="F23" s="85">
        <v>8</v>
      </c>
      <c r="G23" s="617">
        <f t="shared" ref="G23" si="57">D24</f>
        <v>14</v>
      </c>
      <c r="H23" s="107">
        <v>0</v>
      </c>
      <c r="I23" s="84">
        <v>10</v>
      </c>
      <c r="J23" s="85">
        <v>0</v>
      </c>
      <c r="K23" s="617">
        <f t="shared" ref="K23" si="58">G23+H24</f>
        <v>24</v>
      </c>
      <c r="L23" s="107">
        <v>0</v>
      </c>
      <c r="M23" s="84">
        <v>8</v>
      </c>
      <c r="N23" s="85">
        <v>4</v>
      </c>
      <c r="O23" s="617">
        <f t="shared" ref="O23" si="59">SUM(K23,L24)</f>
        <v>36</v>
      </c>
      <c r="P23" s="107"/>
      <c r="Q23" s="84">
        <v>4</v>
      </c>
      <c r="R23" s="85"/>
      <c r="S23" s="617">
        <f t="shared" ref="S23" si="60">SUM(O23,P24)</f>
        <v>40</v>
      </c>
      <c r="T23" s="107">
        <v>4</v>
      </c>
      <c r="U23" s="84">
        <v>0</v>
      </c>
      <c r="V23" s="85">
        <v>6</v>
      </c>
      <c r="W23" s="617">
        <f t="shared" ref="W23" si="61">SUM(S23,T24)</f>
        <v>50</v>
      </c>
      <c r="X23" s="107">
        <v>6</v>
      </c>
      <c r="Y23" s="84">
        <v>4</v>
      </c>
      <c r="Z23" s="85">
        <v>4</v>
      </c>
      <c r="AA23" s="617">
        <f t="shared" ref="AA23" si="62">SUM(W23,X24)</f>
        <v>64</v>
      </c>
      <c r="AB23" s="107">
        <v>0</v>
      </c>
      <c r="AC23" s="84"/>
      <c r="AD23" s="85">
        <v>6</v>
      </c>
      <c r="AE23" s="617">
        <f t="shared" ref="AE23" si="63">SUM(AA23,AB24)</f>
        <v>70</v>
      </c>
      <c r="AF23" s="107">
        <v>4</v>
      </c>
      <c r="AG23" s="84">
        <v>0</v>
      </c>
      <c r="AH23" s="85">
        <v>8</v>
      </c>
      <c r="AI23" s="617">
        <f t="shared" ref="AI23" si="64">SUM(AE23,AF24)</f>
        <v>82</v>
      </c>
      <c r="AJ23" s="107"/>
      <c r="AK23" s="84">
        <v>0</v>
      </c>
      <c r="AL23" s="85">
        <v>8</v>
      </c>
      <c r="AM23" s="617">
        <f t="shared" ref="AM23" si="65">SUM(AI23,AJ24)</f>
        <v>90</v>
      </c>
      <c r="AN23" s="107">
        <v>8</v>
      </c>
      <c r="AO23" s="84">
        <v>6</v>
      </c>
      <c r="AP23" s="85">
        <v>6</v>
      </c>
      <c r="AQ23" s="617">
        <f t="shared" ref="AQ23" si="66">SUM(AM23,AN24)</f>
        <v>110</v>
      </c>
      <c r="AR23" s="621">
        <f t="shared" ref="AR23" si="67">COUNTIF(D23:F23,"&gt;=0")+COUNTIF(H23:J23,"&gt;=0")+COUNTIF(L23:N23,"&gt;=0")+COUNTIF(P23:R23,"&gt;=0")+COUNTIF(T23:V23,"&gt;=0")+COUNTIF(X23:Z23,"&gt;=0")+COUNTIF(AB23:AD23,"&gt;=0")+COUNTIF(AF23:AH23,"&gt;=0")+COUNTIF(AJ23:AL23,"&gt;=0")+COUNTIF(AN23:AP23,"&gt;=0")</f>
        <v>25</v>
      </c>
      <c r="AS23" s="621">
        <f t="shared" ref="AS23" si="68">COUNTIF(D23:F23,"=10")+COUNTIF(H23:J23,"=10")+COUNTIF(L23:N23,"=10")+COUNTIF(P23:R23,"=10")+COUNTIF(T23:V23,"=10")+COUNTIF(X23:Z23,"=10")+COUNTIF(AB23:AD23,"=10")+COUNTIF(AF23:AH23,"=10")+COUNTIF(AJ23:AL23,"=10")+COUNTIF(AN23:AP23,"=10")</f>
        <v>1</v>
      </c>
      <c r="AT23" s="621">
        <f t="shared" ref="AT23" si="69">COUNTIF(D23:F23,"=8")+COUNTIF(H23:J23,"=8")+COUNTIF(L23:N23,"=8")+COUNTIF(P23:R23,"=8")+COUNTIF(T23:V23,"=8")+COUNTIF(X23:Z23,"=8")+COUNTIF(AB23:AD23,"=8")+COUNTIF(AF23:AH23,"=8")+COUNTIF(AJ23:AL23,"=8")+COUNTIF(AN23:AP23,"=8")</f>
        <v>5</v>
      </c>
      <c r="AU23" s="621">
        <f t="shared" ref="AU23" si="70">AQ23</f>
        <v>110</v>
      </c>
      <c r="AV23" s="124"/>
      <c r="AW23" s="61"/>
      <c r="AX23" s="61"/>
      <c r="AY23" s="61"/>
      <c r="AZ23" s="61"/>
      <c r="BA23" s="61"/>
      <c r="BB23" s="61"/>
      <c r="BC23" s="61"/>
      <c r="BD23" s="61"/>
      <c r="BE23" s="61"/>
    </row>
    <row r="24" spans="1:57" s="61" customFormat="1" ht="15.75" customHeight="1" thickBot="1" x14ac:dyDescent="0.3">
      <c r="A24" s="630"/>
      <c r="B24" s="636"/>
      <c r="C24" s="638"/>
      <c r="D24" s="609">
        <f>SUM(D23:F23)</f>
        <v>14</v>
      </c>
      <c r="E24" s="610"/>
      <c r="F24" s="611"/>
      <c r="G24" s="617"/>
      <c r="H24" s="609">
        <f>SUM(H23:J23)</f>
        <v>10</v>
      </c>
      <c r="I24" s="610"/>
      <c r="J24" s="611"/>
      <c r="K24" s="617"/>
      <c r="L24" s="609">
        <f>SUM(L23:N23)</f>
        <v>12</v>
      </c>
      <c r="M24" s="610"/>
      <c r="N24" s="611"/>
      <c r="O24" s="617"/>
      <c r="P24" s="609">
        <f>SUM(P23:R23)</f>
        <v>4</v>
      </c>
      <c r="Q24" s="610"/>
      <c r="R24" s="611"/>
      <c r="S24" s="617"/>
      <c r="T24" s="609">
        <f>SUM(T23:V23)</f>
        <v>10</v>
      </c>
      <c r="U24" s="610"/>
      <c r="V24" s="611"/>
      <c r="W24" s="617"/>
      <c r="X24" s="609">
        <f>SUM(X23:Z23)</f>
        <v>14</v>
      </c>
      <c r="Y24" s="610"/>
      <c r="Z24" s="611"/>
      <c r="AA24" s="617"/>
      <c r="AB24" s="609">
        <f>SUM(AB23:AD23)</f>
        <v>6</v>
      </c>
      <c r="AC24" s="610"/>
      <c r="AD24" s="611"/>
      <c r="AE24" s="617"/>
      <c r="AF24" s="609">
        <f>SUM(AF23:AH23)</f>
        <v>12</v>
      </c>
      <c r="AG24" s="610"/>
      <c r="AH24" s="611"/>
      <c r="AI24" s="617"/>
      <c r="AJ24" s="609">
        <f>SUM(AJ23:AL23)</f>
        <v>8</v>
      </c>
      <c r="AK24" s="610"/>
      <c r="AL24" s="611"/>
      <c r="AM24" s="617"/>
      <c r="AN24" s="609">
        <f>SUM(AN23:AP23)</f>
        <v>20</v>
      </c>
      <c r="AO24" s="610"/>
      <c r="AP24" s="611"/>
      <c r="AQ24" s="623"/>
      <c r="AR24" s="622"/>
      <c r="AS24" s="622"/>
      <c r="AT24" s="622"/>
      <c r="AU24" s="622"/>
      <c r="AV24" s="124"/>
      <c r="AW24"/>
      <c r="AX24"/>
      <c r="AY24"/>
      <c r="AZ24"/>
      <c r="BA24"/>
      <c r="BB24"/>
      <c r="BC24"/>
      <c r="BD24"/>
    </row>
    <row r="25" spans="1:57" ht="15.75" customHeight="1" x14ac:dyDescent="0.25">
      <c r="A25" s="628">
        <v>3</v>
      </c>
      <c r="B25" s="631" t="s">
        <v>64</v>
      </c>
      <c r="C25" s="633" t="s">
        <v>79</v>
      </c>
      <c r="D25" s="227">
        <v>4</v>
      </c>
      <c r="E25" s="105">
        <v>0</v>
      </c>
      <c r="F25" s="106"/>
      <c r="G25" s="615">
        <f t="shared" ref="G25" si="71">D26</f>
        <v>4</v>
      </c>
      <c r="H25" s="109">
        <v>0</v>
      </c>
      <c r="I25" s="105"/>
      <c r="J25" s="106"/>
      <c r="K25" s="615">
        <f t="shared" ref="K25" si="72">G25+H26</f>
        <v>4</v>
      </c>
      <c r="L25" s="109">
        <v>8</v>
      </c>
      <c r="M25" s="105">
        <v>0</v>
      </c>
      <c r="N25" s="106"/>
      <c r="O25" s="615">
        <f t="shared" ref="O25" si="73">SUM(K25,L26)</f>
        <v>12</v>
      </c>
      <c r="P25" s="109">
        <v>10</v>
      </c>
      <c r="Q25" s="105">
        <v>10</v>
      </c>
      <c r="R25" s="106"/>
      <c r="S25" s="615">
        <f t="shared" ref="S25" si="74">SUM(O25,P26)</f>
        <v>32</v>
      </c>
      <c r="T25" s="109">
        <v>6</v>
      </c>
      <c r="U25" s="105">
        <v>6</v>
      </c>
      <c r="V25" s="106">
        <v>6</v>
      </c>
      <c r="W25" s="615">
        <f t="shared" ref="W25" si="75">SUM(S25,T26)</f>
        <v>50</v>
      </c>
      <c r="X25" s="109">
        <v>10</v>
      </c>
      <c r="Y25" s="105">
        <v>6</v>
      </c>
      <c r="Z25" s="106">
        <v>0</v>
      </c>
      <c r="AA25" s="615">
        <f t="shared" ref="AA25" si="76">SUM(W25,X26)</f>
        <v>66</v>
      </c>
      <c r="AB25" s="109">
        <v>10</v>
      </c>
      <c r="AC25" s="105">
        <v>8</v>
      </c>
      <c r="AD25" s="106">
        <v>0</v>
      </c>
      <c r="AE25" s="615">
        <f t="shared" ref="AE25" si="77">SUM(AA25,AB26)</f>
        <v>84</v>
      </c>
      <c r="AF25" s="109">
        <v>8</v>
      </c>
      <c r="AG25" s="105">
        <v>8</v>
      </c>
      <c r="AH25" s="106"/>
      <c r="AI25" s="615">
        <f t="shared" ref="AI25" si="78">SUM(AE25,AF26)</f>
        <v>100</v>
      </c>
      <c r="AJ25" s="109">
        <v>10</v>
      </c>
      <c r="AK25" s="105">
        <v>6</v>
      </c>
      <c r="AL25" s="106"/>
      <c r="AM25" s="615">
        <f t="shared" ref="AM25" si="79">SUM(AI25,AJ26)</f>
        <v>116</v>
      </c>
      <c r="AN25" s="109">
        <v>0</v>
      </c>
      <c r="AO25" s="105">
        <v>0</v>
      </c>
      <c r="AP25" s="106"/>
      <c r="AQ25" s="615">
        <f t="shared" ref="AQ25" si="80">SUM(AM25,AN26)</f>
        <v>116</v>
      </c>
      <c r="AR25" s="619">
        <f t="shared" ref="AR25" si="81">COUNTIF(D25:F25,"&gt;=0")+COUNTIF(H25:J25,"&gt;=0")+COUNTIF(L25:N25,"&gt;=0")+COUNTIF(P25:R25,"&gt;=0")+COUNTIF(T25:V25,"&gt;=0")+COUNTIF(X25:Z25,"&gt;=0")+COUNTIF(AB25:AD25,"&gt;=0")+COUNTIF(AF25:AH25,"&gt;=0")+COUNTIF(AJ25:AL25,"&gt;=0")+COUNTIF(AN25:AP25,"&gt;=0")</f>
        <v>22</v>
      </c>
      <c r="AS25" s="619">
        <f t="shared" ref="AS25" si="82">COUNTIF(D25:F25,"=10")+COUNTIF(H25:J25,"=10")+COUNTIF(L25:N25,"=10")+COUNTIF(P25:R25,"=10")+COUNTIF(T25:V25,"=10")+COUNTIF(X25:Z25,"=10")+COUNTIF(AB25:AD25,"=10")+COUNTIF(AF25:AH25,"=10")+COUNTIF(AJ25:AL25,"=10")+COUNTIF(AN25:AP25,"=10")</f>
        <v>5</v>
      </c>
      <c r="AT25" s="619">
        <f t="shared" ref="AT25" si="83">COUNTIF(D25:F25,"=8")+COUNTIF(H25:J25,"=8")+COUNTIF(L25:N25,"=8")+COUNTIF(P25:R25,"=8")+COUNTIF(T25:V25,"=8")+COUNTIF(X25:Z25,"=8")+COUNTIF(AB25:AD25,"=8")+COUNTIF(AF25:AH25,"=8")+COUNTIF(AJ25:AL25,"=8")+COUNTIF(AN25:AP25,"=8")</f>
        <v>4</v>
      </c>
      <c r="AU25" s="619">
        <f t="shared" ref="AU25" si="84">AQ25</f>
        <v>116</v>
      </c>
      <c r="AV25" s="124"/>
      <c r="AW25" s="61"/>
      <c r="AX25" s="61"/>
      <c r="AY25" s="61"/>
      <c r="AZ25" s="61"/>
      <c r="BA25" s="61"/>
      <c r="BB25" s="61"/>
      <c r="BC25" s="61"/>
      <c r="BD25" s="61"/>
      <c r="BE25" s="61"/>
    </row>
    <row r="26" spans="1:57" s="61" customFormat="1" ht="15.75" customHeight="1" thickBot="1" x14ac:dyDescent="0.3">
      <c r="A26" s="629"/>
      <c r="B26" s="632"/>
      <c r="C26" s="634"/>
      <c r="D26" s="606">
        <f>SUM(D25:F25)</f>
        <v>4</v>
      </c>
      <c r="E26" s="607"/>
      <c r="F26" s="608"/>
      <c r="G26" s="616"/>
      <c r="H26" s="606">
        <f>SUM(H25:J25)</f>
        <v>0</v>
      </c>
      <c r="I26" s="607"/>
      <c r="J26" s="608"/>
      <c r="K26" s="616"/>
      <c r="L26" s="606">
        <f>SUM(L25:N25)</f>
        <v>8</v>
      </c>
      <c r="M26" s="607"/>
      <c r="N26" s="608"/>
      <c r="O26" s="616"/>
      <c r="P26" s="606">
        <f>SUM(P25:R25)</f>
        <v>20</v>
      </c>
      <c r="Q26" s="607"/>
      <c r="R26" s="608"/>
      <c r="S26" s="616"/>
      <c r="T26" s="606">
        <f>SUM(T25:V25)</f>
        <v>18</v>
      </c>
      <c r="U26" s="607"/>
      <c r="V26" s="608"/>
      <c r="W26" s="616"/>
      <c r="X26" s="606">
        <f>SUM(X25:Z25)</f>
        <v>16</v>
      </c>
      <c r="Y26" s="607"/>
      <c r="Z26" s="608"/>
      <c r="AA26" s="616"/>
      <c r="AB26" s="606">
        <f>SUM(AB25:AD25)</f>
        <v>18</v>
      </c>
      <c r="AC26" s="607"/>
      <c r="AD26" s="608"/>
      <c r="AE26" s="616"/>
      <c r="AF26" s="606">
        <f>SUM(AF25:AH25)</f>
        <v>16</v>
      </c>
      <c r="AG26" s="607"/>
      <c r="AH26" s="608"/>
      <c r="AI26" s="616"/>
      <c r="AJ26" s="606">
        <f>SUM(AJ25:AL25)</f>
        <v>16</v>
      </c>
      <c r="AK26" s="607"/>
      <c r="AL26" s="608"/>
      <c r="AM26" s="616"/>
      <c r="AN26" s="606">
        <f>SUM(AN25:AP25)</f>
        <v>0</v>
      </c>
      <c r="AO26" s="607"/>
      <c r="AP26" s="607"/>
      <c r="AQ26" s="616"/>
      <c r="AR26" s="620"/>
      <c r="AS26" s="620"/>
      <c r="AT26" s="620"/>
      <c r="AU26" s="620"/>
      <c r="AV26" s="124"/>
      <c r="AW26"/>
      <c r="AX26"/>
      <c r="AY26"/>
      <c r="AZ26"/>
      <c r="BA26"/>
      <c r="BB26"/>
      <c r="BC26"/>
      <c r="BD26"/>
    </row>
    <row r="27" spans="1:57" ht="15.75" customHeight="1" x14ac:dyDescent="0.25">
      <c r="A27" s="630">
        <v>4</v>
      </c>
      <c r="B27" s="635" t="s">
        <v>9</v>
      </c>
      <c r="C27" s="637" t="s">
        <v>81</v>
      </c>
      <c r="D27" s="91"/>
      <c r="E27" s="92">
        <v>0</v>
      </c>
      <c r="F27" s="224"/>
      <c r="G27" s="617">
        <f t="shared" ref="G27" si="85">D28</f>
        <v>0</v>
      </c>
      <c r="H27" s="108">
        <v>0</v>
      </c>
      <c r="I27" s="92">
        <v>8</v>
      </c>
      <c r="J27" s="224">
        <v>6</v>
      </c>
      <c r="K27" s="617">
        <f t="shared" ref="K27" si="86">G27+H28</f>
        <v>14</v>
      </c>
      <c r="L27" s="108"/>
      <c r="M27" s="92"/>
      <c r="N27" s="224">
        <v>0</v>
      </c>
      <c r="O27" s="617">
        <f t="shared" ref="O27" si="87">SUM(K27,L28)</f>
        <v>14</v>
      </c>
      <c r="P27" s="108">
        <v>8</v>
      </c>
      <c r="Q27" s="92">
        <v>4</v>
      </c>
      <c r="R27" s="224">
        <v>0</v>
      </c>
      <c r="S27" s="617">
        <f t="shared" ref="S27" si="88">SUM(O27,P28)</f>
        <v>26</v>
      </c>
      <c r="T27" s="108">
        <v>4</v>
      </c>
      <c r="U27" s="92"/>
      <c r="V27" s="224"/>
      <c r="W27" s="617">
        <f t="shared" ref="W27" si="89">SUM(S27,T28)</f>
        <v>30</v>
      </c>
      <c r="X27" s="108">
        <v>10</v>
      </c>
      <c r="Y27" s="92">
        <v>6</v>
      </c>
      <c r="Z27" s="224">
        <v>10</v>
      </c>
      <c r="AA27" s="617">
        <f t="shared" ref="AA27" si="90">SUM(W27,X28)</f>
        <v>56</v>
      </c>
      <c r="AB27" s="108">
        <v>10</v>
      </c>
      <c r="AC27" s="92">
        <v>0</v>
      </c>
      <c r="AD27" s="224"/>
      <c r="AE27" s="617">
        <f t="shared" ref="AE27" si="91">SUM(AA27,AB28)</f>
        <v>66</v>
      </c>
      <c r="AF27" s="108"/>
      <c r="AG27" s="92">
        <v>0</v>
      </c>
      <c r="AH27" s="224"/>
      <c r="AI27" s="617">
        <f t="shared" ref="AI27" si="92">SUM(AE27,AF28)</f>
        <v>66</v>
      </c>
      <c r="AJ27" s="108"/>
      <c r="AK27" s="92">
        <v>4</v>
      </c>
      <c r="AL27" s="224"/>
      <c r="AM27" s="617">
        <f t="shared" ref="AM27" si="93">SUM(AI27,AJ28)</f>
        <v>70</v>
      </c>
      <c r="AN27" s="108">
        <v>0</v>
      </c>
      <c r="AO27" s="92">
        <v>6</v>
      </c>
      <c r="AP27" s="224"/>
      <c r="AQ27" s="624">
        <f t="shared" ref="AQ27" si="94">SUM(AM27,AN28)</f>
        <v>76</v>
      </c>
      <c r="AR27" s="621">
        <f t="shared" ref="AR27" si="95">COUNTIF(D27:F27,"&gt;=0")+COUNTIF(H27:J27,"&gt;=0")+COUNTIF(L27:N27,"&gt;=0")+COUNTIF(P27:R27,"&gt;=0")+COUNTIF(T27:V27,"&gt;=0")+COUNTIF(X27:Z27,"&gt;=0")+COUNTIF(AB27:AD27,"&gt;=0")+COUNTIF(AF27:AH27,"&gt;=0")+COUNTIF(AJ27:AL27,"&gt;=0")+COUNTIF(AN27:AP27,"&gt;=0")</f>
        <v>18</v>
      </c>
      <c r="AS27" s="621">
        <f t="shared" ref="AS27" si="96">COUNTIF(D27:F27,"=10")+COUNTIF(H27:J27,"=10")+COUNTIF(L27:N27,"=10")+COUNTIF(P27:R27,"=10")+COUNTIF(T27:V27,"=10")+COUNTIF(X27:Z27,"=10")+COUNTIF(AB27:AD27,"=10")+COUNTIF(AF27:AH27,"=10")+COUNTIF(AJ27:AL27,"=10")+COUNTIF(AN27:AP27,"=10")</f>
        <v>3</v>
      </c>
      <c r="AT27" s="621">
        <f t="shared" ref="AT27" si="97">COUNTIF(D27:F27,"=8")+COUNTIF(H27:J27,"=8")+COUNTIF(L27:N27,"=8")+COUNTIF(P27:R27,"=8")+COUNTIF(T27:V27,"=8")+COUNTIF(X27:Z27,"=8")+COUNTIF(AB27:AD27,"=8")+COUNTIF(AF27:AH27,"=8")+COUNTIF(AJ27:AL27,"=8")+COUNTIF(AN27:AP27,"=8")</f>
        <v>2</v>
      </c>
      <c r="AU27" s="621">
        <f t="shared" ref="AU27" si="98">AQ27</f>
        <v>76</v>
      </c>
      <c r="AV27" s="124"/>
      <c r="AW27" s="61"/>
      <c r="AX27" s="61"/>
      <c r="AY27" s="61"/>
      <c r="AZ27" s="61"/>
      <c r="BA27" s="61"/>
      <c r="BB27" s="61"/>
      <c r="BC27" s="61"/>
      <c r="BD27" s="61"/>
      <c r="BE27" s="61"/>
    </row>
    <row r="28" spans="1:57" s="61" customFormat="1" ht="15.75" customHeight="1" thickBot="1" x14ac:dyDescent="0.3">
      <c r="A28" s="630"/>
      <c r="B28" s="636"/>
      <c r="C28" s="638"/>
      <c r="D28" s="609">
        <f>SUM(D27:F27)</f>
        <v>0</v>
      </c>
      <c r="E28" s="610"/>
      <c r="F28" s="611"/>
      <c r="G28" s="617"/>
      <c r="H28" s="609">
        <f>SUM(H27:J27)</f>
        <v>14</v>
      </c>
      <c r="I28" s="610"/>
      <c r="J28" s="611"/>
      <c r="K28" s="617"/>
      <c r="L28" s="680">
        <f>SUM(L27:N27)</f>
        <v>0</v>
      </c>
      <c r="M28" s="681"/>
      <c r="N28" s="682"/>
      <c r="O28" s="617"/>
      <c r="P28" s="680">
        <f>SUM(P27:R27)</f>
        <v>12</v>
      </c>
      <c r="Q28" s="681"/>
      <c r="R28" s="682"/>
      <c r="S28" s="617"/>
      <c r="T28" s="680">
        <f>SUM(T27:V27)</f>
        <v>4</v>
      </c>
      <c r="U28" s="681"/>
      <c r="V28" s="682"/>
      <c r="W28" s="617"/>
      <c r="X28" s="680">
        <f>SUM(X27:Z27)</f>
        <v>26</v>
      </c>
      <c r="Y28" s="681"/>
      <c r="Z28" s="682"/>
      <c r="AA28" s="617"/>
      <c r="AB28" s="680">
        <f>SUM(AB27:AD27)</f>
        <v>10</v>
      </c>
      <c r="AC28" s="681"/>
      <c r="AD28" s="682"/>
      <c r="AE28" s="617"/>
      <c r="AF28" s="680">
        <f>SUM(AF27:AH27)</f>
        <v>0</v>
      </c>
      <c r="AG28" s="681"/>
      <c r="AH28" s="682"/>
      <c r="AI28" s="617"/>
      <c r="AJ28" s="680">
        <f>SUM(AJ27:AL27)</f>
        <v>4</v>
      </c>
      <c r="AK28" s="681"/>
      <c r="AL28" s="682"/>
      <c r="AM28" s="617"/>
      <c r="AN28" s="680">
        <f>SUM(AN27:AP27)</f>
        <v>6</v>
      </c>
      <c r="AO28" s="681"/>
      <c r="AP28" s="682"/>
      <c r="AQ28" s="617"/>
      <c r="AR28" s="622"/>
      <c r="AS28" s="622"/>
      <c r="AT28" s="622"/>
      <c r="AU28" s="622"/>
      <c r="AV28" s="124"/>
      <c r="AW28"/>
      <c r="AX28"/>
      <c r="AY28"/>
      <c r="AZ28"/>
      <c r="BA28"/>
      <c r="BB28"/>
      <c r="BC28"/>
      <c r="BD28"/>
    </row>
    <row r="29" spans="1:57" ht="15.75" customHeight="1" x14ac:dyDescent="0.25">
      <c r="A29" s="628">
        <v>5</v>
      </c>
      <c r="B29" s="631" t="s">
        <v>13</v>
      </c>
      <c r="C29" s="633" t="s">
        <v>91</v>
      </c>
      <c r="D29" s="110">
        <v>4</v>
      </c>
      <c r="E29" s="111">
        <v>0</v>
      </c>
      <c r="F29" s="111">
        <v>8</v>
      </c>
      <c r="G29" s="615">
        <f t="shared" ref="G29" si="99">D30</f>
        <v>12</v>
      </c>
      <c r="H29" s="112">
        <v>4</v>
      </c>
      <c r="I29" s="111">
        <v>8</v>
      </c>
      <c r="J29" s="111">
        <v>4</v>
      </c>
      <c r="K29" s="615">
        <f t="shared" ref="K29" si="100">G29+H30</f>
        <v>28</v>
      </c>
      <c r="L29" s="112">
        <v>10</v>
      </c>
      <c r="M29" s="111">
        <v>10</v>
      </c>
      <c r="N29" s="111"/>
      <c r="O29" s="615">
        <f t="shared" ref="O29" si="101">SUM(K29,L30)</f>
        <v>48</v>
      </c>
      <c r="P29" s="112">
        <v>0</v>
      </c>
      <c r="Q29" s="111">
        <v>0</v>
      </c>
      <c r="R29" s="111">
        <v>8</v>
      </c>
      <c r="S29" s="615">
        <f t="shared" ref="S29" si="102">SUM(O29,P30)</f>
        <v>56</v>
      </c>
      <c r="T29" s="112">
        <v>8</v>
      </c>
      <c r="U29" s="111">
        <v>8</v>
      </c>
      <c r="V29" s="111">
        <v>8</v>
      </c>
      <c r="W29" s="615">
        <f t="shared" ref="W29" si="103">SUM(S29,T30)</f>
        <v>80</v>
      </c>
      <c r="X29" s="112">
        <v>8</v>
      </c>
      <c r="Y29" s="111"/>
      <c r="Z29" s="111">
        <v>10</v>
      </c>
      <c r="AA29" s="615">
        <f t="shared" ref="AA29" si="104">SUM(W29,X30)</f>
        <v>98</v>
      </c>
      <c r="AB29" s="112">
        <v>4</v>
      </c>
      <c r="AC29" s="111">
        <v>0</v>
      </c>
      <c r="AD29" s="111">
        <v>4</v>
      </c>
      <c r="AE29" s="615">
        <f t="shared" ref="AE29" si="105">SUM(AA29,AB30)</f>
        <v>106</v>
      </c>
      <c r="AF29" s="112">
        <v>6</v>
      </c>
      <c r="AG29" s="111">
        <v>6</v>
      </c>
      <c r="AH29" s="111">
        <v>8</v>
      </c>
      <c r="AI29" s="615">
        <f t="shared" ref="AI29" si="106">SUM(AE29,AF30)</f>
        <v>126</v>
      </c>
      <c r="AJ29" s="112">
        <v>10</v>
      </c>
      <c r="AK29" s="111">
        <v>8</v>
      </c>
      <c r="AL29" s="111">
        <v>0</v>
      </c>
      <c r="AM29" s="615">
        <f t="shared" ref="AM29" si="107">SUM(AI29,AJ30)</f>
        <v>144</v>
      </c>
      <c r="AN29" s="112">
        <v>4</v>
      </c>
      <c r="AO29" s="111">
        <v>6</v>
      </c>
      <c r="AP29" s="111">
        <v>10</v>
      </c>
      <c r="AQ29" s="615">
        <f t="shared" ref="AQ29" si="108">SUM(AM29,AN30)</f>
        <v>164</v>
      </c>
      <c r="AR29" s="619">
        <f t="shared" ref="AR29" si="109">COUNTIF(D29:F29,"&gt;=0")+COUNTIF(H29:J29,"&gt;=0")+COUNTIF(L29:N29,"&gt;=0")+COUNTIF(P29:R29,"&gt;=0")+COUNTIF(T29:V29,"&gt;=0")+COUNTIF(X29:Z29,"&gt;=0")+COUNTIF(AB29:AD29,"&gt;=0")+COUNTIF(AF29:AH29,"&gt;=0")+COUNTIF(AJ29:AL29,"&gt;=0")+COUNTIF(AN29:AP29,"&gt;=0")</f>
        <v>28</v>
      </c>
      <c r="AS29" s="619">
        <f t="shared" ref="AS29" si="110">COUNTIF(D29:F29,"=10")+COUNTIF(H29:J29,"=10")+COUNTIF(L29:N29,"=10")+COUNTIF(P29:R29,"=10")+COUNTIF(T29:V29,"=10")+COUNTIF(X29:Z29,"=10")+COUNTIF(AB29:AD29,"=10")+COUNTIF(AF29:AH29,"=10")+COUNTIF(AJ29:AL29,"=10")+COUNTIF(AN29:AP29,"=10")</f>
        <v>5</v>
      </c>
      <c r="AT29" s="619">
        <f t="shared" ref="AT29" si="111">COUNTIF(D29:F29,"=8")+COUNTIF(H29:J29,"=8")+COUNTIF(L29:N29,"=8")+COUNTIF(P29:R29,"=8")+COUNTIF(T29:V29,"=8")+COUNTIF(X29:Z29,"=8")+COUNTIF(AB29:AD29,"=8")+COUNTIF(AF29:AH29,"=8")+COUNTIF(AJ29:AL29,"=8")+COUNTIF(AN29:AP29,"=8")</f>
        <v>9</v>
      </c>
      <c r="AU29" s="619">
        <f t="shared" ref="AU29" si="112">AQ29</f>
        <v>164</v>
      </c>
      <c r="AV29" s="124"/>
      <c r="AW29" s="61"/>
      <c r="AX29" s="61"/>
      <c r="AY29" s="61"/>
      <c r="AZ29" s="61"/>
      <c r="BA29" s="61"/>
      <c r="BB29" s="61"/>
      <c r="BC29" s="61"/>
      <c r="BD29" s="61"/>
      <c r="BE29" s="61"/>
    </row>
    <row r="30" spans="1:57" s="61" customFormat="1" ht="15.75" customHeight="1" thickBot="1" x14ac:dyDescent="0.3">
      <c r="A30" s="629"/>
      <c r="B30" s="632"/>
      <c r="C30" s="634"/>
      <c r="D30" s="606">
        <f>SUM(D29:F29)</f>
        <v>12</v>
      </c>
      <c r="E30" s="607"/>
      <c r="F30" s="608"/>
      <c r="G30" s="616"/>
      <c r="H30" s="606">
        <f>SUM(H29:J29)</f>
        <v>16</v>
      </c>
      <c r="I30" s="607"/>
      <c r="J30" s="608"/>
      <c r="K30" s="616"/>
      <c r="L30" s="606">
        <f>SUM(L29:N29)</f>
        <v>20</v>
      </c>
      <c r="M30" s="607"/>
      <c r="N30" s="608"/>
      <c r="O30" s="616"/>
      <c r="P30" s="606">
        <f>SUM(P29:R29)</f>
        <v>8</v>
      </c>
      <c r="Q30" s="607"/>
      <c r="R30" s="608"/>
      <c r="S30" s="616"/>
      <c r="T30" s="606">
        <f>SUM(T29:V29)</f>
        <v>24</v>
      </c>
      <c r="U30" s="607"/>
      <c r="V30" s="608"/>
      <c r="W30" s="616"/>
      <c r="X30" s="683">
        <f>SUM(X29:Z29)</f>
        <v>18</v>
      </c>
      <c r="Y30" s="607"/>
      <c r="Z30" s="608"/>
      <c r="AA30" s="616"/>
      <c r="AB30" s="683">
        <f>SUM(AB29:AD29)</f>
        <v>8</v>
      </c>
      <c r="AC30" s="607"/>
      <c r="AD30" s="608"/>
      <c r="AE30" s="616"/>
      <c r="AF30" s="683">
        <f>SUM(AF29:AH29)</f>
        <v>20</v>
      </c>
      <c r="AG30" s="607"/>
      <c r="AH30" s="608"/>
      <c r="AI30" s="616"/>
      <c r="AJ30" s="683">
        <f>SUM(AJ29:AL29)</f>
        <v>18</v>
      </c>
      <c r="AK30" s="607"/>
      <c r="AL30" s="608"/>
      <c r="AM30" s="616"/>
      <c r="AN30" s="683">
        <f>SUM(AN29:AP29)</f>
        <v>20</v>
      </c>
      <c r="AO30" s="607"/>
      <c r="AP30" s="608"/>
      <c r="AQ30" s="616"/>
      <c r="AR30" s="620"/>
      <c r="AS30" s="620"/>
      <c r="AT30" s="620"/>
      <c r="AU30" s="620"/>
      <c r="AV30" s="124"/>
      <c r="AW30"/>
      <c r="AX30"/>
      <c r="AY30"/>
      <c r="AZ30"/>
      <c r="BA30"/>
      <c r="BB30"/>
      <c r="BC30"/>
      <c r="BD30"/>
    </row>
    <row r="31" spans="1:57" ht="15.75" customHeight="1" thickBot="1" x14ac:dyDescent="0.3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U31" s="61"/>
      <c r="BE31" s="61"/>
    </row>
    <row r="32" spans="1:57" ht="15.75" customHeight="1" thickBot="1" x14ac:dyDescent="0.3">
      <c r="A32" s="61"/>
      <c r="B32" s="82" t="s">
        <v>53</v>
      </c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U32" s="61"/>
      <c r="AW32" s="77" t="s">
        <v>1</v>
      </c>
      <c r="AX32" s="93" t="s">
        <v>49</v>
      </c>
      <c r="AY32" s="95" t="s">
        <v>50</v>
      </c>
      <c r="AZ32" s="93" t="s">
        <v>54</v>
      </c>
      <c r="BA32" s="93" t="s">
        <v>5</v>
      </c>
      <c r="BB32" s="93" t="s">
        <v>6</v>
      </c>
      <c r="BC32" s="95" t="s">
        <v>51</v>
      </c>
      <c r="BD32" s="72" t="s">
        <v>33</v>
      </c>
    </row>
    <row r="33" spans="1:57" ht="15.75" customHeight="1" thickBot="1" x14ac:dyDescent="0.3">
      <c r="A33" s="568" t="s">
        <v>0</v>
      </c>
      <c r="B33" s="406" t="s">
        <v>1</v>
      </c>
      <c r="C33" s="406" t="s">
        <v>2</v>
      </c>
      <c r="D33" s="645" t="s">
        <v>16</v>
      </c>
      <c r="E33" s="646"/>
      <c r="F33" s="647"/>
      <c r="G33" s="643" t="s">
        <v>17</v>
      </c>
      <c r="H33" s="645" t="s">
        <v>18</v>
      </c>
      <c r="I33" s="646"/>
      <c r="J33" s="647"/>
      <c r="K33" s="643" t="s">
        <v>17</v>
      </c>
      <c r="L33" s="645" t="s">
        <v>19</v>
      </c>
      <c r="M33" s="646"/>
      <c r="N33" s="647"/>
      <c r="O33" s="648" t="s">
        <v>17</v>
      </c>
      <c r="P33" s="645" t="s">
        <v>20</v>
      </c>
      <c r="Q33" s="646"/>
      <c r="R33" s="647"/>
      <c r="S33" s="643" t="s">
        <v>17</v>
      </c>
      <c r="T33" s="645" t="s">
        <v>21</v>
      </c>
      <c r="U33" s="646"/>
      <c r="V33" s="647"/>
      <c r="W33" s="643" t="s">
        <v>17</v>
      </c>
      <c r="X33" s="645" t="s">
        <v>28</v>
      </c>
      <c r="Y33" s="646"/>
      <c r="Z33" s="647"/>
      <c r="AA33" s="643" t="s">
        <v>17</v>
      </c>
      <c r="AB33" s="645" t="s">
        <v>29</v>
      </c>
      <c r="AC33" s="646"/>
      <c r="AD33" s="647"/>
      <c r="AE33" s="643" t="s">
        <v>17</v>
      </c>
      <c r="AF33" s="645" t="s">
        <v>30</v>
      </c>
      <c r="AG33" s="646"/>
      <c r="AH33" s="647"/>
      <c r="AI33" s="643" t="s">
        <v>17</v>
      </c>
      <c r="AJ33" s="645" t="s">
        <v>31</v>
      </c>
      <c r="AK33" s="646"/>
      <c r="AL33" s="647"/>
      <c r="AM33" s="643" t="s">
        <v>17</v>
      </c>
      <c r="AN33" s="645" t="s">
        <v>32</v>
      </c>
      <c r="AO33" s="646"/>
      <c r="AP33" s="647"/>
      <c r="AQ33" s="643" t="s">
        <v>17</v>
      </c>
      <c r="AR33" s="621" t="s">
        <v>22</v>
      </c>
      <c r="AS33" s="621" t="s">
        <v>66</v>
      </c>
      <c r="AT33" s="621" t="s">
        <v>67</v>
      </c>
      <c r="AU33" s="621" t="s">
        <v>23</v>
      </c>
      <c r="AV33" s="70"/>
      <c r="AW33" s="685" t="s">
        <v>10</v>
      </c>
      <c r="AX33" s="275">
        <f>SUM(AU7)</f>
        <v>134</v>
      </c>
      <c r="AY33" s="142">
        <f>SUM(AU21)</f>
        <v>72</v>
      </c>
      <c r="AZ33" s="142">
        <f>SUM(AU35)</f>
        <v>92</v>
      </c>
      <c r="BA33" s="142">
        <f>SUM(X48)</f>
        <v>46</v>
      </c>
      <c r="BB33" s="142">
        <f>SUM(X56)</f>
        <v>34</v>
      </c>
      <c r="BC33" s="161">
        <f>SUM(AX33:BB33)</f>
        <v>378</v>
      </c>
      <c r="BD33" s="275">
        <v>5</v>
      </c>
    </row>
    <row r="34" spans="1:57" ht="15.75" customHeight="1" thickBot="1" x14ac:dyDescent="0.3">
      <c r="A34" s="630"/>
      <c r="B34" s="490"/>
      <c r="C34" s="490"/>
      <c r="D34" s="87" t="s">
        <v>24</v>
      </c>
      <c r="E34" s="88" t="s">
        <v>25</v>
      </c>
      <c r="F34" s="88" t="s">
        <v>26</v>
      </c>
      <c r="G34" s="644"/>
      <c r="H34" s="87" t="s">
        <v>24</v>
      </c>
      <c r="I34" s="88" t="s">
        <v>25</v>
      </c>
      <c r="J34" s="88" t="s">
        <v>26</v>
      </c>
      <c r="K34" s="644"/>
      <c r="L34" s="87" t="s">
        <v>24</v>
      </c>
      <c r="M34" s="88" t="s">
        <v>25</v>
      </c>
      <c r="N34" s="89" t="s">
        <v>26</v>
      </c>
      <c r="O34" s="644"/>
      <c r="P34" s="87" t="s">
        <v>24</v>
      </c>
      <c r="Q34" s="88" t="s">
        <v>25</v>
      </c>
      <c r="R34" s="90" t="s">
        <v>26</v>
      </c>
      <c r="S34" s="644"/>
      <c r="T34" s="87" t="s">
        <v>24</v>
      </c>
      <c r="U34" s="88" t="s">
        <v>25</v>
      </c>
      <c r="V34" s="90" t="s">
        <v>26</v>
      </c>
      <c r="W34" s="644"/>
      <c r="X34" s="87" t="s">
        <v>24</v>
      </c>
      <c r="Y34" s="88" t="s">
        <v>25</v>
      </c>
      <c r="Z34" s="90" t="s">
        <v>26</v>
      </c>
      <c r="AA34" s="644"/>
      <c r="AB34" s="87" t="s">
        <v>24</v>
      </c>
      <c r="AC34" s="88" t="s">
        <v>25</v>
      </c>
      <c r="AD34" s="90" t="s">
        <v>26</v>
      </c>
      <c r="AE34" s="644"/>
      <c r="AF34" s="87" t="s">
        <v>24</v>
      </c>
      <c r="AG34" s="88" t="s">
        <v>25</v>
      </c>
      <c r="AH34" s="90" t="s">
        <v>26</v>
      </c>
      <c r="AI34" s="644"/>
      <c r="AJ34" s="87" t="s">
        <v>24</v>
      </c>
      <c r="AK34" s="88" t="s">
        <v>25</v>
      </c>
      <c r="AL34" s="90" t="s">
        <v>26</v>
      </c>
      <c r="AM34" s="644"/>
      <c r="AN34" s="87" t="s">
        <v>24</v>
      </c>
      <c r="AO34" s="88" t="s">
        <v>25</v>
      </c>
      <c r="AP34" s="90" t="s">
        <v>26</v>
      </c>
      <c r="AQ34" s="644"/>
      <c r="AR34" s="671"/>
      <c r="AS34" s="671"/>
      <c r="AT34" s="622"/>
      <c r="AU34" s="671"/>
      <c r="AV34" s="70"/>
      <c r="AW34" s="686" t="s">
        <v>11</v>
      </c>
      <c r="AX34" s="388">
        <f>SUM(AU9)</f>
        <v>130</v>
      </c>
      <c r="AY34" s="392">
        <f>SUM(AU23)</f>
        <v>110</v>
      </c>
      <c r="AZ34" s="392">
        <f>SUM(AU37)</f>
        <v>48</v>
      </c>
      <c r="BA34" s="392">
        <f>SUM(X49)</f>
        <v>74</v>
      </c>
      <c r="BB34" s="392">
        <f>SUM(X57)</f>
        <v>64</v>
      </c>
      <c r="BC34" s="393">
        <f t="shared" ref="BC34:BC37" si="113">SUM(AX34:BB34)</f>
        <v>426</v>
      </c>
      <c r="BD34" s="156">
        <v>3</v>
      </c>
    </row>
    <row r="35" spans="1:57" ht="15.75" customHeight="1" x14ac:dyDescent="0.25">
      <c r="A35" s="628">
        <v>1</v>
      </c>
      <c r="B35" s="676" t="s">
        <v>10</v>
      </c>
      <c r="C35" s="676" t="s">
        <v>79</v>
      </c>
      <c r="D35" s="227"/>
      <c r="E35" s="105">
        <v>10</v>
      </c>
      <c r="F35" s="106"/>
      <c r="G35" s="615">
        <f>D36</f>
        <v>10</v>
      </c>
      <c r="H35" s="109">
        <v>8</v>
      </c>
      <c r="I35" s="105"/>
      <c r="J35" s="106"/>
      <c r="K35" s="615">
        <f>G35+H36</f>
        <v>18</v>
      </c>
      <c r="L35" s="109"/>
      <c r="M35" s="105">
        <v>8</v>
      </c>
      <c r="N35" s="106">
        <v>0</v>
      </c>
      <c r="O35" s="615">
        <f>SUM(K35,L36)</f>
        <v>26</v>
      </c>
      <c r="P35" s="109">
        <v>4</v>
      </c>
      <c r="Q35" s="105">
        <v>8</v>
      </c>
      <c r="R35" s="106"/>
      <c r="S35" s="615">
        <f>SUM(O35,P36)</f>
        <v>38</v>
      </c>
      <c r="T35" s="109">
        <v>6</v>
      </c>
      <c r="U35" s="105"/>
      <c r="V35" s="106"/>
      <c r="W35" s="615">
        <f>SUM(S35,T36)</f>
        <v>44</v>
      </c>
      <c r="X35" s="109">
        <v>10</v>
      </c>
      <c r="Y35" s="105">
        <v>8</v>
      </c>
      <c r="Z35" s="106"/>
      <c r="AA35" s="615">
        <f>SUM(W35,X36)</f>
        <v>62</v>
      </c>
      <c r="AB35" s="109">
        <v>0</v>
      </c>
      <c r="AC35" s="105">
        <v>0</v>
      </c>
      <c r="AD35" s="106">
        <v>0</v>
      </c>
      <c r="AE35" s="615">
        <f>SUM(AA35,AB36)</f>
        <v>62</v>
      </c>
      <c r="AF35" s="109">
        <v>6</v>
      </c>
      <c r="AG35" s="105">
        <v>0</v>
      </c>
      <c r="AH35" s="106"/>
      <c r="AI35" s="615">
        <f>SUM(AE35,AF36)</f>
        <v>68</v>
      </c>
      <c r="AJ35" s="109">
        <v>8</v>
      </c>
      <c r="AK35" s="105">
        <v>10</v>
      </c>
      <c r="AL35" s="106">
        <v>0</v>
      </c>
      <c r="AM35" s="615">
        <f>SUM(AI35,AJ36)</f>
        <v>86</v>
      </c>
      <c r="AN35" s="109">
        <v>0</v>
      </c>
      <c r="AO35" s="105">
        <v>6</v>
      </c>
      <c r="AP35" s="106">
        <v>0</v>
      </c>
      <c r="AQ35" s="615">
        <f>SUM(AM35,AN36)</f>
        <v>92</v>
      </c>
      <c r="AR35" s="619">
        <f>COUNTIF(D35:F35,"&gt;=0")+COUNTIF(H35:J35,"&gt;=0")+COUNTIF(L35:N35,"&gt;=0")+COUNTIF(P35:R35,"&gt;=0")+COUNTIF(T35:V35,"&gt;=0")+COUNTIF(X35:Z35,"&gt;=0")+COUNTIF(AB35:AD35,"&gt;=0")+COUNTIF(AF35:AH35,"&gt;=0")+COUNTIF(AJ35:AL35,"&gt;=0")+COUNTIF(AN35:AP35,"&gt;=0")</f>
        <v>20</v>
      </c>
      <c r="AS35" s="619">
        <f>COUNTIF(D35:F35,"=10")+COUNTIF(H35:J35,"=10")+COUNTIF(L35:N35,"=10")+COUNTIF(P35:R35,"=10")+COUNTIF(T35:V35,"=10")+COUNTIF(X35:Z35,"=10")+COUNTIF(AB35:AD35,"=10")+COUNTIF(AF35:AH35,"=10")+COUNTIF(AJ35:AL35,"=10")+COUNTIF(AN35:AP35,"=10")</f>
        <v>3</v>
      </c>
      <c r="AT35" s="619">
        <f>COUNTIF(D35:F35,"=8")+COUNTIF(H35:J35,"=8")+COUNTIF(L35:N35,"=8")+COUNTIF(P35:R35,"=8")+COUNTIF(T35:V35,"=8")+COUNTIF(X35:Z35,"=8")+COUNTIF(AB35:AD35,"=8")+COUNTIF(AF35:AH35,"=8")+COUNTIF(AJ35:AL35,"=8")+COUNTIF(AN35:AP35,"=8")</f>
        <v>5</v>
      </c>
      <c r="AU35" s="619">
        <f>AQ35</f>
        <v>92</v>
      </c>
      <c r="AV35" s="124"/>
      <c r="AW35" s="687" t="s">
        <v>64</v>
      </c>
      <c r="AX35" s="387">
        <f>SUM(AU11)</f>
        <v>160</v>
      </c>
      <c r="AY35" s="390">
        <f>SUM(AU25)</f>
        <v>116</v>
      </c>
      <c r="AZ35" s="390">
        <f>SUM(AU39)</f>
        <v>72</v>
      </c>
      <c r="BA35" s="390">
        <f>SUM(X50)</f>
        <v>66</v>
      </c>
      <c r="BB35" s="390">
        <f>SUM(X58)</f>
        <v>70</v>
      </c>
      <c r="BC35" s="391">
        <f t="shared" si="113"/>
        <v>484</v>
      </c>
      <c r="BD35" s="185">
        <v>2</v>
      </c>
      <c r="BE35" s="61"/>
    </row>
    <row r="36" spans="1:57" s="61" customFormat="1" ht="15.75" customHeight="1" thickBot="1" x14ac:dyDescent="0.3">
      <c r="A36" s="629"/>
      <c r="B36" s="677"/>
      <c r="C36" s="677"/>
      <c r="D36" s="606">
        <f>SUM(D35:F35)</f>
        <v>10</v>
      </c>
      <c r="E36" s="607"/>
      <c r="F36" s="608"/>
      <c r="G36" s="616"/>
      <c r="H36" s="606">
        <f>SUM(H35:J35)</f>
        <v>8</v>
      </c>
      <c r="I36" s="607"/>
      <c r="J36" s="608"/>
      <c r="K36" s="616"/>
      <c r="L36" s="606">
        <f>SUM(L35:N35)</f>
        <v>8</v>
      </c>
      <c r="M36" s="607"/>
      <c r="N36" s="608"/>
      <c r="O36" s="616"/>
      <c r="P36" s="606">
        <f>SUM(P35:R35)</f>
        <v>12</v>
      </c>
      <c r="Q36" s="607"/>
      <c r="R36" s="608"/>
      <c r="S36" s="616"/>
      <c r="T36" s="606">
        <f>SUM(T35:V35)</f>
        <v>6</v>
      </c>
      <c r="U36" s="607"/>
      <c r="V36" s="608"/>
      <c r="W36" s="616"/>
      <c r="X36" s="606">
        <f>SUM(X35:Z35)</f>
        <v>18</v>
      </c>
      <c r="Y36" s="607"/>
      <c r="Z36" s="608"/>
      <c r="AA36" s="616"/>
      <c r="AB36" s="606">
        <f>SUM(AB35:AD35)</f>
        <v>0</v>
      </c>
      <c r="AC36" s="607"/>
      <c r="AD36" s="608"/>
      <c r="AE36" s="616"/>
      <c r="AF36" s="606">
        <f>SUM(AF35:AH35)</f>
        <v>6</v>
      </c>
      <c r="AG36" s="607"/>
      <c r="AH36" s="608"/>
      <c r="AI36" s="616"/>
      <c r="AJ36" s="606">
        <f>SUM(AJ35:AL35)</f>
        <v>18</v>
      </c>
      <c r="AK36" s="607"/>
      <c r="AL36" s="608"/>
      <c r="AM36" s="616"/>
      <c r="AN36" s="606">
        <f>SUM(AN35:AP35)</f>
        <v>6</v>
      </c>
      <c r="AO36" s="607"/>
      <c r="AP36" s="608"/>
      <c r="AQ36" s="616"/>
      <c r="AR36" s="620"/>
      <c r="AS36" s="620"/>
      <c r="AT36" s="620"/>
      <c r="AU36" s="620"/>
      <c r="AV36" s="124"/>
      <c r="AW36" s="688" t="s">
        <v>9</v>
      </c>
      <c r="AX36" s="217">
        <f>SUM(AU13)</f>
        <v>148</v>
      </c>
      <c r="AY36" s="137">
        <f>SUM(AU27)</f>
        <v>76</v>
      </c>
      <c r="AZ36" s="137">
        <f>SUM(AU41)</f>
        <v>96</v>
      </c>
      <c r="BA36" s="137">
        <f>SUM(X51)</f>
        <v>46</v>
      </c>
      <c r="BB36" s="137">
        <f>SUM(X59)</f>
        <v>54</v>
      </c>
      <c r="BC36" s="164">
        <f t="shared" si="113"/>
        <v>420</v>
      </c>
      <c r="BD36" s="137">
        <v>4</v>
      </c>
      <c r="BE36"/>
    </row>
    <row r="37" spans="1:57" ht="15.75" customHeight="1" thickBot="1" x14ac:dyDescent="0.3">
      <c r="A37" s="630">
        <v>2</v>
      </c>
      <c r="B37" s="635" t="s">
        <v>11</v>
      </c>
      <c r="C37" s="637" t="s">
        <v>79</v>
      </c>
      <c r="D37" s="86"/>
      <c r="E37" s="84">
        <v>4</v>
      </c>
      <c r="F37" s="85">
        <v>0</v>
      </c>
      <c r="G37" s="617">
        <f t="shared" ref="G37" si="114">D38</f>
        <v>4</v>
      </c>
      <c r="H37" s="107">
        <v>0</v>
      </c>
      <c r="I37" s="84">
        <v>4</v>
      </c>
      <c r="J37" s="85">
        <v>0</v>
      </c>
      <c r="K37" s="617">
        <f t="shared" ref="K37" si="115">G37+H38</f>
        <v>8</v>
      </c>
      <c r="L37" s="107"/>
      <c r="M37" s="84">
        <v>8</v>
      </c>
      <c r="N37" s="85"/>
      <c r="O37" s="617">
        <f t="shared" ref="O37" si="116">SUM(K37,L38)</f>
        <v>16</v>
      </c>
      <c r="P37" s="107"/>
      <c r="Q37" s="84">
        <v>0</v>
      </c>
      <c r="R37" s="85"/>
      <c r="S37" s="617">
        <f t="shared" ref="S37" si="117">SUM(O37,P38)</f>
        <v>16</v>
      </c>
      <c r="T37" s="107"/>
      <c r="U37" s="84">
        <v>0</v>
      </c>
      <c r="V37" s="85"/>
      <c r="W37" s="617">
        <f t="shared" ref="W37" si="118">SUM(S37,T38)</f>
        <v>16</v>
      </c>
      <c r="X37" s="107">
        <v>0</v>
      </c>
      <c r="Y37" s="84">
        <v>4</v>
      </c>
      <c r="Z37" s="85">
        <v>0</v>
      </c>
      <c r="AA37" s="617">
        <f t="shared" ref="AA37" si="119">SUM(W37,X38)</f>
        <v>20</v>
      </c>
      <c r="AB37" s="107"/>
      <c r="AC37" s="84"/>
      <c r="AD37" s="85"/>
      <c r="AE37" s="617">
        <f t="shared" ref="AE37" si="120">SUM(AA37,AB38)</f>
        <v>20</v>
      </c>
      <c r="AF37" s="107">
        <v>0</v>
      </c>
      <c r="AG37" s="84">
        <v>4</v>
      </c>
      <c r="AH37" s="85"/>
      <c r="AI37" s="617">
        <f t="shared" ref="AI37" si="121">SUM(AE37,AF38)</f>
        <v>24</v>
      </c>
      <c r="AJ37" s="107">
        <v>0</v>
      </c>
      <c r="AK37" s="84">
        <v>10</v>
      </c>
      <c r="AL37" s="85">
        <v>6</v>
      </c>
      <c r="AM37" s="617">
        <f t="shared" ref="AM37" si="122">SUM(AI37,AJ38)</f>
        <v>40</v>
      </c>
      <c r="AN37" s="107">
        <v>4</v>
      </c>
      <c r="AO37" s="84">
        <v>0</v>
      </c>
      <c r="AP37" s="85">
        <v>4</v>
      </c>
      <c r="AQ37" s="617">
        <f t="shared" ref="AQ37" si="123">SUM(AM37,AN38)</f>
        <v>48</v>
      </c>
      <c r="AR37" s="621">
        <f t="shared" ref="AR37" si="124">COUNTIF(D37:F37,"&gt;=0")+COUNTIF(H37:J37,"&gt;=0")+COUNTIF(L37:N37,"&gt;=0")+COUNTIF(P37:R37,"&gt;=0")+COUNTIF(T37:V37,"&gt;=0")+COUNTIF(X37:Z37,"&gt;=0")+COUNTIF(AB37:AD37,"&gt;=0")+COUNTIF(AF37:AH37,"&gt;=0")+COUNTIF(AJ37:AL37,"&gt;=0")+COUNTIF(AN37:AP37,"&gt;=0")</f>
        <v>19</v>
      </c>
      <c r="AS37" s="621">
        <f t="shared" ref="AS37" si="125">COUNTIF(D37:F37,"=10")+COUNTIF(H37:J37,"=10")+COUNTIF(L37:N37,"=10")+COUNTIF(P37:R37,"=10")+COUNTIF(T37:V37,"=10")+COUNTIF(X37:Z37,"=10")+COUNTIF(AB37:AD37,"=10")+COUNTIF(AF37:AH37,"=10")+COUNTIF(AJ37:AL37,"=10")+COUNTIF(AN37:AP37,"=10")</f>
        <v>1</v>
      </c>
      <c r="AT37" s="621">
        <f t="shared" ref="AT37" si="126">COUNTIF(D37:F37,"=8")+COUNTIF(H37:J37,"=8")+COUNTIF(L37:N37,"=8")+COUNTIF(P37:R37,"=8")+COUNTIF(T37:V37,"=8")+COUNTIF(X37:Z37,"=8")+COUNTIF(AB37:AD37,"=8")+COUNTIF(AF37:AH37,"=8")+COUNTIF(AJ37:AL37,"=8")+COUNTIF(AN37:AP37,"=8")</f>
        <v>1</v>
      </c>
      <c r="AU37" s="621">
        <f t="shared" ref="AU37" si="127">AQ37</f>
        <v>48</v>
      </c>
      <c r="AV37" s="70"/>
      <c r="AW37" s="689" t="s">
        <v>13</v>
      </c>
      <c r="AX37" s="386">
        <f>SUM(AU15)</f>
        <v>206</v>
      </c>
      <c r="AY37" s="389">
        <f>SUM(AU29)</f>
        <v>164</v>
      </c>
      <c r="AZ37" s="389">
        <f>SUM(AU43)</f>
        <v>98</v>
      </c>
      <c r="BA37" s="389">
        <f>SUM(X52)</f>
        <v>76</v>
      </c>
      <c r="BB37" s="389">
        <f>SUM(X60)</f>
        <v>76</v>
      </c>
      <c r="BC37" s="238">
        <f t="shared" si="113"/>
        <v>620</v>
      </c>
      <c r="BD37" s="684">
        <v>1</v>
      </c>
      <c r="BE37" s="61"/>
    </row>
    <row r="38" spans="1:57" s="61" customFormat="1" ht="15.75" customHeight="1" thickBot="1" x14ac:dyDescent="0.3">
      <c r="A38" s="630"/>
      <c r="B38" s="636"/>
      <c r="C38" s="638"/>
      <c r="D38" s="609">
        <f>SUM(D37:F37)</f>
        <v>4</v>
      </c>
      <c r="E38" s="610"/>
      <c r="F38" s="611"/>
      <c r="G38" s="617"/>
      <c r="H38" s="609">
        <f>SUM(H37:J37)</f>
        <v>4</v>
      </c>
      <c r="I38" s="610"/>
      <c r="J38" s="611"/>
      <c r="K38" s="617"/>
      <c r="L38" s="609">
        <f>SUM(L37:N37)</f>
        <v>8</v>
      </c>
      <c r="M38" s="610"/>
      <c r="N38" s="611"/>
      <c r="O38" s="617"/>
      <c r="P38" s="609">
        <f>SUM(P37:R37)</f>
        <v>0</v>
      </c>
      <c r="Q38" s="610"/>
      <c r="R38" s="611"/>
      <c r="S38" s="617"/>
      <c r="T38" s="609">
        <f>SUM(T37:V37)</f>
        <v>0</v>
      </c>
      <c r="U38" s="610"/>
      <c r="V38" s="611"/>
      <c r="W38" s="617"/>
      <c r="X38" s="609">
        <f>SUM(X37:Z37)</f>
        <v>4</v>
      </c>
      <c r="Y38" s="610"/>
      <c r="Z38" s="611"/>
      <c r="AA38" s="617"/>
      <c r="AB38" s="609">
        <f>SUM(AB37:AD37)</f>
        <v>0</v>
      </c>
      <c r="AC38" s="610"/>
      <c r="AD38" s="611"/>
      <c r="AE38" s="617"/>
      <c r="AF38" s="609">
        <f>SUM(AF37:AH37)</f>
        <v>4</v>
      </c>
      <c r="AG38" s="610"/>
      <c r="AH38" s="611"/>
      <c r="AI38" s="617"/>
      <c r="AJ38" s="609">
        <f>SUM(AJ37:AL37)</f>
        <v>16</v>
      </c>
      <c r="AK38" s="610"/>
      <c r="AL38" s="611"/>
      <c r="AM38" s="617"/>
      <c r="AN38" s="609">
        <f>SUM(AN37:AP37)</f>
        <v>8</v>
      </c>
      <c r="AO38" s="610"/>
      <c r="AP38" s="611"/>
      <c r="AQ38" s="623"/>
      <c r="AR38" s="622"/>
      <c r="AS38" s="622"/>
      <c r="AT38" s="622"/>
      <c r="AU38" s="622"/>
      <c r="AV38" s="70"/>
      <c r="AW38"/>
      <c r="AX38"/>
      <c r="AY38"/>
      <c r="AZ38"/>
      <c r="BA38"/>
      <c r="BB38"/>
      <c r="BC38"/>
      <c r="BD38"/>
    </row>
    <row r="39" spans="1:57" ht="15.75" customHeight="1" x14ac:dyDescent="0.25">
      <c r="A39" s="628">
        <v>3</v>
      </c>
      <c r="B39" s="631" t="s">
        <v>64</v>
      </c>
      <c r="C39" s="633" t="s">
        <v>79</v>
      </c>
      <c r="D39" s="227">
        <v>0</v>
      </c>
      <c r="E39" s="105">
        <v>0</v>
      </c>
      <c r="F39" s="106">
        <v>0</v>
      </c>
      <c r="G39" s="615">
        <f t="shared" ref="G39" si="128">D40</f>
        <v>0</v>
      </c>
      <c r="H39" s="109">
        <v>8</v>
      </c>
      <c r="I39" s="105">
        <v>8</v>
      </c>
      <c r="J39" s="106">
        <v>0</v>
      </c>
      <c r="K39" s="615">
        <f t="shared" ref="K39" si="129">G39+H40</f>
        <v>16</v>
      </c>
      <c r="L39" s="109">
        <v>6</v>
      </c>
      <c r="M39" s="105">
        <v>4</v>
      </c>
      <c r="N39" s="106"/>
      <c r="O39" s="615">
        <f t="shared" ref="O39" si="130">SUM(K39,L40)</f>
        <v>26</v>
      </c>
      <c r="P39" s="109">
        <v>10</v>
      </c>
      <c r="Q39" s="105">
        <v>4</v>
      </c>
      <c r="R39" s="106">
        <v>4</v>
      </c>
      <c r="S39" s="615">
        <f t="shared" ref="S39" si="131">SUM(O39,P40)</f>
        <v>44</v>
      </c>
      <c r="T39" s="109">
        <v>0</v>
      </c>
      <c r="U39" s="105">
        <v>6</v>
      </c>
      <c r="V39" s="106"/>
      <c r="W39" s="615">
        <f t="shared" ref="W39" si="132">SUM(S39,T40)</f>
        <v>50</v>
      </c>
      <c r="X39" s="109">
        <v>0</v>
      </c>
      <c r="Y39" s="105">
        <v>10</v>
      </c>
      <c r="Z39" s="106"/>
      <c r="AA39" s="615">
        <f t="shared" ref="AA39" si="133">SUM(W39,X40)</f>
        <v>60</v>
      </c>
      <c r="AB39" s="109"/>
      <c r="AC39" s="105">
        <v>0</v>
      </c>
      <c r="AD39" s="106"/>
      <c r="AE39" s="615">
        <f t="shared" ref="AE39" si="134">SUM(AA39,AB40)</f>
        <v>60</v>
      </c>
      <c r="AF39" s="109">
        <v>6</v>
      </c>
      <c r="AG39" s="105"/>
      <c r="AH39" s="106"/>
      <c r="AI39" s="615">
        <f t="shared" ref="AI39" si="135">SUM(AE39,AF40)</f>
        <v>66</v>
      </c>
      <c r="AJ39" s="109">
        <v>6</v>
      </c>
      <c r="AK39" s="105"/>
      <c r="AL39" s="106"/>
      <c r="AM39" s="615">
        <f t="shared" ref="AM39" si="136">SUM(AI39,AJ40)</f>
        <v>72</v>
      </c>
      <c r="AN39" s="109"/>
      <c r="AO39" s="105">
        <v>0</v>
      </c>
      <c r="AP39" s="106"/>
      <c r="AQ39" s="615">
        <f t="shared" ref="AQ39" si="137">SUM(AM39,AN40)</f>
        <v>72</v>
      </c>
      <c r="AR39" s="619">
        <f t="shared" ref="AR39" si="138">COUNTIF(D39:F39,"&gt;=0")+COUNTIF(H39:J39,"&gt;=0")+COUNTIF(L39:N39,"&gt;=0")+COUNTIF(P39:R39,"&gt;=0")+COUNTIF(T39:V39,"&gt;=0")+COUNTIF(X39:Z39,"&gt;=0")+COUNTIF(AB39:AD39,"&gt;=0")+COUNTIF(AF39:AH39,"&gt;=0")+COUNTIF(AJ39:AL39,"&gt;=0")+COUNTIF(AN39:AP39,"&gt;=0")</f>
        <v>19</v>
      </c>
      <c r="AS39" s="619">
        <f t="shared" ref="AS39" si="139">COUNTIF(D39:F39,"=10")+COUNTIF(H39:J39,"=10")+COUNTIF(L39:N39,"=10")+COUNTIF(P39:R39,"=10")+COUNTIF(T39:V39,"=10")+COUNTIF(X39:Z39,"=10")+COUNTIF(AB39:AD39,"=10")+COUNTIF(AF39:AH39,"=10")+COUNTIF(AJ39:AL39,"=10")+COUNTIF(AN39:AP39,"=10")</f>
        <v>2</v>
      </c>
      <c r="AT39" s="619">
        <f t="shared" ref="AT39" si="140">COUNTIF(D39:F39,"=8")+COUNTIF(H39:J39,"=8")+COUNTIF(L39:N39,"=8")+COUNTIF(P39:R39,"=8")+COUNTIF(T39:V39,"=8")+COUNTIF(X39:Z39,"=8")+COUNTIF(AB39:AD39,"=8")+COUNTIF(AF39:AH39,"=8")+COUNTIF(AJ39:AL39,"=8")+COUNTIF(AN39:AP39,"=8")</f>
        <v>2</v>
      </c>
      <c r="AU39" s="619">
        <f t="shared" ref="AU39" si="141">AQ39</f>
        <v>72</v>
      </c>
      <c r="AV39" s="70"/>
      <c r="AW39" s="61"/>
      <c r="AX39" s="61"/>
      <c r="AY39" s="61"/>
      <c r="AZ39" s="61"/>
      <c r="BA39" s="61"/>
      <c r="BB39" s="61"/>
      <c r="BC39" s="61"/>
      <c r="BD39" s="61"/>
      <c r="BE39" s="61"/>
    </row>
    <row r="40" spans="1:57" s="61" customFormat="1" ht="15.75" customHeight="1" thickBot="1" x14ac:dyDescent="0.3">
      <c r="A40" s="629"/>
      <c r="B40" s="632"/>
      <c r="C40" s="634"/>
      <c r="D40" s="606">
        <f>SUM(D39:F39)</f>
        <v>0</v>
      </c>
      <c r="E40" s="607"/>
      <c r="F40" s="608"/>
      <c r="G40" s="616"/>
      <c r="H40" s="606">
        <f>SUM(H39:J39)</f>
        <v>16</v>
      </c>
      <c r="I40" s="607"/>
      <c r="J40" s="608"/>
      <c r="K40" s="616"/>
      <c r="L40" s="606">
        <f>SUM(L39:N39)</f>
        <v>10</v>
      </c>
      <c r="M40" s="607"/>
      <c r="N40" s="608"/>
      <c r="O40" s="616"/>
      <c r="P40" s="606">
        <f>SUM(P39:R39)</f>
        <v>18</v>
      </c>
      <c r="Q40" s="607"/>
      <c r="R40" s="608"/>
      <c r="S40" s="616"/>
      <c r="T40" s="606">
        <f>SUM(T39:V39)</f>
        <v>6</v>
      </c>
      <c r="U40" s="607"/>
      <c r="V40" s="608"/>
      <c r="W40" s="616"/>
      <c r="X40" s="606">
        <f>SUM(X39:Z39)</f>
        <v>10</v>
      </c>
      <c r="Y40" s="607"/>
      <c r="Z40" s="608"/>
      <c r="AA40" s="616"/>
      <c r="AB40" s="606">
        <f>SUM(AB39:AD39)</f>
        <v>0</v>
      </c>
      <c r="AC40" s="607"/>
      <c r="AD40" s="608"/>
      <c r="AE40" s="616"/>
      <c r="AF40" s="606">
        <f>SUM(AF39:AH39)</f>
        <v>6</v>
      </c>
      <c r="AG40" s="607"/>
      <c r="AH40" s="608"/>
      <c r="AI40" s="616"/>
      <c r="AJ40" s="606">
        <f>SUM(AJ39:AL39)</f>
        <v>6</v>
      </c>
      <c r="AK40" s="607"/>
      <c r="AL40" s="608"/>
      <c r="AM40" s="616"/>
      <c r="AN40" s="606">
        <f>SUM(AN39:AP39)</f>
        <v>0</v>
      </c>
      <c r="AO40" s="607"/>
      <c r="AP40" s="607"/>
      <c r="AQ40" s="616"/>
      <c r="AR40" s="620"/>
      <c r="AS40" s="620"/>
      <c r="AT40" s="620"/>
      <c r="AU40" s="620"/>
      <c r="AV40" s="70"/>
      <c r="AW40"/>
      <c r="AX40"/>
      <c r="AY40"/>
      <c r="AZ40"/>
      <c r="BA40"/>
      <c r="BB40"/>
      <c r="BC40"/>
      <c r="BD40"/>
      <c r="BE40"/>
    </row>
    <row r="41" spans="1:57" ht="15.75" customHeight="1" x14ac:dyDescent="0.25">
      <c r="A41" s="630">
        <v>4</v>
      </c>
      <c r="B41" s="635" t="s">
        <v>9</v>
      </c>
      <c r="C41" s="637" t="s">
        <v>81</v>
      </c>
      <c r="D41" s="91">
        <v>10</v>
      </c>
      <c r="E41" s="92">
        <v>6</v>
      </c>
      <c r="F41" s="224">
        <v>10</v>
      </c>
      <c r="G41" s="617">
        <f t="shared" ref="G41" si="142">D42</f>
        <v>26</v>
      </c>
      <c r="H41" s="108"/>
      <c r="I41" s="92">
        <v>4</v>
      </c>
      <c r="J41" s="224"/>
      <c r="K41" s="617">
        <f t="shared" ref="K41" si="143">G41+H42</f>
        <v>30</v>
      </c>
      <c r="L41" s="108">
        <v>4</v>
      </c>
      <c r="M41" s="92">
        <v>8</v>
      </c>
      <c r="N41" s="224"/>
      <c r="O41" s="617">
        <f t="shared" ref="O41" si="144">SUM(K41,L42)</f>
        <v>42</v>
      </c>
      <c r="P41" s="108"/>
      <c r="Q41" s="92"/>
      <c r="R41" s="224"/>
      <c r="S41" s="617">
        <f t="shared" ref="S41" si="145">SUM(O41,P42)</f>
        <v>42</v>
      </c>
      <c r="T41" s="108"/>
      <c r="U41" s="92"/>
      <c r="V41" s="224"/>
      <c r="W41" s="617">
        <f t="shared" ref="W41" si="146">SUM(S41,T42)</f>
        <v>42</v>
      </c>
      <c r="X41" s="108">
        <v>6</v>
      </c>
      <c r="Y41" s="92"/>
      <c r="Z41" s="224"/>
      <c r="AA41" s="617">
        <f t="shared" ref="AA41" si="147">SUM(W41,X42)</f>
        <v>48</v>
      </c>
      <c r="AB41" s="108">
        <v>10</v>
      </c>
      <c r="AC41" s="92">
        <v>6</v>
      </c>
      <c r="AD41" s="224"/>
      <c r="AE41" s="617">
        <f t="shared" ref="AE41" si="148">SUM(AA41,AB42)</f>
        <v>64</v>
      </c>
      <c r="AF41" s="108">
        <v>6</v>
      </c>
      <c r="AG41" s="92">
        <v>8</v>
      </c>
      <c r="AH41" s="224"/>
      <c r="AI41" s="617">
        <f t="shared" ref="AI41" si="149">SUM(AE41,AF42)</f>
        <v>78</v>
      </c>
      <c r="AJ41" s="108">
        <v>6</v>
      </c>
      <c r="AK41" s="92">
        <v>4</v>
      </c>
      <c r="AL41" s="224">
        <v>8</v>
      </c>
      <c r="AM41" s="617">
        <f t="shared" ref="AM41" si="150">SUM(AI41,AJ42)</f>
        <v>96</v>
      </c>
      <c r="AN41" s="108">
        <v>0</v>
      </c>
      <c r="AO41" s="92">
        <v>0</v>
      </c>
      <c r="AP41" s="224">
        <v>0</v>
      </c>
      <c r="AQ41" s="624">
        <f t="shared" ref="AQ41" si="151">SUM(AM41,AN42)</f>
        <v>96</v>
      </c>
      <c r="AR41" s="621">
        <f t="shared" ref="AR41" si="152">COUNTIF(D41:F41,"&gt;=0")+COUNTIF(H41:J41,"&gt;=0")+COUNTIF(L41:N41,"&gt;=0")+COUNTIF(P41:R41,"&gt;=0")+COUNTIF(T41:V41,"&gt;=0")+COUNTIF(X41:Z41,"&gt;=0")+COUNTIF(AB41:AD41,"&gt;=0")+COUNTIF(AF41:AH41,"&gt;=0")+COUNTIF(AJ41:AL41,"&gt;=0")+COUNTIF(AN41:AP41,"&gt;=0")</f>
        <v>17</v>
      </c>
      <c r="AS41" s="621">
        <f t="shared" ref="AS41" si="153">COUNTIF(D41:F41,"=10")+COUNTIF(H41:J41,"=10")+COUNTIF(L41:N41,"=10")+COUNTIF(P41:R41,"=10")+COUNTIF(T41:V41,"=10")+COUNTIF(X41:Z41,"=10")+COUNTIF(AB41:AD41,"=10")+COUNTIF(AF41:AH41,"=10")+COUNTIF(AJ41:AL41,"=10")+COUNTIF(AN41:AP41,"=10")</f>
        <v>3</v>
      </c>
      <c r="AT41" s="621">
        <f t="shared" ref="AT41" si="154">COUNTIF(D41:F41,"=8")+COUNTIF(H41:J41,"=8")+COUNTIF(L41:N41,"=8")+COUNTIF(P41:R41,"=8")+COUNTIF(T41:V41,"=8")+COUNTIF(X41:Z41,"=8")+COUNTIF(AB41:AD41,"=8")+COUNTIF(AF41:AH41,"=8")+COUNTIF(AJ41:AL41,"=8")+COUNTIF(AN41:AP41,"=8")</f>
        <v>3</v>
      </c>
      <c r="AU41" s="621">
        <f t="shared" ref="AU41" si="155">AQ41</f>
        <v>96</v>
      </c>
      <c r="AV41" s="70"/>
      <c r="AW41" s="61"/>
      <c r="AX41" s="61"/>
      <c r="AY41" s="61"/>
      <c r="AZ41" s="61"/>
      <c r="BA41" s="61"/>
      <c r="BB41" s="61"/>
      <c r="BC41" s="61"/>
      <c r="BD41" s="61"/>
      <c r="BE41" s="61"/>
    </row>
    <row r="42" spans="1:57" s="61" customFormat="1" ht="15.75" customHeight="1" thickBot="1" x14ac:dyDescent="0.3">
      <c r="A42" s="630"/>
      <c r="B42" s="636"/>
      <c r="C42" s="638"/>
      <c r="D42" s="609">
        <f>SUM(D41:F41)</f>
        <v>26</v>
      </c>
      <c r="E42" s="610"/>
      <c r="F42" s="611"/>
      <c r="G42" s="617"/>
      <c r="H42" s="609">
        <f>SUM(H41:J41)</f>
        <v>4</v>
      </c>
      <c r="I42" s="610"/>
      <c r="J42" s="611"/>
      <c r="K42" s="617"/>
      <c r="L42" s="680">
        <f>SUM(L41:N41)</f>
        <v>12</v>
      </c>
      <c r="M42" s="681"/>
      <c r="N42" s="682"/>
      <c r="O42" s="617"/>
      <c r="P42" s="680">
        <f>SUM(P41:R41)</f>
        <v>0</v>
      </c>
      <c r="Q42" s="681"/>
      <c r="R42" s="682"/>
      <c r="S42" s="617"/>
      <c r="T42" s="680">
        <f>SUM(T41:V41)</f>
        <v>0</v>
      </c>
      <c r="U42" s="681"/>
      <c r="V42" s="682"/>
      <c r="W42" s="617"/>
      <c r="X42" s="680">
        <f>SUM(X41:Z41)</f>
        <v>6</v>
      </c>
      <c r="Y42" s="681"/>
      <c r="Z42" s="682"/>
      <c r="AA42" s="617"/>
      <c r="AB42" s="680">
        <f>SUM(AB41:AD41)</f>
        <v>16</v>
      </c>
      <c r="AC42" s="681"/>
      <c r="AD42" s="682"/>
      <c r="AE42" s="617"/>
      <c r="AF42" s="680">
        <f>SUM(AF41:AH41)</f>
        <v>14</v>
      </c>
      <c r="AG42" s="681"/>
      <c r="AH42" s="682"/>
      <c r="AI42" s="617"/>
      <c r="AJ42" s="680">
        <f>SUM(AJ41:AL41)</f>
        <v>18</v>
      </c>
      <c r="AK42" s="681"/>
      <c r="AL42" s="682"/>
      <c r="AM42" s="617"/>
      <c r="AN42" s="680">
        <f>SUM(AN41:AP41)</f>
        <v>0</v>
      </c>
      <c r="AO42" s="681"/>
      <c r="AP42" s="682"/>
      <c r="AQ42" s="617"/>
      <c r="AR42" s="622"/>
      <c r="AS42" s="622"/>
      <c r="AT42" s="622"/>
      <c r="AU42" s="622"/>
      <c r="AV42" s="70"/>
      <c r="AW42"/>
      <c r="AX42"/>
      <c r="AY42"/>
      <c r="AZ42"/>
      <c r="BA42"/>
      <c r="BB42"/>
      <c r="BC42"/>
      <c r="BD42"/>
      <c r="BE42"/>
    </row>
    <row r="43" spans="1:57" ht="15.75" customHeight="1" x14ac:dyDescent="0.25">
      <c r="A43" s="628">
        <v>5</v>
      </c>
      <c r="B43" s="631" t="s">
        <v>13</v>
      </c>
      <c r="C43" s="633" t="s">
        <v>91</v>
      </c>
      <c r="D43" s="110">
        <v>0</v>
      </c>
      <c r="E43" s="111"/>
      <c r="F43" s="111">
        <v>4</v>
      </c>
      <c r="G43" s="615">
        <f t="shared" ref="G43" si="156">D44</f>
        <v>4</v>
      </c>
      <c r="H43" s="112">
        <v>6</v>
      </c>
      <c r="I43" s="111">
        <v>0</v>
      </c>
      <c r="J43" s="111"/>
      <c r="K43" s="615">
        <f t="shared" ref="K43" si="157">G43+H44</f>
        <v>10</v>
      </c>
      <c r="L43" s="112">
        <v>6</v>
      </c>
      <c r="M43" s="111">
        <v>10</v>
      </c>
      <c r="N43" s="111">
        <v>6</v>
      </c>
      <c r="O43" s="615">
        <f t="shared" ref="O43" si="158">SUM(K43,L44)</f>
        <v>32</v>
      </c>
      <c r="P43" s="112">
        <v>4</v>
      </c>
      <c r="Q43" s="111">
        <v>0</v>
      </c>
      <c r="R43" s="111">
        <v>0</v>
      </c>
      <c r="S43" s="615">
        <f t="shared" ref="S43" si="159">SUM(O43,P44)</f>
        <v>36</v>
      </c>
      <c r="T43" s="112">
        <v>6</v>
      </c>
      <c r="U43" s="111"/>
      <c r="V43" s="111">
        <v>10</v>
      </c>
      <c r="W43" s="615">
        <f t="shared" ref="W43" si="160">SUM(S43,T44)</f>
        <v>52</v>
      </c>
      <c r="X43" s="112">
        <v>6</v>
      </c>
      <c r="Y43" s="111">
        <v>0</v>
      </c>
      <c r="Z43" s="111">
        <v>0</v>
      </c>
      <c r="AA43" s="615">
        <f t="shared" ref="AA43" si="161">SUM(W43,X44)</f>
        <v>58</v>
      </c>
      <c r="AB43" s="112">
        <v>6</v>
      </c>
      <c r="AC43" s="111">
        <v>0</v>
      </c>
      <c r="AD43" s="111">
        <v>10</v>
      </c>
      <c r="AE43" s="615">
        <f t="shared" ref="AE43" si="162">SUM(AA43,AB44)</f>
        <v>74</v>
      </c>
      <c r="AF43" s="112">
        <v>4</v>
      </c>
      <c r="AG43" s="111">
        <v>0</v>
      </c>
      <c r="AH43" s="111">
        <v>0</v>
      </c>
      <c r="AI43" s="615">
        <f t="shared" ref="AI43" si="163">SUM(AE43,AF44)</f>
        <v>78</v>
      </c>
      <c r="AJ43" s="112">
        <v>6</v>
      </c>
      <c r="AK43" s="111"/>
      <c r="AL43" s="111">
        <v>6</v>
      </c>
      <c r="AM43" s="615">
        <f t="shared" ref="AM43" si="164">SUM(AI43,AJ44)</f>
        <v>90</v>
      </c>
      <c r="AN43" s="112">
        <v>8</v>
      </c>
      <c r="AO43" s="111">
        <v>0</v>
      </c>
      <c r="AP43" s="111"/>
      <c r="AQ43" s="615">
        <f t="shared" ref="AQ43" si="165">SUM(AM43,AN44)</f>
        <v>98</v>
      </c>
      <c r="AR43" s="619">
        <f t="shared" ref="AR43" si="166">COUNTIF(D43:F43,"&gt;=0")+COUNTIF(H43:J43,"&gt;=0")+COUNTIF(L43:N43,"&gt;=0")+COUNTIF(P43:R43,"&gt;=0")+COUNTIF(T43:V43,"&gt;=0")+COUNTIF(X43:Z43,"&gt;=0")+COUNTIF(AB43:AD43,"&gt;=0")+COUNTIF(AF43:AH43,"&gt;=0")+COUNTIF(AJ43:AL43,"&gt;=0")+COUNTIF(AN43:AP43,"&gt;=0")</f>
        <v>25</v>
      </c>
      <c r="AS43" s="619">
        <f t="shared" ref="AS43" si="167">COUNTIF(D43:F43,"=10")+COUNTIF(H43:J43,"=10")+COUNTIF(L43:N43,"=10")+COUNTIF(P43:R43,"=10")+COUNTIF(T43:V43,"=10")+COUNTIF(X43:Z43,"=10")+COUNTIF(AB43:AD43,"=10")+COUNTIF(AF43:AH43,"=10")+COUNTIF(AJ43:AL43,"=10")+COUNTIF(AN43:AP43,"=10")</f>
        <v>3</v>
      </c>
      <c r="AT43" s="619">
        <f t="shared" ref="AT43" si="168">COUNTIF(D43:F43,"=8")+COUNTIF(H43:J43,"=8")+COUNTIF(L43:N43,"=8")+COUNTIF(P43:R43,"=8")+COUNTIF(T43:V43,"=8")+COUNTIF(X43:Z43,"=8")+COUNTIF(AB43:AD43,"=8")+COUNTIF(AF43:AH43,"=8")+COUNTIF(AJ43:AL43,"=8")+COUNTIF(AN43:AP43,"=8")</f>
        <v>1</v>
      </c>
      <c r="AU43" s="619">
        <f t="shared" ref="AU43" si="169">AQ43</f>
        <v>98</v>
      </c>
      <c r="AV43" s="70"/>
      <c r="AW43" s="61"/>
      <c r="AX43" s="61"/>
      <c r="AY43" s="61"/>
      <c r="AZ43" s="61"/>
      <c r="BA43" s="61"/>
      <c r="BB43" s="61"/>
      <c r="BC43" s="61"/>
      <c r="BD43" s="61"/>
      <c r="BE43" s="61"/>
    </row>
    <row r="44" spans="1:57" s="61" customFormat="1" ht="15.75" customHeight="1" thickBot="1" x14ac:dyDescent="0.3">
      <c r="A44" s="629"/>
      <c r="B44" s="632"/>
      <c r="C44" s="634"/>
      <c r="D44" s="606">
        <f>SUM(D43:F43)</f>
        <v>4</v>
      </c>
      <c r="E44" s="607"/>
      <c r="F44" s="608"/>
      <c r="G44" s="616"/>
      <c r="H44" s="606">
        <f>SUM(H43:J43)</f>
        <v>6</v>
      </c>
      <c r="I44" s="607"/>
      <c r="J44" s="608"/>
      <c r="K44" s="616"/>
      <c r="L44" s="606">
        <f>SUM(L43:N43)</f>
        <v>22</v>
      </c>
      <c r="M44" s="607"/>
      <c r="N44" s="608"/>
      <c r="O44" s="616"/>
      <c r="P44" s="606">
        <f>SUM(P43:R43)</f>
        <v>4</v>
      </c>
      <c r="Q44" s="607"/>
      <c r="R44" s="608"/>
      <c r="S44" s="616"/>
      <c r="T44" s="606">
        <f>SUM(T43:V43)</f>
        <v>16</v>
      </c>
      <c r="U44" s="607"/>
      <c r="V44" s="608"/>
      <c r="W44" s="616"/>
      <c r="X44" s="683">
        <f>SUM(X43:Z43)</f>
        <v>6</v>
      </c>
      <c r="Y44" s="607"/>
      <c r="Z44" s="608"/>
      <c r="AA44" s="616"/>
      <c r="AB44" s="683">
        <f>SUM(AB43:AD43)</f>
        <v>16</v>
      </c>
      <c r="AC44" s="607"/>
      <c r="AD44" s="608"/>
      <c r="AE44" s="616"/>
      <c r="AF44" s="683">
        <f>SUM(AF43:AH43)</f>
        <v>4</v>
      </c>
      <c r="AG44" s="607"/>
      <c r="AH44" s="608"/>
      <c r="AI44" s="616"/>
      <c r="AJ44" s="683">
        <f>SUM(AJ43:AL43)</f>
        <v>12</v>
      </c>
      <c r="AK44" s="607"/>
      <c r="AL44" s="608"/>
      <c r="AM44" s="616"/>
      <c r="AN44" s="683">
        <f>SUM(AN43:AP43)</f>
        <v>8</v>
      </c>
      <c r="AO44" s="607"/>
      <c r="AP44" s="608"/>
      <c r="AQ44" s="616"/>
      <c r="AR44" s="620"/>
      <c r="AS44" s="620"/>
      <c r="AT44" s="620"/>
      <c r="AU44" s="620"/>
      <c r="AV44" s="70"/>
      <c r="AW44"/>
      <c r="AX44"/>
      <c r="AY44"/>
      <c r="AZ44"/>
      <c r="BA44"/>
      <c r="BB44"/>
      <c r="BC44"/>
      <c r="BD44"/>
      <c r="BE44"/>
    </row>
    <row r="45" spans="1:57" ht="15.75" customHeight="1" x14ac:dyDescent="0.25">
      <c r="A45" s="71"/>
      <c r="B45" s="98"/>
      <c r="C45" s="99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134"/>
      <c r="AU45" s="66"/>
      <c r="AV45" s="66"/>
    </row>
    <row r="46" spans="1:57" ht="15.75" customHeight="1" thickBot="1" x14ac:dyDescent="0.3">
      <c r="A46" s="71"/>
      <c r="B46" s="82" t="s">
        <v>5</v>
      </c>
      <c r="C46" s="99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134"/>
      <c r="AU46" s="66"/>
      <c r="AV46" s="66"/>
      <c r="AW46" s="61"/>
      <c r="AX46" s="61"/>
      <c r="AY46" s="61"/>
      <c r="AZ46" s="61"/>
      <c r="BA46" s="61"/>
      <c r="BB46" s="61"/>
      <c r="BC46" s="61"/>
      <c r="BD46" s="61"/>
      <c r="BE46" s="61"/>
    </row>
    <row r="47" spans="1:57" ht="15.75" customHeight="1" thickBot="1" x14ac:dyDescent="0.3">
      <c r="A47" s="95" t="s">
        <v>0</v>
      </c>
      <c r="B47" s="73" t="s">
        <v>1</v>
      </c>
      <c r="C47" s="72" t="s">
        <v>2</v>
      </c>
      <c r="D47" s="649" t="s">
        <v>16</v>
      </c>
      <c r="E47" s="650"/>
      <c r="F47" s="649" t="s">
        <v>18</v>
      </c>
      <c r="G47" s="650"/>
      <c r="H47" s="649" t="s">
        <v>19</v>
      </c>
      <c r="I47" s="650"/>
      <c r="J47" s="649" t="s">
        <v>20</v>
      </c>
      <c r="K47" s="650"/>
      <c r="L47" s="649" t="s">
        <v>21</v>
      </c>
      <c r="M47" s="650"/>
      <c r="N47" s="649" t="s">
        <v>28</v>
      </c>
      <c r="O47" s="650"/>
      <c r="P47" s="649" t="s">
        <v>29</v>
      </c>
      <c r="Q47" s="650"/>
      <c r="R47" s="649" t="s">
        <v>30</v>
      </c>
      <c r="S47" s="650"/>
      <c r="T47" s="649" t="s">
        <v>31</v>
      </c>
      <c r="U47" s="650"/>
      <c r="V47" s="649" t="s">
        <v>32</v>
      </c>
      <c r="W47" s="650"/>
      <c r="X47" s="655" t="s">
        <v>23</v>
      </c>
      <c r="Y47" s="656"/>
      <c r="Z47" s="95" t="s">
        <v>22</v>
      </c>
      <c r="AA47" s="339" t="s">
        <v>66</v>
      </c>
      <c r="AB47" s="78" t="s">
        <v>67</v>
      </c>
      <c r="AC47" s="71"/>
      <c r="AD47" s="71"/>
      <c r="AE47" s="71"/>
      <c r="AF47" s="71"/>
      <c r="AG47" s="100"/>
      <c r="AH47" s="10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U47" s="61"/>
      <c r="AW47" s="61"/>
      <c r="AX47" s="61"/>
      <c r="AY47" s="61"/>
      <c r="AZ47" s="61"/>
      <c r="BA47" s="61"/>
      <c r="BB47" s="61"/>
      <c r="BC47" s="61"/>
      <c r="BD47" s="61"/>
      <c r="BE47" s="61"/>
    </row>
    <row r="48" spans="1:57" ht="15.75" customHeight="1" x14ac:dyDescent="0.25">
      <c r="A48" s="113">
        <v>1</v>
      </c>
      <c r="B48" s="125" t="s">
        <v>10</v>
      </c>
      <c r="C48" s="115" t="s">
        <v>79</v>
      </c>
      <c r="D48" s="641">
        <v>6</v>
      </c>
      <c r="E48" s="642"/>
      <c r="F48" s="641">
        <v>6</v>
      </c>
      <c r="G48" s="642"/>
      <c r="H48" s="641">
        <v>0</v>
      </c>
      <c r="I48" s="642"/>
      <c r="J48" s="641">
        <v>6</v>
      </c>
      <c r="K48" s="642"/>
      <c r="L48" s="641">
        <v>0</v>
      </c>
      <c r="M48" s="642"/>
      <c r="N48" s="641">
        <v>6</v>
      </c>
      <c r="O48" s="642"/>
      <c r="P48" s="641">
        <v>4</v>
      </c>
      <c r="Q48" s="642"/>
      <c r="R48" s="641">
        <v>8</v>
      </c>
      <c r="S48" s="642"/>
      <c r="T48" s="641">
        <v>4</v>
      </c>
      <c r="U48" s="642"/>
      <c r="V48" s="641">
        <v>6</v>
      </c>
      <c r="W48" s="642"/>
      <c r="X48" s="665">
        <f>SUM(D48:W48)</f>
        <v>46</v>
      </c>
      <c r="Y48" s="667"/>
      <c r="Z48" s="116">
        <f>COUNTIF(D48,"&gt;=0")+COUNTIF(F48,"&gt;=0")+COUNTIF(H48,"&gt;=0")+COUNTIF(J48,"&gt;=0")+COUNTIF(L48,"&gt;=0")+COUNTIF(N48,"&gt;=0")+COUNTIF(P48,"&gt;=0")+COUNTIF(R48,"&gt;=0")+COUNTIF(T48,"&gt;=0")+COUNTIF(V48,"&gt;=0")</f>
        <v>10</v>
      </c>
      <c r="AA48" s="345">
        <f>COUNTIF(D48,"=10")+COUNTIF(F48,"=10")+COUNTIF(H48,"=10")+COUNTIF(J48,"=10")+COUNTIF(L48,"=10")+COUNTIF(N48,"=10")+COUNTIF(P48,"=10")+COUNTIF(R48,"=10")+COUNTIF(T48,"=10")+COUNTIF(V48,"=10")</f>
        <v>0</v>
      </c>
      <c r="AB48" s="113">
        <f>COUNTIF(D48,"=8")+COUNTIF(F48,"=8")+COUNTIF(H48,"=8")+COUNTIF(J48,"=8")+COUNTIF(L48,"=8")+COUNTIF(N48,"=8")+COUNTIF(P48,"=8")+COUNTIF(R48,"=8")+COUNTIF(T48,"=8")+COUNTIF(V48,"=8")</f>
        <v>1</v>
      </c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U48" s="61"/>
      <c r="AW48" s="61"/>
      <c r="AX48" s="61"/>
      <c r="AY48" s="61"/>
      <c r="AZ48" s="61"/>
      <c r="BA48" s="61"/>
      <c r="BB48" s="61"/>
      <c r="BC48" s="61"/>
      <c r="BD48" s="61"/>
      <c r="BE48" s="61"/>
    </row>
    <row r="49" spans="1:57" ht="15.75" customHeight="1" x14ac:dyDescent="0.25">
      <c r="A49" s="94">
        <v>2</v>
      </c>
      <c r="B49" s="81" t="s">
        <v>11</v>
      </c>
      <c r="C49" s="96" t="s">
        <v>79</v>
      </c>
      <c r="D49" s="652">
        <v>8</v>
      </c>
      <c r="E49" s="653"/>
      <c r="F49" s="652">
        <v>8</v>
      </c>
      <c r="G49" s="653"/>
      <c r="H49" s="652"/>
      <c r="I49" s="653"/>
      <c r="J49" s="652">
        <v>8</v>
      </c>
      <c r="K49" s="653"/>
      <c r="L49" s="652">
        <v>8</v>
      </c>
      <c r="M49" s="653"/>
      <c r="N49" s="652">
        <v>6</v>
      </c>
      <c r="O49" s="653"/>
      <c r="P49" s="652">
        <v>8</v>
      </c>
      <c r="Q49" s="653"/>
      <c r="R49" s="652">
        <v>10</v>
      </c>
      <c r="S49" s="653"/>
      <c r="T49" s="652">
        <v>10</v>
      </c>
      <c r="U49" s="653"/>
      <c r="V49" s="652">
        <v>8</v>
      </c>
      <c r="W49" s="653"/>
      <c r="X49" s="659">
        <f t="shared" ref="X49:X52" si="170">SUM(D49:W49)</f>
        <v>74</v>
      </c>
      <c r="Y49" s="660"/>
      <c r="Z49" s="75">
        <f t="shared" ref="Z49:Z52" si="171">COUNTIF(D49,"&gt;=0")+COUNTIF(F49,"&gt;=0")+COUNTIF(H49,"&gt;=0")+COUNTIF(J49,"&gt;=0")+COUNTIF(L49,"&gt;=0")+COUNTIF(N49,"&gt;=0")+COUNTIF(P49,"&gt;=0")+COUNTIF(R49,"&gt;=0")+COUNTIF(T49,"&gt;=0")+COUNTIF(V49,"&gt;=0")</f>
        <v>9</v>
      </c>
      <c r="AA49" s="346">
        <f t="shared" ref="AA49:AA52" si="172">COUNTIF(D49,"=10")+COUNTIF(F49,"=10")+COUNTIF(H49,"=10")+COUNTIF(J49,"=10")+COUNTIF(L49,"=10")+COUNTIF(N49,"=10")+COUNTIF(P49,"=10")+COUNTIF(R49,"=10")+COUNTIF(T49,"=10")+COUNTIF(V49,"=10")</f>
        <v>2</v>
      </c>
      <c r="AB49" s="327">
        <f t="shared" ref="AB49:AB52" si="173">COUNTIF(D49,"=8")+COUNTIF(F49,"=8")+COUNTIF(H49,"=8")+COUNTIF(J49,"=8")+COUNTIF(L49,"=8")+COUNTIF(N49,"=8")+COUNTIF(P49,"=8")+COUNTIF(R49,"=8")+COUNTIF(T49,"=8")+COUNTIF(V49,"=8")</f>
        <v>6</v>
      </c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U49" s="61"/>
      <c r="AW49" s="61"/>
      <c r="AX49" s="61"/>
      <c r="AY49" s="61"/>
      <c r="AZ49" s="61"/>
      <c r="BA49" s="61"/>
      <c r="BB49" s="61"/>
      <c r="BC49" s="61"/>
      <c r="BD49" s="61"/>
      <c r="BE49" s="61"/>
    </row>
    <row r="50" spans="1:57" ht="15.75" customHeight="1" x14ac:dyDescent="0.25">
      <c r="A50" s="117">
        <v>3</v>
      </c>
      <c r="B50" s="126" t="s">
        <v>64</v>
      </c>
      <c r="C50" s="119" t="s">
        <v>79</v>
      </c>
      <c r="D50" s="639">
        <v>6</v>
      </c>
      <c r="E50" s="640"/>
      <c r="F50" s="639">
        <v>6</v>
      </c>
      <c r="G50" s="640"/>
      <c r="H50" s="639">
        <v>0</v>
      </c>
      <c r="I50" s="640"/>
      <c r="J50" s="639">
        <v>6</v>
      </c>
      <c r="K50" s="640"/>
      <c r="L50" s="639">
        <v>10</v>
      </c>
      <c r="M50" s="640"/>
      <c r="N50" s="639">
        <v>8</v>
      </c>
      <c r="O50" s="640"/>
      <c r="P50" s="639">
        <v>10</v>
      </c>
      <c r="Q50" s="640"/>
      <c r="R50" s="639">
        <v>10</v>
      </c>
      <c r="S50" s="640"/>
      <c r="T50" s="639">
        <v>6</v>
      </c>
      <c r="U50" s="640"/>
      <c r="V50" s="639">
        <v>4</v>
      </c>
      <c r="W50" s="640"/>
      <c r="X50" s="661">
        <f t="shared" si="170"/>
        <v>66</v>
      </c>
      <c r="Y50" s="662"/>
      <c r="Z50" s="120">
        <f t="shared" si="171"/>
        <v>10</v>
      </c>
      <c r="AA50" s="347">
        <f t="shared" si="172"/>
        <v>3</v>
      </c>
      <c r="AB50" s="117">
        <f t="shared" si="173"/>
        <v>1</v>
      </c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U50" s="61"/>
      <c r="AW50" s="61"/>
      <c r="AX50" s="61"/>
      <c r="AY50" s="61"/>
      <c r="AZ50" s="61"/>
      <c r="BA50" s="61"/>
      <c r="BB50" s="61"/>
      <c r="BC50" s="61"/>
      <c r="BD50" s="61"/>
      <c r="BE50" s="61"/>
    </row>
    <row r="51" spans="1:57" ht="15.75" customHeight="1" x14ac:dyDescent="0.25">
      <c r="A51" s="94">
        <v>4</v>
      </c>
      <c r="B51" s="81" t="s">
        <v>9</v>
      </c>
      <c r="C51" s="76" t="s">
        <v>81</v>
      </c>
      <c r="D51" s="652">
        <v>6</v>
      </c>
      <c r="E51" s="653"/>
      <c r="F51" s="652">
        <v>8</v>
      </c>
      <c r="G51" s="653"/>
      <c r="H51" s="652">
        <v>6</v>
      </c>
      <c r="I51" s="653"/>
      <c r="J51" s="652">
        <v>8</v>
      </c>
      <c r="K51" s="653"/>
      <c r="L51" s="652">
        <v>0</v>
      </c>
      <c r="M51" s="653"/>
      <c r="N51" s="652">
        <v>8</v>
      </c>
      <c r="O51" s="653"/>
      <c r="P51" s="652">
        <v>4</v>
      </c>
      <c r="Q51" s="653"/>
      <c r="R51" s="652">
        <v>0</v>
      </c>
      <c r="S51" s="653"/>
      <c r="T51" s="652">
        <v>6</v>
      </c>
      <c r="U51" s="653"/>
      <c r="V51" s="652"/>
      <c r="W51" s="653"/>
      <c r="X51" s="659">
        <f t="shared" si="170"/>
        <v>46</v>
      </c>
      <c r="Y51" s="660"/>
      <c r="Z51" s="75">
        <f t="shared" si="171"/>
        <v>9</v>
      </c>
      <c r="AA51" s="346">
        <f t="shared" si="172"/>
        <v>0</v>
      </c>
      <c r="AB51" s="327">
        <f t="shared" si="173"/>
        <v>3</v>
      </c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U51" s="61"/>
      <c r="AW51" s="61"/>
      <c r="AX51" s="61"/>
      <c r="AY51" s="61"/>
      <c r="AZ51" s="61"/>
      <c r="BA51" s="61"/>
      <c r="BB51" s="61"/>
      <c r="BC51" s="61"/>
      <c r="BD51" s="61"/>
      <c r="BE51" s="61"/>
    </row>
    <row r="52" spans="1:57" ht="15.75" customHeight="1" thickBot="1" x14ac:dyDescent="0.3">
      <c r="A52" s="121">
        <v>5</v>
      </c>
      <c r="B52" s="378" t="s">
        <v>13</v>
      </c>
      <c r="C52" s="122" t="s">
        <v>91</v>
      </c>
      <c r="D52" s="606">
        <v>6</v>
      </c>
      <c r="E52" s="608"/>
      <c r="F52" s="606">
        <v>8</v>
      </c>
      <c r="G52" s="608"/>
      <c r="H52" s="606">
        <v>8</v>
      </c>
      <c r="I52" s="608"/>
      <c r="J52" s="606">
        <v>8</v>
      </c>
      <c r="K52" s="608"/>
      <c r="L52" s="606">
        <v>8</v>
      </c>
      <c r="M52" s="608"/>
      <c r="N52" s="606">
        <v>8</v>
      </c>
      <c r="O52" s="608"/>
      <c r="P52" s="606">
        <v>8</v>
      </c>
      <c r="Q52" s="608"/>
      <c r="R52" s="606">
        <v>8</v>
      </c>
      <c r="S52" s="608"/>
      <c r="T52" s="606">
        <v>6</v>
      </c>
      <c r="U52" s="608"/>
      <c r="V52" s="606">
        <v>8</v>
      </c>
      <c r="W52" s="608"/>
      <c r="X52" s="678">
        <f t="shared" si="170"/>
        <v>76</v>
      </c>
      <c r="Y52" s="679"/>
      <c r="Z52" s="123">
        <f t="shared" si="171"/>
        <v>10</v>
      </c>
      <c r="AA52" s="241">
        <f t="shared" si="172"/>
        <v>0</v>
      </c>
      <c r="AB52" s="121">
        <f t="shared" si="173"/>
        <v>8</v>
      </c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U52" s="61"/>
      <c r="AW52" s="98"/>
      <c r="AX52" s="66"/>
      <c r="AY52" s="71"/>
      <c r="AZ52" s="71"/>
      <c r="BA52" s="71"/>
      <c r="BB52" s="71"/>
      <c r="BC52" s="100"/>
      <c r="BD52" s="101"/>
      <c r="BE52" s="61"/>
    </row>
    <row r="53" spans="1:57" ht="15.75" customHeight="1" x14ac:dyDescent="0.25">
      <c r="A53" s="71"/>
      <c r="B53" s="98"/>
      <c r="C53" s="99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134"/>
      <c r="AU53" s="66"/>
      <c r="AV53" s="66"/>
      <c r="AW53" s="71"/>
      <c r="AX53" s="71"/>
      <c r="AY53" s="71"/>
      <c r="AZ53" s="71"/>
      <c r="BA53" s="100"/>
      <c r="BB53" s="101"/>
      <c r="BC53" s="61"/>
      <c r="BD53" s="61"/>
      <c r="BE53" s="61"/>
    </row>
    <row r="54" spans="1:57" ht="15.75" customHeight="1" thickBot="1" x14ac:dyDescent="0.3">
      <c r="A54" s="71"/>
      <c r="B54" s="82" t="s">
        <v>6</v>
      </c>
      <c r="C54" s="99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134"/>
      <c r="AU54" s="66"/>
      <c r="AV54" s="66"/>
      <c r="AW54" s="61"/>
      <c r="AX54" s="61"/>
      <c r="AY54" s="61"/>
      <c r="AZ54" s="61"/>
      <c r="BA54" s="61"/>
      <c r="BB54" s="61"/>
      <c r="BC54" s="61"/>
      <c r="BD54" s="61"/>
      <c r="BE54" s="61"/>
    </row>
    <row r="55" spans="1:57" ht="15.75" customHeight="1" thickBot="1" x14ac:dyDescent="0.3">
      <c r="A55" s="95" t="s">
        <v>0</v>
      </c>
      <c r="B55" s="103" t="s">
        <v>1</v>
      </c>
      <c r="C55" s="72" t="s">
        <v>2</v>
      </c>
      <c r="D55" s="649" t="s">
        <v>16</v>
      </c>
      <c r="E55" s="650"/>
      <c r="F55" s="649" t="s">
        <v>18</v>
      </c>
      <c r="G55" s="650"/>
      <c r="H55" s="649" t="s">
        <v>19</v>
      </c>
      <c r="I55" s="650"/>
      <c r="J55" s="649" t="s">
        <v>20</v>
      </c>
      <c r="K55" s="650"/>
      <c r="L55" s="649" t="s">
        <v>21</v>
      </c>
      <c r="M55" s="650"/>
      <c r="N55" s="649" t="s">
        <v>28</v>
      </c>
      <c r="O55" s="650"/>
      <c r="P55" s="649" t="s">
        <v>29</v>
      </c>
      <c r="Q55" s="650"/>
      <c r="R55" s="649" t="s">
        <v>30</v>
      </c>
      <c r="S55" s="650"/>
      <c r="T55" s="649" t="s">
        <v>31</v>
      </c>
      <c r="U55" s="650"/>
      <c r="V55" s="649" t="s">
        <v>32</v>
      </c>
      <c r="W55" s="650"/>
      <c r="X55" s="655" t="s">
        <v>23</v>
      </c>
      <c r="Y55" s="656"/>
      <c r="Z55" s="78" t="s">
        <v>22</v>
      </c>
      <c r="AA55" s="339" t="s">
        <v>66</v>
      </c>
      <c r="AB55" s="78" t="s">
        <v>67</v>
      </c>
      <c r="AC55" s="71"/>
      <c r="AD55" s="71"/>
      <c r="AE55" s="71"/>
      <c r="AF55" s="71"/>
      <c r="AG55" s="100"/>
      <c r="AH55" s="10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U55" s="61"/>
      <c r="AW55" s="61"/>
      <c r="AX55" s="61"/>
      <c r="AY55" s="61"/>
      <c r="AZ55" s="61"/>
      <c r="BA55" s="61"/>
      <c r="BB55" s="61"/>
      <c r="BC55" s="61"/>
      <c r="BD55" s="61"/>
      <c r="BE55" s="61"/>
    </row>
    <row r="56" spans="1:57" ht="15.75" customHeight="1" x14ac:dyDescent="0.25">
      <c r="A56" s="113">
        <v>1</v>
      </c>
      <c r="B56" s="125" t="s">
        <v>10</v>
      </c>
      <c r="C56" s="115" t="s">
        <v>79</v>
      </c>
      <c r="D56" s="641">
        <v>0</v>
      </c>
      <c r="E56" s="642"/>
      <c r="F56" s="641">
        <v>0</v>
      </c>
      <c r="G56" s="642"/>
      <c r="H56" s="641">
        <v>4</v>
      </c>
      <c r="I56" s="642"/>
      <c r="J56" s="641">
        <v>4</v>
      </c>
      <c r="K56" s="642"/>
      <c r="L56" s="641">
        <v>0</v>
      </c>
      <c r="M56" s="642"/>
      <c r="N56" s="641">
        <v>0</v>
      </c>
      <c r="O56" s="642"/>
      <c r="P56" s="641">
        <v>6</v>
      </c>
      <c r="Q56" s="642"/>
      <c r="R56" s="641">
        <v>8</v>
      </c>
      <c r="S56" s="642"/>
      <c r="T56" s="641">
        <v>6</v>
      </c>
      <c r="U56" s="642"/>
      <c r="V56" s="641">
        <v>6</v>
      </c>
      <c r="W56" s="642"/>
      <c r="X56" s="665">
        <f>SUM(D56:W56)</f>
        <v>34</v>
      </c>
      <c r="Y56" s="666"/>
      <c r="Z56" s="116">
        <f>COUNTIF(D56,"&gt;=0")+COUNTIF(F56,"&gt;=0")+COUNTIF(H56,"&gt;=0")+COUNTIF(J56,"&gt;=0")+COUNTIF(L56,"&gt;=0")+COUNTIF(N56,"&gt;=0")+COUNTIF(P56,"&gt;=0")+COUNTIF(R56,"&gt;=0")+COUNTIF(T56,"&gt;=0")+COUNTIF(V56,"&gt;=0")</f>
        <v>10</v>
      </c>
      <c r="AA56" s="340">
        <f>COUNTIF(D56,"=10")+COUNTIF(F56,"=10")+COUNTIF(H56,"=10")+COUNTIF(J56,"=10")+COUNTIF(L56,"=10")+COUNTIF(N56,"=10")+COUNTIF(P56,"=10")+COUNTIF(R56,"=10")+COUNTIF(T56,"=10")+COUNTIF(V56,"=10")</f>
        <v>0</v>
      </c>
      <c r="AB56" s="116">
        <f>COUNTIF(D56,"=8")+COUNTIF(F56,"=8")+COUNTIF(H56,"=8")+COUNTIF(J56,"=8")+COUNTIF(L56,"=8")+COUNTIF(N56,"=8")+COUNTIF(P56,"=8")+COUNTIF(R56,"=8")+COUNTIF(T56,"=8")+COUNTIF(V56,"=8")</f>
        <v>1</v>
      </c>
      <c r="AC56" s="71"/>
      <c r="AD56" s="71"/>
      <c r="AE56" s="71"/>
      <c r="AF56" s="71"/>
      <c r="AG56" s="100"/>
      <c r="AH56" s="10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U56" s="61"/>
      <c r="AW56" s="61"/>
      <c r="AX56" s="61"/>
      <c r="AY56" s="61"/>
      <c r="AZ56" s="61"/>
      <c r="BA56" s="61"/>
      <c r="BB56" s="61"/>
      <c r="BC56" s="61"/>
      <c r="BD56" s="61"/>
      <c r="BE56" s="61"/>
    </row>
    <row r="57" spans="1:57" ht="15.75" customHeight="1" x14ac:dyDescent="0.25">
      <c r="A57" s="94">
        <v>2</v>
      </c>
      <c r="B57" s="81" t="s">
        <v>11</v>
      </c>
      <c r="C57" s="96" t="s">
        <v>79</v>
      </c>
      <c r="D57" s="652">
        <v>6</v>
      </c>
      <c r="E57" s="653"/>
      <c r="F57" s="652">
        <v>10</v>
      </c>
      <c r="G57" s="653"/>
      <c r="H57" s="652">
        <v>10</v>
      </c>
      <c r="I57" s="653"/>
      <c r="J57" s="652">
        <v>10</v>
      </c>
      <c r="K57" s="653"/>
      <c r="L57" s="652">
        <v>8</v>
      </c>
      <c r="M57" s="653"/>
      <c r="N57" s="652">
        <v>6</v>
      </c>
      <c r="O57" s="653"/>
      <c r="P57" s="652">
        <v>6</v>
      </c>
      <c r="Q57" s="653"/>
      <c r="R57" s="652">
        <v>8</v>
      </c>
      <c r="S57" s="653"/>
      <c r="T57" s="652"/>
      <c r="U57" s="653"/>
      <c r="V57" s="652">
        <v>0</v>
      </c>
      <c r="W57" s="653"/>
      <c r="X57" s="659">
        <f t="shared" ref="X57:X60" si="174">SUM(D57:W57)</f>
        <v>64</v>
      </c>
      <c r="Y57" s="660"/>
      <c r="Z57" s="74">
        <f t="shared" ref="Z57:Z60" si="175">COUNTIF(D57,"&gt;=0")+COUNTIF(F57,"&gt;=0")+COUNTIF(H57,"&gt;=0")+COUNTIF(J57,"&gt;=0")+COUNTIF(L57,"&gt;=0")+COUNTIF(N57,"&gt;=0")+COUNTIF(P57,"&gt;=0")+COUNTIF(R57,"&gt;=0")+COUNTIF(T57,"&gt;=0")+COUNTIF(V57,"&gt;=0")</f>
        <v>9</v>
      </c>
      <c r="AA57" s="341">
        <f t="shared" ref="AA57:AA60" si="176">COUNTIF(D57,"=10")+COUNTIF(F57,"=10")+COUNTIF(H57,"=10")+COUNTIF(J57,"=10")+COUNTIF(L57,"=10")+COUNTIF(N57,"=10")+COUNTIF(P57,"=10")+COUNTIF(R57,"=10")+COUNTIF(T57,"=10")+COUNTIF(V57,"=10")</f>
        <v>3</v>
      </c>
      <c r="AB57" s="74">
        <f t="shared" ref="AB57:AB60" si="177">COUNTIF(D57,"=8")+COUNTIF(F57,"=8")+COUNTIF(H57,"=8")+COUNTIF(J57,"=8")+COUNTIF(L57,"=8")+COUNTIF(N57,"=8")+COUNTIF(P57,"=8")+COUNTIF(R57,"=8")+COUNTIF(T57,"=8")+COUNTIF(V57,"=8")</f>
        <v>2</v>
      </c>
      <c r="AC57" s="71"/>
      <c r="AD57" s="71"/>
      <c r="AE57" s="71"/>
      <c r="AF57" s="71"/>
      <c r="AG57" s="100"/>
      <c r="AH57" s="10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U57" s="61"/>
      <c r="AW57" s="61"/>
      <c r="AX57" s="61"/>
      <c r="AY57" s="61"/>
      <c r="AZ57" s="61"/>
      <c r="BA57" s="61"/>
      <c r="BB57" s="61"/>
      <c r="BC57" s="61"/>
      <c r="BD57" s="61"/>
      <c r="BE57" s="61"/>
    </row>
    <row r="58" spans="1:57" ht="15.75" customHeight="1" x14ac:dyDescent="0.25">
      <c r="A58" s="117">
        <v>3</v>
      </c>
      <c r="B58" s="126" t="s">
        <v>64</v>
      </c>
      <c r="C58" s="119" t="s">
        <v>79</v>
      </c>
      <c r="D58" s="639">
        <v>8</v>
      </c>
      <c r="E58" s="640"/>
      <c r="F58" s="639">
        <v>0</v>
      </c>
      <c r="G58" s="640"/>
      <c r="H58" s="639">
        <v>6</v>
      </c>
      <c r="I58" s="640"/>
      <c r="J58" s="639">
        <v>6</v>
      </c>
      <c r="K58" s="640"/>
      <c r="L58" s="639">
        <v>8</v>
      </c>
      <c r="M58" s="640"/>
      <c r="N58" s="639">
        <v>10</v>
      </c>
      <c r="O58" s="640"/>
      <c r="P58" s="639">
        <v>6</v>
      </c>
      <c r="Q58" s="640"/>
      <c r="R58" s="639">
        <v>10</v>
      </c>
      <c r="S58" s="640"/>
      <c r="T58" s="639">
        <v>6</v>
      </c>
      <c r="U58" s="640"/>
      <c r="V58" s="639">
        <v>10</v>
      </c>
      <c r="W58" s="640"/>
      <c r="X58" s="661">
        <f t="shared" si="174"/>
        <v>70</v>
      </c>
      <c r="Y58" s="662"/>
      <c r="Z58" s="120">
        <f t="shared" si="175"/>
        <v>10</v>
      </c>
      <c r="AA58" s="342">
        <f t="shared" si="176"/>
        <v>3</v>
      </c>
      <c r="AB58" s="120">
        <f t="shared" si="177"/>
        <v>2</v>
      </c>
      <c r="AC58" s="71"/>
      <c r="AD58" s="71"/>
      <c r="AE58" s="71"/>
      <c r="AF58" s="71"/>
      <c r="AG58" s="100"/>
      <c r="AH58" s="10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U58" s="61"/>
      <c r="AW58" s="61"/>
      <c r="AX58" s="61"/>
      <c r="AY58" s="61"/>
      <c r="AZ58" s="61"/>
      <c r="BA58" s="61"/>
      <c r="BB58" s="61"/>
      <c r="BC58" s="61"/>
      <c r="BD58" s="61"/>
      <c r="BE58" s="61"/>
    </row>
    <row r="59" spans="1:57" ht="15.75" customHeight="1" x14ac:dyDescent="0.25">
      <c r="A59" s="94">
        <v>4</v>
      </c>
      <c r="B59" s="81" t="s">
        <v>9</v>
      </c>
      <c r="C59" s="76" t="s">
        <v>81</v>
      </c>
      <c r="D59" s="652">
        <v>6</v>
      </c>
      <c r="E59" s="653"/>
      <c r="F59" s="652">
        <v>4</v>
      </c>
      <c r="G59" s="653"/>
      <c r="H59" s="652">
        <v>6</v>
      </c>
      <c r="I59" s="653"/>
      <c r="J59" s="652"/>
      <c r="K59" s="653"/>
      <c r="L59" s="652">
        <v>10</v>
      </c>
      <c r="M59" s="653"/>
      <c r="N59" s="652"/>
      <c r="O59" s="653"/>
      <c r="P59" s="652">
        <v>4</v>
      </c>
      <c r="Q59" s="653"/>
      <c r="R59" s="652">
        <v>8</v>
      </c>
      <c r="S59" s="653"/>
      <c r="T59" s="652">
        <v>10</v>
      </c>
      <c r="U59" s="653"/>
      <c r="V59" s="652">
        <v>6</v>
      </c>
      <c r="W59" s="653"/>
      <c r="X59" s="659">
        <f t="shared" si="174"/>
        <v>54</v>
      </c>
      <c r="Y59" s="660"/>
      <c r="Z59" s="74">
        <f t="shared" si="175"/>
        <v>8</v>
      </c>
      <c r="AA59" s="341">
        <f t="shared" si="176"/>
        <v>2</v>
      </c>
      <c r="AB59" s="74">
        <f t="shared" si="177"/>
        <v>1</v>
      </c>
      <c r="AC59" s="71"/>
      <c r="AD59" s="71"/>
      <c r="AE59" s="71"/>
      <c r="AF59" s="71"/>
      <c r="AG59" s="100"/>
      <c r="AH59" s="10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U59" s="61"/>
      <c r="AW59" s="61"/>
      <c r="AX59" s="61"/>
      <c r="AY59" s="61"/>
      <c r="AZ59" s="61"/>
      <c r="BA59" s="61"/>
      <c r="BB59" s="61"/>
      <c r="BC59" s="61"/>
      <c r="BD59" s="61"/>
      <c r="BE59" s="61"/>
    </row>
    <row r="60" spans="1:57" ht="15.75" customHeight="1" thickBot="1" x14ac:dyDescent="0.3">
      <c r="A60" s="121">
        <v>5</v>
      </c>
      <c r="B60" s="378" t="s">
        <v>13</v>
      </c>
      <c r="C60" s="122" t="s">
        <v>91</v>
      </c>
      <c r="D60" s="606">
        <v>10</v>
      </c>
      <c r="E60" s="608"/>
      <c r="F60" s="606">
        <v>10</v>
      </c>
      <c r="G60" s="608"/>
      <c r="H60" s="606">
        <v>8</v>
      </c>
      <c r="I60" s="608"/>
      <c r="J60" s="606">
        <v>8</v>
      </c>
      <c r="K60" s="608"/>
      <c r="L60" s="606">
        <v>6</v>
      </c>
      <c r="M60" s="608"/>
      <c r="N60" s="606">
        <v>0</v>
      </c>
      <c r="O60" s="608"/>
      <c r="P60" s="606">
        <v>10</v>
      </c>
      <c r="Q60" s="608"/>
      <c r="R60" s="606">
        <v>8</v>
      </c>
      <c r="S60" s="608"/>
      <c r="T60" s="606">
        <v>10</v>
      </c>
      <c r="U60" s="608"/>
      <c r="V60" s="606">
        <v>6</v>
      </c>
      <c r="W60" s="608"/>
      <c r="X60" s="678">
        <f t="shared" si="174"/>
        <v>76</v>
      </c>
      <c r="Y60" s="679"/>
      <c r="Z60" s="123">
        <f t="shared" si="175"/>
        <v>10</v>
      </c>
      <c r="AA60" s="343">
        <f t="shared" si="176"/>
        <v>4</v>
      </c>
      <c r="AB60" s="123">
        <f t="shared" si="177"/>
        <v>3</v>
      </c>
      <c r="AC60" s="71"/>
      <c r="AD60" s="71"/>
      <c r="AE60" s="71"/>
      <c r="AF60" s="71"/>
      <c r="AG60" s="100"/>
      <c r="AH60" s="10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U60" s="61"/>
      <c r="AW60" s="61"/>
      <c r="AX60" s="61"/>
      <c r="AY60" s="61"/>
      <c r="AZ60" s="61"/>
      <c r="BA60" s="61"/>
      <c r="BB60" s="61"/>
      <c r="BC60" s="61"/>
      <c r="BD60" s="61"/>
      <c r="BE60" s="61"/>
    </row>
    <row r="61" spans="1:57" ht="15.75" customHeight="1" x14ac:dyDescent="0.25">
      <c r="A61" s="71"/>
      <c r="B61" s="98"/>
      <c r="C61" s="99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134"/>
      <c r="AU61" s="66"/>
      <c r="AV61" s="66"/>
      <c r="AW61" s="61"/>
      <c r="AX61" s="61"/>
      <c r="AY61" s="61"/>
      <c r="AZ61" s="61"/>
      <c r="BA61" s="61"/>
      <c r="BB61" s="61"/>
      <c r="BC61" s="61"/>
      <c r="BD61" s="61"/>
      <c r="BE61" s="61"/>
    </row>
    <row r="62" spans="1:57" ht="15.75" customHeight="1" x14ac:dyDescent="0.25">
      <c r="A62" s="61"/>
      <c r="B62" s="61"/>
      <c r="C62" s="61"/>
      <c r="D62" s="63"/>
      <c r="E62" s="404" t="s">
        <v>34</v>
      </c>
      <c r="F62" s="672"/>
      <c r="G62" s="672"/>
      <c r="H62" s="672"/>
      <c r="I62" s="672"/>
      <c r="J62" s="672"/>
      <c r="K62" s="672"/>
      <c r="L62" s="672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U62" s="61"/>
      <c r="AW62" s="61"/>
      <c r="AX62" s="61"/>
      <c r="AY62" s="61"/>
      <c r="AZ62" s="61"/>
      <c r="BA62" s="61"/>
      <c r="BB62" s="61"/>
      <c r="BC62" s="61"/>
      <c r="BD62" s="61"/>
      <c r="BE62" s="61"/>
    </row>
    <row r="63" spans="1:57" ht="15.75" customHeight="1" x14ac:dyDescent="0.25">
      <c r="A63" s="61"/>
      <c r="B63" s="61"/>
      <c r="C63" s="61"/>
      <c r="D63" s="67"/>
      <c r="E63" s="67"/>
      <c r="F63" s="67"/>
      <c r="G63" s="67"/>
      <c r="H63" s="66"/>
      <c r="I63" s="66"/>
      <c r="J63" s="66"/>
      <c r="K63" s="66"/>
      <c r="L63" s="66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U63" s="61"/>
      <c r="AW63" s="61"/>
      <c r="AX63" s="61"/>
      <c r="AY63" s="61"/>
      <c r="AZ63" s="61"/>
      <c r="BA63" s="61"/>
      <c r="BB63" s="61"/>
      <c r="BC63" s="61"/>
      <c r="BD63" s="61"/>
      <c r="BE63" s="61"/>
    </row>
    <row r="64" spans="1:57" ht="15.75" customHeight="1" x14ac:dyDescent="0.25">
      <c r="A64" s="61"/>
      <c r="B64" s="61"/>
      <c r="C64" s="61"/>
      <c r="D64" s="64">
        <v>0</v>
      </c>
      <c r="E64" s="657" t="s">
        <v>35</v>
      </c>
      <c r="F64" s="658"/>
      <c r="G64" s="658"/>
      <c r="H64" s="658"/>
      <c r="I64" s="658"/>
      <c r="J64" s="658"/>
      <c r="K64" s="658"/>
      <c r="L64" s="658"/>
      <c r="M64" s="658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U64" s="61"/>
      <c r="AW64" s="61"/>
      <c r="AX64" s="61"/>
      <c r="AY64" s="61"/>
      <c r="AZ64" s="61"/>
      <c r="BA64" s="61"/>
      <c r="BB64" s="61"/>
      <c r="BC64" s="61"/>
      <c r="BD64" s="61"/>
      <c r="BE64" s="61"/>
    </row>
    <row r="65" spans="1:47" ht="15.75" customHeight="1" x14ac:dyDescent="0.25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102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U65" s="61"/>
    </row>
    <row r="67" spans="1:47" x14ac:dyDescent="0.25">
      <c r="J67" s="68"/>
    </row>
    <row r="68" spans="1:47" x14ac:dyDescent="0.25">
      <c r="J68" s="61"/>
    </row>
    <row r="69" spans="1:47" x14ac:dyDescent="0.25">
      <c r="J69" s="66"/>
    </row>
    <row r="70" spans="1:47" x14ac:dyDescent="0.25">
      <c r="J70" s="66"/>
    </row>
    <row r="71" spans="1:47" x14ac:dyDescent="0.25">
      <c r="J71" s="66"/>
    </row>
    <row r="72" spans="1:47" x14ac:dyDescent="0.25">
      <c r="J72" s="66"/>
    </row>
    <row r="73" spans="1:47" x14ac:dyDescent="0.25">
      <c r="J73" s="66"/>
    </row>
    <row r="74" spans="1:47" x14ac:dyDescent="0.25">
      <c r="J74" s="61"/>
    </row>
    <row r="75" spans="1:47" x14ac:dyDescent="0.25">
      <c r="J75" s="61"/>
    </row>
    <row r="76" spans="1:47" x14ac:dyDescent="0.25">
      <c r="C76" s="61"/>
      <c r="D76" s="61"/>
      <c r="E76" s="61"/>
      <c r="F76" s="61"/>
      <c r="G76" s="61"/>
      <c r="H76" s="61"/>
      <c r="I76" s="61"/>
      <c r="J76" s="61"/>
    </row>
    <row r="77" spans="1:47" x14ac:dyDescent="0.25">
      <c r="C77" s="65"/>
      <c r="D77" s="80"/>
      <c r="E77" s="83"/>
      <c r="F77" s="83"/>
      <c r="G77" s="83"/>
      <c r="H77" s="83"/>
      <c r="I77" s="80"/>
      <c r="J77" s="61"/>
    </row>
    <row r="78" spans="1:47" x14ac:dyDescent="0.25">
      <c r="C78" s="68"/>
      <c r="D78" s="68"/>
      <c r="E78" s="68"/>
      <c r="F78" s="68"/>
      <c r="G78" s="68"/>
      <c r="H78" s="68"/>
      <c r="I78" s="68"/>
      <c r="J78" s="61"/>
    </row>
    <row r="79" spans="1:47" x14ac:dyDescent="0.25">
      <c r="C79" s="61"/>
      <c r="D79" s="61"/>
      <c r="E79" s="61"/>
      <c r="F79" s="61"/>
      <c r="G79" s="61"/>
      <c r="H79" s="61"/>
      <c r="I79" s="61"/>
      <c r="J79" s="61"/>
    </row>
    <row r="80" spans="1:47" x14ac:dyDescent="0.25">
      <c r="C80" s="61"/>
      <c r="D80" s="61"/>
      <c r="E80" s="61"/>
      <c r="F80" s="61"/>
      <c r="G80" s="61"/>
      <c r="H80" s="61"/>
      <c r="I80" s="61"/>
      <c r="J80" s="61"/>
    </row>
    <row r="81" spans="3:10" x14ac:dyDescent="0.25">
      <c r="C81" s="61"/>
      <c r="D81" s="61"/>
      <c r="E81" s="61"/>
      <c r="F81" s="61"/>
      <c r="G81" s="61"/>
      <c r="H81" s="61"/>
      <c r="I81" s="61"/>
      <c r="J81" s="61"/>
    </row>
    <row r="82" spans="3:10" x14ac:dyDescent="0.25">
      <c r="C82" s="61"/>
      <c r="D82" s="61"/>
      <c r="E82" s="61"/>
      <c r="F82" s="61"/>
      <c r="G82" s="61"/>
      <c r="H82" s="61"/>
      <c r="I82" s="61"/>
      <c r="J82" s="61"/>
    </row>
    <row r="83" spans="3:10" x14ac:dyDescent="0.25">
      <c r="C83" s="61"/>
      <c r="D83" s="61"/>
      <c r="E83" s="61"/>
      <c r="F83" s="61"/>
      <c r="G83" s="61"/>
      <c r="H83" s="61"/>
      <c r="I83" s="61"/>
      <c r="J83" s="61"/>
    </row>
    <row r="84" spans="3:10" ht="18.75" x14ac:dyDescent="0.3">
      <c r="C84" s="79"/>
      <c r="D84" s="79"/>
      <c r="E84" s="79"/>
      <c r="F84" s="79"/>
      <c r="G84" s="79"/>
      <c r="H84" s="62"/>
      <c r="I84" s="62"/>
      <c r="J84" s="61"/>
    </row>
    <row r="85" spans="3:10" x14ac:dyDescent="0.25">
      <c r="C85" s="61"/>
      <c r="D85" s="61"/>
      <c r="E85" s="61"/>
      <c r="F85" s="61"/>
      <c r="G85" s="61"/>
      <c r="H85" s="61"/>
      <c r="I85" s="61"/>
      <c r="J85" s="61"/>
    </row>
    <row r="86" spans="3:10" x14ac:dyDescent="0.25">
      <c r="C86" s="61"/>
      <c r="D86" s="61"/>
      <c r="E86" s="61"/>
      <c r="F86" s="61"/>
      <c r="G86" s="61"/>
      <c r="H86" s="61"/>
      <c r="I86" s="61"/>
      <c r="J86" s="61"/>
    </row>
  </sheetData>
  <sortState ref="AW7:BC13">
    <sortCondition descending="1" ref="BC7:BC13"/>
  </sortState>
  <mergeCells count="622">
    <mergeCell ref="AI29:AI30"/>
    <mergeCell ref="AI21:AI22"/>
    <mergeCell ref="AI23:AI24"/>
    <mergeCell ref="AI25:AI26"/>
    <mergeCell ref="AI27:AI28"/>
    <mergeCell ref="AN36:AP36"/>
    <mergeCell ref="AN38:AP38"/>
    <mergeCell ref="AN40:AP40"/>
    <mergeCell ref="AT5:AT6"/>
    <mergeCell ref="AT7:AT8"/>
    <mergeCell ref="AT9:AT10"/>
    <mergeCell ref="AT11:AT12"/>
    <mergeCell ref="AT13:AT14"/>
    <mergeCell ref="AT15:AT16"/>
    <mergeCell ref="AT19:AT20"/>
    <mergeCell ref="AT21:AT22"/>
    <mergeCell ref="AT23:AT24"/>
    <mergeCell ref="AT25:AT26"/>
    <mergeCell ref="AT27:AT28"/>
    <mergeCell ref="AT29:AT30"/>
    <mergeCell ref="AT33:AT34"/>
    <mergeCell ref="AT35:AT36"/>
    <mergeCell ref="AT37:AT38"/>
    <mergeCell ref="AT39:AT40"/>
    <mergeCell ref="AJ22:AL22"/>
    <mergeCell ref="AJ24:AL24"/>
    <mergeCell ref="AJ26:AL26"/>
    <mergeCell ref="AJ28:AL28"/>
    <mergeCell ref="AJ30:AL30"/>
    <mergeCell ref="AM35:AM36"/>
    <mergeCell ref="AM37:AM38"/>
    <mergeCell ref="AM39:AM40"/>
    <mergeCell ref="AM41:AM42"/>
    <mergeCell ref="AJ36:AL36"/>
    <mergeCell ref="AJ38:AL38"/>
    <mergeCell ref="AJ40:AL40"/>
    <mergeCell ref="AJ42:AL42"/>
    <mergeCell ref="L44:N44"/>
    <mergeCell ref="G35:G36"/>
    <mergeCell ref="G37:G38"/>
    <mergeCell ref="G39:G40"/>
    <mergeCell ref="G41:G42"/>
    <mergeCell ref="G43:G44"/>
    <mergeCell ref="K35:K36"/>
    <mergeCell ref="K37:K38"/>
    <mergeCell ref="K39:K40"/>
    <mergeCell ref="K41:K42"/>
    <mergeCell ref="K43:K44"/>
    <mergeCell ref="D36:F36"/>
    <mergeCell ref="D38:F38"/>
    <mergeCell ref="D40:F40"/>
    <mergeCell ref="D42:F42"/>
    <mergeCell ref="D44:F44"/>
    <mergeCell ref="H36:J36"/>
    <mergeCell ref="H38:J38"/>
    <mergeCell ref="H40:J40"/>
    <mergeCell ref="H42:J42"/>
    <mergeCell ref="H44:J44"/>
    <mergeCell ref="H30:J30"/>
    <mergeCell ref="K21:K22"/>
    <mergeCell ref="K23:K24"/>
    <mergeCell ref="K25:K26"/>
    <mergeCell ref="K27:K28"/>
    <mergeCell ref="K29:K30"/>
    <mergeCell ref="D22:F22"/>
    <mergeCell ref="D24:F24"/>
    <mergeCell ref="D26:F26"/>
    <mergeCell ref="D28:F28"/>
    <mergeCell ref="D30:F30"/>
    <mergeCell ref="G21:G22"/>
    <mergeCell ref="G23:G24"/>
    <mergeCell ref="G25:G26"/>
    <mergeCell ref="G27:G28"/>
    <mergeCell ref="G29:G30"/>
    <mergeCell ref="H22:J22"/>
    <mergeCell ref="H24:J24"/>
    <mergeCell ref="H26:J26"/>
    <mergeCell ref="H28:J28"/>
    <mergeCell ref="X16:Z16"/>
    <mergeCell ref="W7:W8"/>
    <mergeCell ref="W9:W10"/>
    <mergeCell ref="W11:W12"/>
    <mergeCell ref="W13:W14"/>
    <mergeCell ref="W15:W16"/>
    <mergeCell ref="AF22:AH22"/>
    <mergeCell ref="AF24:AH24"/>
    <mergeCell ref="AF26:AH26"/>
    <mergeCell ref="AB8:AD8"/>
    <mergeCell ref="AB10:AD10"/>
    <mergeCell ref="AB12:AD12"/>
    <mergeCell ref="AB14:AD14"/>
    <mergeCell ref="AB16:AD16"/>
    <mergeCell ref="AF8:AH8"/>
    <mergeCell ref="AF10:AH10"/>
    <mergeCell ref="AF12:AH12"/>
    <mergeCell ref="AF14:AH14"/>
    <mergeCell ref="AF16:AH16"/>
    <mergeCell ref="AB22:AD22"/>
    <mergeCell ref="AB24:AD24"/>
    <mergeCell ref="AB26:AD26"/>
    <mergeCell ref="X22:Z22"/>
    <mergeCell ref="X24:Z24"/>
    <mergeCell ref="L8:N8"/>
    <mergeCell ref="L10:N10"/>
    <mergeCell ref="L12:N12"/>
    <mergeCell ref="L14:N14"/>
    <mergeCell ref="L16:N16"/>
    <mergeCell ref="P8:R8"/>
    <mergeCell ref="P10:R10"/>
    <mergeCell ref="P12:R12"/>
    <mergeCell ref="P14:R14"/>
    <mergeCell ref="P16:R16"/>
    <mergeCell ref="AN10:AP10"/>
    <mergeCell ref="AN12:AP12"/>
    <mergeCell ref="AN14:AP14"/>
    <mergeCell ref="AN16:AP16"/>
    <mergeCell ref="AN22:AP22"/>
    <mergeCell ref="AN24:AP24"/>
    <mergeCell ref="AN26:AP26"/>
    <mergeCell ref="AM13:AM14"/>
    <mergeCell ref="AM15:AM16"/>
    <mergeCell ref="AS35:AS36"/>
    <mergeCell ref="AS37:AS38"/>
    <mergeCell ref="AS39:AS40"/>
    <mergeCell ref="AS41:AS42"/>
    <mergeCell ref="AS43:AS44"/>
    <mergeCell ref="AU35:AU36"/>
    <mergeCell ref="AU37:AU38"/>
    <mergeCell ref="AU39:AU40"/>
    <mergeCell ref="AU41:AU42"/>
    <mergeCell ref="AU43:AU44"/>
    <mergeCell ref="AT41:AT42"/>
    <mergeCell ref="AT43:AT44"/>
    <mergeCell ref="P38:R38"/>
    <mergeCell ref="P40:R40"/>
    <mergeCell ref="P42:R42"/>
    <mergeCell ref="P44:R44"/>
    <mergeCell ref="AQ35:AQ36"/>
    <mergeCell ref="AQ37:AQ38"/>
    <mergeCell ref="AQ39:AQ40"/>
    <mergeCell ref="AQ41:AQ42"/>
    <mergeCell ref="AQ43:AQ44"/>
    <mergeCell ref="AE35:AE36"/>
    <mergeCell ref="AE37:AE38"/>
    <mergeCell ref="AE39:AE40"/>
    <mergeCell ref="AE41:AE42"/>
    <mergeCell ref="AE43:AE44"/>
    <mergeCell ref="AI35:AI36"/>
    <mergeCell ref="AI37:AI38"/>
    <mergeCell ref="AI39:AI40"/>
    <mergeCell ref="AI41:AI42"/>
    <mergeCell ref="AI43:AI44"/>
    <mergeCell ref="AB42:AD42"/>
    <mergeCell ref="AB44:AD44"/>
    <mergeCell ref="AA43:AA44"/>
    <mergeCell ref="AA35:AA36"/>
    <mergeCell ref="AA37:AA38"/>
    <mergeCell ref="W35:W36"/>
    <mergeCell ref="W37:W38"/>
    <mergeCell ref="W39:W40"/>
    <mergeCell ref="W41:W42"/>
    <mergeCell ref="W43:W44"/>
    <mergeCell ref="AR35:AR36"/>
    <mergeCell ref="AR37:AR38"/>
    <mergeCell ref="AR39:AR40"/>
    <mergeCell ref="AR41:AR42"/>
    <mergeCell ref="AR43:AR44"/>
    <mergeCell ref="AA39:AA40"/>
    <mergeCell ref="AA41:AA42"/>
    <mergeCell ref="AF36:AH36"/>
    <mergeCell ref="AF38:AH38"/>
    <mergeCell ref="AF40:AH40"/>
    <mergeCell ref="AF42:AH42"/>
    <mergeCell ref="AF44:AH44"/>
    <mergeCell ref="AB36:AD36"/>
    <mergeCell ref="AB38:AD38"/>
    <mergeCell ref="AB40:AD40"/>
    <mergeCell ref="AN44:AP44"/>
    <mergeCell ref="AM43:AM44"/>
    <mergeCell ref="AN42:AP42"/>
    <mergeCell ref="AJ44:AL44"/>
    <mergeCell ref="L22:N22"/>
    <mergeCell ref="L24:N24"/>
    <mergeCell ref="L26:N26"/>
    <mergeCell ref="L28:N28"/>
    <mergeCell ref="L30:N30"/>
    <mergeCell ref="O35:O36"/>
    <mergeCell ref="O37:O38"/>
    <mergeCell ref="O39:O40"/>
    <mergeCell ref="O41:O42"/>
    <mergeCell ref="O21:O22"/>
    <mergeCell ref="O23:O24"/>
    <mergeCell ref="L36:N36"/>
    <mergeCell ref="L38:N38"/>
    <mergeCell ref="L40:N40"/>
    <mergeCell ref="L42:N42"/>
    <mergeCell ref="O43:O44"/>
    <mergeCell ref="S35:S36"/>
    <mergeCell ref="S37:S38"/>
    <mergeCell ref="S39:S40"/>
    <mergeCell ref="S41:S42"/>
    <mergeCell ref="S43:S44"/>
    <mergeCell ref="P36:R36"/>
    <mergeCell ref="AA25:AA26"/>
    <mergeCell ref="AA27:AA28"/>
    <mergeCell ref="AA29:AA30"/>
    <mergeCell ref="X30:Z30"/>
    <mergeCell ref="O25:O26"/>
    <mergeCell ref="O27:O28"/>
    <mergeCell ref="O29:O30"/>
    <mergeCell ref="T36:V36"/>
    <mergeCell ref="T38:V38"/>
    <mergeCell ref="T40:V40"/>
    <mergeCell ref="T42:V42"/>
    <mergeCell ref="T44:V44"/>
    <mergeCell ref="X36:Z36"/>
    <mergeCell ref="X38:Z38"/>
    <mergeCell ref="X40:Z40"/>
    <mergeCell ref="X42:Z42"/>
    <mergeCell ref="X44:Z44"/>
    <mergeCell ref="P22:R22"/>
    <mergeCell ref="P24:R24"/>
    <mergeCell ref="P26:R26"/>
    <mergeCell ref="P28:R28"/>
    <mergeCell ref="P30:R30"/>
    <mergeCell ref="S21:S22"/>
    <mergeCell ref="S23:S24"/>
    <mergeCell ref="S25:S26"/>
    <mergeCell ref="S27:S28"/>
    <mergeCell ref="S29:S30"/>
    <mergeCell ref="AE21:AE22"/>
    <mergeCell ref="AE23:AE24"/>
    <mergeCell ref="AE25:AE26"/>
    <mergeCell ref="AE27:AE28"/>
    <mergeCell ref="AE29:AE30"/>
    <mergeCell ref="AF28:AH28"/>
    <mergeCell ref="AF30:AH30"/>
    <mergeCell ref="T22:V22"/>
    <mergeCell ref="T24:V24"/>
    <mergeCell ref="T26:V26"/>
    <mergeCell ref="T28:V28"/>
    <mergeCell ref="T30:V30"/>
    <mergeCell ref="W21:W22"/>
    <mergeCell ref="W23:W24"/>
    <mergeCell ref="W25:W26"/>
    <mergeCell ref="W27:W28"/>
    <mergeCell ref="W29:W30"/>
    <mergeCell ref="AB28:AD28"/>
    <mergeCell ref="AB30:AD30"/>
    <mergeCell ref="X26:Z26"/>
    <mergeCell ref="X28:Z28"/>
    <mergeCell ref="AA21:AA22"/>
    <mergeCell ref="AA23:AA24"/>
    <mergeCell ref="AR29:AR30"/>
    <mergeCell ref="AQ21:AQ22"/>
    <mergeCell ref="AQ23:AQ24"/>
    <mergeCell ref="AQ25:AQ26"/>
    <mergeCell ref="AQ27:AQ28"/>
    <mergeCell ref="AQ29:AQ30"/>
    <mergeCell ref="AM21:AM22"/>
    <mergeCell ref="AM23:AM24"/>
    <mergeCell ref="AM25:AM26"/>
    <mergeCell ref="AM27:AM28"/>
    <mergeCell ref="AM29:AM30"/>
    <mergeCell ref="AN28:AP28"/>
    <mergeCell ref="AN30:AP30"/>
    <mergeCell ref="AU7:AU8"/>
    <mergeCell ref="AU9:AU10"/>
    <mergeCell ref="AU11:AU12"/>
    <mergeCell ref="AU13:AU14"/>
    <mergeCell ref="AU15:AU16"/>
    <mergeCell ref="AU21:AU22"/>
    <mergeCell ref="AU23:AU24"/>
    <mergeCell ref="AU25:AU26"/>
    <mergeCell ref="AU27:AU28"/>
    <mergeCell ref="AR7:AR8"/>
    <mergeCell ref="AR9:AR10"/>
    <mergeCell ref="AR11:AR12"/>
    <mergeCell ref="AR13:AR14"/>
    <mergeCell ref="AR15:AR16"/>
    <mergeCell ref="AS7:AS8"/>
    <mergeCell ref="AS9:AS10"/>
    <mergeCell ref="AS11:AS12"/>
    <mergeCell ref="AS13:AS14"/>
    <mergeCell ref="AS15:AS16"/>
    <mergeCell ref="AQ7:AQ8"/>
    <mergeCell ref="AQ9:AQ10"/>
    <mergeCell ref="AQ11:AQ12"/>
    <mergeCell ref="AQ13:AQ14"/>
    <mergeCell ref="AQ15:AQ16"/>
    <mergeCell ref="AN8:AP8"/>
    <mergeCell ref="AE7:AE8"/>
    <mergeCell ref="AE9:AE10"/>
    <mergeCell ref="AE11:AE12"/>
    <mergeCell ref="AE13:AE14"/>
    <mergeCell ref="AE15:AE16"/>
    <mergeCell ref="AI7:AI8"/>
    <mergeCell ref="AI9:AI10"/>
    <mergeCell ref="AI11:AI12"/>
    <mergeCell ref="AI13:AI14"/>
    <mergeCell ref="AI15:AI16"/>
    <mergeCell ref="AJ8:AL8"/>
    <mergeCell ref="AM7:AM8"/>
    <mergeCell ref="AM9:AM10"/>
    <mergeCell ref="AM11:AM12"/>
    <mergeCell ref="AJ10:AL10"/>
    <mergeCell ref="AJ12:AL12"/>
    <mergeCell ref="AJ14:AL14"/>
    <mergeCell ref="AJ16:AL16"/>
    <mergeCell ref="AA7:AA8"/>
    <mergeCell ref="AA9:AA10"/>
    <mergeCell ref="AA11:AA12"/>
    <mergeCell ref="AA13:AA14"/>
    <mergeCell ref="AA15:AA16"/>
    <mergeCell ref="O7:O8"/>
    <mergeCell ref="O9:O10"/>
    <mergeCell ref="O11:O12"/>
    <mergeCell ref="O13:O14"/>
    <mergeCell ref="O15:O16"/>
    <mergeCell ref="S7:S8"/>
    <mergeCell ref="S9:S10"/>
    <mergeCell ref="S11:S12"/>
    <mergeCell ref="S13:S14"/>
    <mergeCell ref="S15:S16"/>
    <mergeCell ref="T8:V8"/>
    <mergeCell ref="T10:V10"/>
    <mergeCell ref="T12:V12"/>
    <mergeCell ref="T14:V14"/>
    <mergeCell ref="T16:V16"/>
    <mergeCell ref="X8:Z8"/>
    <mergeCell ref="X10:Z10"/>
    <mergeCell ref="X12:Z12"/>
    <mergeCell ref="X14:Z14"/>
    <mergeCell ref="D8:F8"/>
    <mergeCell ref="G7:G8"/>
    <mergeCell ref="G9:G10"/>
    <mergeCell ref="G11:G12"/>
    <mergeCell ref="G13:G14"/>
    <mergeCell ref="G15:G16"/>
    <mergeCell ref="K7:K8"/>
    <mergeCell ref="K9:K10"/>
    <mergeCell ref="K11:K12"/>
    <mergeCell ref="K13:K14"/>
    <mergeCell ref="K15:K16"/>
    <mergeCell ref="H8:J8"/>
    <mergeCell ref="D10:F10"/>
    <mergeCell ref="D12:F12"/>
    <mergeCell ref="D14:F14"/>
    <mergeCell ref="D16:F16"/>
    <mergeCell ref="H10:J10"/>
    <mergeCell ref="H12:J12"/>
    <mergeCell ref="H14:J14"/>
    <mergeCell ref="H16:J16"/>
    <mergeCell ref="A35:A36"/>
    <mergeCell ref="A37:A38"/>
    <mergeCell ref="A39:A40"/>
    <mergeCell ref="A41:A42"/>
    <mergeCell ref="A43:A44"/>
    <mergeCell ref="B35:B36"/>
    <mergeCell ref="C35:C36"/>
    <mergeCell ref="B37:B38"/>
    <mergeCell ref="B39:B40"/>
    <mergeCell ref="B41:B42"/>
    <mergeCell ref="B43:B44"/>
    <mergeCell ref="C37:C38"/>
    <mergeCell ref="C39:C40"/>
    <mergeCell ref="C41:C42"/>
    <mergeCell ref="C43:C44"/>
    <mergeCell ref="A21:A22"/>
    <mergeCell ref="A23:A24"/>
    <mergeCell ref="A25:A26"/>
    <mergeCell ref="A27:A28"/>
    <mergeCell ref="A29:A30"/>
    <mergeCell ref="B21:B22"/>
    <mergeCell ref="C21:C22"/>
    <mergeCell ref="B23:B24"/>
    <mergeCell ref="B25:B26"/>
    <mergeCell ref="B27:B28"/>
    <mergeCell ref="B29:B30"/>
    <mergeCell ref="C23:C24"/>
    <mergeCell ref="C25:C26"/>
    <mergeCell ref="C27:C28"/>
    <mergeCell ref="C29:C30"/>
    <mergeCell ref="C7:C8"/>
    <mergeCell ref="B9:B10"/>
    <mergeCell ref="B11:B12"/>
    <mergeCell ref="B13:B14"/>
    <mergeCell ref="B15:B16"/>
    <mergeCell ref="C9:C10"/>
    <mergeCell ref="C11:C12"/>
    <mergeCell ref="C13:C14"/>
    <mergeCell ref="C15:C16"/>
    <mergeCell ref="E62:L62"/>
    <mergeCell ref="E64:M64"/>
    <mergeCell ref="N60:O60"/>
    <mergeCell ref="P60:Q60"/>
    <mergeCell ref="R60:S60"/>
    <mergeCell ref="T60:U60"/>
    <mergeCell ref="V60:W60"/>
    <mergeCell ref="X60:Y60"/>
    <mergeCell ref="P59:Q59"/>
    <mergeCell ref="R59:S59"/>
    <mergeCell ref="T59:U59"/>
    <mergeCell ref="V59:W59"/>
    <mergeCell ref="X59:Y59"/>
    <mergeCell ref="D60:E60"/>
    <mergeCell ref="F60:G60"/>
    <mergeCell ref="H60:I60"/>
    <mergeCell ref="J60:K60"/>
    <mergeCell ref="L60:M60"/>
    <mergeCell ref="D59:E59"/>
    <mergeCell ref="F59:G59"/>
    <mergeCell ref="H59:I59"/>
    <mergeCell ref="J59:K59"/>
    <mergeCell ref="L59:M59"/>
    <mergeCell ref="N59:O59"/>
    <mergeCell ref="N58:O58"/>
    <mergeCell ref="P58:Q58"/>
    <mergeCell ref="R58:S58"/>
    <mergeCell ref="T58:U58"/>
    <mergeCell ref="V58:W58"/>
    <mergeCell ref="X58:Y58"/>
    <mergeCell ref="P57:Q57"/>
    <mergeCell ref="R57:S57"/>
    <mergeCell ref="T57:U57"/>
    <mergeCell ref="V57:W57"/>
    <mergeCell ref="X57:Y57"/>
    <mergeCell ref="N57:O57"/>
    <mergeCell ref="D58:E58"/>
    <mergeCell ref="F58:G58"/>
    <mergeCell ref="H58:I58"/>
    <mergeCell ref="J58:K58"/>
    <mergeCell ref="L58:M58"/>
    <mergeCell ref="D57:E57"/>
    <mergeCell ref="F57:G57"/>
    <mergeCell ref="H57:I57"/>
    <mergeCell ref="J57:K57"/>
    <mergeCell ref="L57:M57"/>
    <mergeCell ref="N56:O56"/>
    <mergeCell ref="P56:Q56"/>
    <mergeCell ref="R56:S56"/>
    <mergeCell ref="T56:U56"/>
    <mergeCell ref="V56:W56"/>
    <mergeCell ref="X56:Y56"/>
    <mergeCell ref="P55:Q55"/>
    <mergeCell ref="R55:S55"/>
    <mergeCell ref="T55:U55"/>
    <mergeCell ref="V55:W55"/>
    <mergeCell ref="X55:Y55"/>
    <mergeCell ref="N55:O55"/>
    <mergeCell ref="D56:E56"/>
    <mergeCell ref="F56:G56"/>
    <mergeCell ref="H56:I56"/>
    <mergeCell ref="J56:K56"/>
    <mergeCell ref="L56:M56"/>
    <mergeCell ref="D55:E55"/>
    <mergeCell ref="F55:G55"/>
    <mergeCell ref="H55:I55"/>
    <mergeCell ref="J55:K55"/>
    <mergeCell ref="L55:M55"/>
    <mergeCell ref="N52:O52"/>
    <mergeCell ref="P52:Q52"/>
    <mergeCell ref="R52:S52"/>
    <mergeCell ref="T52:U52"/>
    <mergeCell ref="V52:W52"/>
    <mergeCell ref="X52:Y52"/>
    <mergeCell ref="P51:Q51"/>
    <mergeCell ref="R51:S51"/>
    <mergeCell ref="T51:U51"/>
    <mergeCell ref="V51:W51"/>
    <mergeCell ref="X51:Y51"/>
    <mergeCell ref="N51:O51"/>
    <mergeCell ref="D52:E52"/>
    <mergeCell ref="F52:G52"/>
    <mergeCell ref="H52:I52"/>
    <mergeCell ref="J52:K52"/>
    <mergeCell ref="L52:M52"/>
    <mergeCell ref="D51:E51"/>
    <mergeCell ref="F51:G51"/>
    <mergeCell ref="H51:I51"/>
    <mergeCell ref="J51:K51"/>
    <mergeCell ref="L51:M51"/>
    <mergeCell ref="N50:O50"/>
    <mergeCell ref="P50:Q50"/>
    <mergeCell ref="R50:S50"/>
    <mergeCell ref="T50:U50"/>
    <mergeCell ref="V50:W50"/>
    <mergeCell ref="X50:Y50"/>
    <mergeCell ref="P49:Q49"/>
    <mergeCell ref="R49:S49"/>
    <mergeCell ref="T49:U49"/>
    <mergeCell ref="V49:W49"/>
    <mergeCell ref="X49:Y49"/>
    <mergeCell ref="N49:O49"/>
    <mergeCell ref="D50:E50"/>
    <mergeCell ref="F50:G50"/>
    <mergeCell ref="H50:I50"/>
    <mergeCell ref="J50:K50"/>
    <mergeCell ref="L50:M50"/>
    <mergeCell ref="D49:E49"/>
    <mergeCell ref="F49:G49"/>
    <mergeCell ref="H49:I49"/>
    <mergeCell ref="J49:K49"/>
    <mergeCell ref="L49:M49"/>
    <mergeCell ref="N48:O48"/>
    <mergeCell ref="P48:Q48"/>
    <mergeCell ref="R48:S48"/>
    <mergeCell ref="T48:U48"/>
    <mergeCell ref="V48:W48"/>
    <mergeCell ref="X48:Y48"/>
    <mergeCell ref="P47:Q47"/>
    <mergeCell ref="R47:S47"/>
    <mergeCell ref="T47:U47"/>
    <mergeCell ref="V47:W47"/>
    <mergeCell ref="X47:Y47"/>
    <mergeCell ref="N47:O47"/>
    <mergeCell ref="D48:E48"/>
    <mergeCell ref="F48:G48"/>
    <mergeCell ref="H48:I48"/>
    <mergeCell ref="J48:K48"/>
    <mergeCell ref="L48:M48"/>
    <mergeCell ref="D47:E47"/>
    <mergeCell ref="F47:G47"/>
    <mergeCell ref="H47:I47"/>
    <mergeCell ref="J47:K47"/>
    <mergeCell ref="L47:M47"/>
    <mergeCell ref="A33:A34"/>
    <mergeCell ref="B33:B34"/>
    <mergeCell ref="C33:C34"/>
    <mergeCell ref="D33:F33"/>
    <mergeCell ref="G33:G34"/>
    <mergeCell ref="H33:J33"/>
    <mergeCell ref="K33:K34"/>
    <mergeCell ref="L33:N33"/>
    <mergeCell ref="AI19:AI20"/>
    <mergeCell ref="W19:W20"/>
    <mergeCell ref="X19:Z19"/>
    <mergeCell ref="AA33:AA34"/>
    <mergeCell ref="AB33:AD33"/>
    <mergeCell ref="AE33:AE34"/>
    <mergeCell ref="AF33:AH33"/>
    <mergeCell ref="AI33:AI34"/>
    <mergeCell ref="T19:V19"/>
    <mergeCell ref="O33:O34"/>
    <mergeCell ref="P33:R33"/>
    <mergeCell ref="S33:S34"/>
    <mergeCell ref="T33:V33"/>
    <mergeCell ref="W33:W34"/>
    <mergeCell ref="X33:Z33"/>
    <mergeCell ref="A19:A20"/>
    <mergeCell ref="AR19:AR20"/>
    <mergeCell ref="AS19:AS20"/>
    <mergeCell ref="AJ19:AL19"/>
    <mergeCell ref="AM19:AM20"/>
    <mergeCell ref="AN19:AP19"/>
    <mergeCell ref="AQ19:AQ20"/>
    <mergeCell ref="AU19:AU20"/>
    <mergeCell ref="AM33:AM34"/>
    <mergeCell ref="AN33:AP33"/>
    <mergeCell ref="AQ33:AQ34"/>
    <mergeCell ref="AU33:AU34"/>
    <mergeCell ref="AR33:AR34"/>
    <mergeCell ref="AS33:AS34"/>
    <mergeCell ref="AJ33:AL33"/>
    <mergeCell ref="AU29:AU30"/>
    <mergeCell ref="AS21:AS22"/>
    <mergeCell ref="AS23:AS24"/>
    <mergeCell ref="AS25:AS26"/>
    <mergeCell ref="AS27:AS28"/>
    <mergeCell ref="AS29:AS30"/>
    <mergeCell ref="AR21:AR22"/>
    <mergeCell ref="AR23:AR24"/>
    <mergeCell ref="AR25:AR26"/>
    <mergeCell ref="AR27:AR28"/>
    <mergeCell ref="B19:B20"/>
    <mergeCell ref="C19:C20"/>
    <mergeCell ref="D19:F19"/>
    <mergeCell ref="G19:G20"/>
    <mergeCell ref="H19:J19"/>
    <mergeCell ref="AM5:AM6"/>
    <mergeCell ref="AN5:AP5"/>
    <mergeCell ref="AQ5:AQ6"/>
    <mergeCell ref="O5:O6"/>
    <mergeCell ref="P5:R5"/>
    <mergeCell ref="S5:S6"/>
    <mergeCell ref="T5:V5"/>
    <mergeCell ref="W5:W6"/>
    <mergeCell ref="X5:Z5"/>
    <mergeCell ref="AA19:AA20"/>
    <mergeCell ref="AB19:AD19"/>
    <mergeCell ref="AE19:AE20"/>
    <mergeCell ref="AF19:AH19"/>
    <mergeCell ref="K19:K20"/>
    <mergeCell ref="L19:N19"/>
    <mergeCell ref="O19:O20"/>
    <mergeCell ref="P19:R19"/>
    <mergeCell ref="S19:S20"/>
    <mergeCell ref="B7:B8"/>
    <mergeCell ref="A7:A8"/>
    <mergeCell ref="A9:A10"/>
    <mergeCell ref="A11:A12"/>
    <mergeCell ref="A13:A14"/>
    <mergeCell ref="A15:A16"/>
    <mergeCell ref="B2:S2"/>
    <mergeCell ref="AW5:BC5"/>
    <mergeCell ref="A5:A6"/>
    <mergeCell ref="B5:B6"/>
    <mergeCell ref="C5:C6"/>
    <mergeCell ref="D5:F5"/>
    <mergeCell ref="G5:G6"/>
    <mergeCell ref="H5:J5"/>
    <mergeCell ref="K5:K6"/>
    <mergeCell ref="L5:N5"/>
    <mergeCell ref="AU5:AU6"/>
    <mergeCell ref="AR5:AR6"/>
    <mergeCell ref="AS5:AS6"/>
    <mergeCell ref="AA5:AA6"/>
    <mergeCell ref="AB5:AD5"/>
    <mergeCell ref="AE5:AE6"/>
    <mergeCell ref="AF5:AH5"/>
    <mergeCell ref="AI5:AI6"/>
    <mergeCell ref="AJ5:AL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35"/>
  <sheetViews>
    <sheetView zoomScale="80" zoomScaleNormal="80" workbookViewId="0">
      <selection activeCell="B2" sqref="B2:X2"/>
    </sheetView>
  </sheetViews>
  <sheetFormatPr defaultRowHeight="15" x14ac:dyDescent="0.25"/>
  <cols>
    <col min="1" max="1" width="3.28515625" bestFit="1" customWidth="1"/>
    <col min="2" max="2" width="21.5703125" bestFit="1" customWidth="1"/>
    <col min="3" max="3" width="35.5703125" bestFit="1" customWidth="1"/>
    <col min="4" max="43" width="5.140625" customWidth="1"/>
    <col min="44" max="44" width="4" bestFit="1" customWidth="1"/>
    <col min="45" max="45" width="5" bestFit="1" customWidth="1"/>
    <col min="46" max="46" width="5.140625" bestFit="1" customWidth="1"/>
    <col min="47" max="47" width="5.28515625" customWidth="1"/>
    <col min="48" max="48" width="6.7109375" customWidth="1"/>
  </cols>
  <sheetData>
    <row r="1" spans="1:48" x14ac:dyDescent="0.25">
      <c r="A1" s="61"/>
      <c r="B1" s="61"/>
      <c r="C1" s="61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</row>
    <row r="2" spans="1:48" ht="18.75" x14ac:dyDescent="0.25">
      <c r="A2" s="2"/>
      <c r="B2" s="506" t="s">
        <v>55</v>
      </c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506"/>
      <c r="N2" s="506"/>
      <c r="O2" s="506"/>
      <c r="P2" s="506"/>
      <c r="Q2" s="506"/>
      <c r="R2" s="506"/>
      <c r="S2" s="506"/>
      <c r="T2" s="506"/>
      <c r="U2" s="506"/>
      <c r="V2" s="506"/>
      <c r="W2" s="506"/>
      <c r="X2" s="506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</row>
    <row r="3" spans="1:48" ht="19.5" thickBot="1" x14ac:dyDescent="0.3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</row>
    <row r="4" spans="1:48" ht="21.75" thickBot="1" x14ac:dyDescent="0.3">
      <c r="A4" s="2"/>
      <c r="B4" s="402" t="s">
        <v>15</v>
      </c>
      <c r="C4" s="40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</row>
    <row r="5" spans="1:48" ht="15" customHeight="1" x14ac:dyDescent="0.25">
      <c r="A5" s="400" t="s">
        <v>0</v>
      </c>
      <c r="B5" s="400" t="s">
        <v>1</v>
      </c>
      <c r="C5" s="400" t="s">
        <v>2</v>
      </c>
      <c r="D5" s="416" t="s">
        <v>16</v>
      </c>
      <c r="E5" s="417"/>
      <c r="F5" s="418"/>
      <c r="G5" s="419" t="s">
        <v>17</v>
      </c>
      <c r="H5" s="416" t="s">
        <v>18</v>
      </c>
      <c r="I5" s="417"/>
      <c r="J5" s="418"/>
      <c r="K5" s="419" t="s">
        <v>17</v>
      </c>
      <c r="L5" s="416" t="s">
        <v>19</v>
      </c>
      <c r="M5" s="417"/>
      <c r="N5" s="418"/>
      <c r="O5" s="419" t="s">
        <v>17</v>
      </c>
      <c r="P5" s="416" t="s">
        <v>20</v>
      </c>
      <c r="Q5" s="417"/>
      <c r="R5" s="418"/>
      <c r="S5" s="419" t="s">
        <v>17</v>
      </c>
      <c r="T5" s="416" t="s">
        <v>21</v>
      </c>
      <c r="U5" s="417"/>
      <c r="V5" s="418"/>
      <c r="W5" s="419" t="s">
        <v>17</v>
      </c>
      <c r="X5" s="406" t="s">
        <v>22</v>
      </c>
      <c r="Y5" s="406" t="s">
        <v>66</v>
      </c>
      <c r="Z5" s="400" t="s">
        <v>67</v>
      </c>
      <c r="AA5" s="488" t="s">
        <v>23</v>
      </c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</row>
    <row r="6" spans="1:48" ht="15.75" customHeight="1" thickBot="1" x14ac:dyDescent="0.3">
      <c r="A6" s="401"/>
      <c r="B6" s="401"/>
      <c r="C6" s="401"/>
      <c r="D6" s="5" t="s">
        <v>24</v>
      </c>
      <c r="E6" s="6" t="s">
        <v>25</v>
      </c>
      <c r="F6" s="7" t="s">
        <v>26</v>
      </c>
      <c r="G6" s="420"/>
      <c r="H6" s="5" t="s">
        <v>24</v>
      </c>
      <c r="I6" s="6" t="s">
        <v>25</v>
      </c>
      <c r="J6" s="7" t="s">
        <v>26</v>
      </c>
      <c r="K6" s="420"/>
      <c r="L6" s="5" t="s">
        <v>24</v>
      </c>
      <c r="M6" s="6" t="s">
        <v>25</v>
      </c>
      <c r="N6" s="7" t="s">
        <v>26</v>
      </c>
      <c r="O6" s="420"/>
      <c r="P6" s="5" t="s">
        <v>24</v>
      </c>
      <c r="Q6" s="6" t="s">
        <v>25</v>
      </c>
      <c r="R6" s="7" t="s">
        <v>26</v>
      </c>
      <c r="S6" s="420"/>
      <c r="T6" s="5" t="s">
        <v>24</v>
      </c>
      <c r="U6" s="6" t="s">
        <v>25</v>
      </c>
      <c r="V6" s="7" t="s">
        <v>26</v>
      </c>
      <c r="W6" s="420"/>
      <c r="X6" s="407"/>
      <c r="Y6" s="407"/>
      <c r="Z6" s="401"/>
      <c r="AA6" s="489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</row>
    <row r="7" spans="1:48" x14ac:dyDescent="0.25">
      <c r="A7" s="502">
        <v>1</v>
      </c>
      <c r="B7" s="491" t="s">
        <v>82</v>
      </c>
      <c r="C7" s="491" t="s">
        <v>79</v>
      </c>
      <c r="D7" s="20">
        <v>6</v>
      </c>
      <c r="E7" s="19">
        <v>0</v>
      </c>
      <c r="F7" s="128">
        <v>0</v>
      </c>
      <c r="G7" s="504">
        <f>D8</f>
        <v>6</v>
      </c>
      <c r="H7" s="18">
        <v>8</v>
      </c>
      <c r="I7" s="19">
        <v>6</v>
      </c>
      <c r="J7" s="19"/>
      <c r="K7" s="504">
        <f>SUM(G7,H8)</f>
        <v>20</v>
      </c>
      <c r="L7" s="18">
        <v>6</v>
      </c>
      <c r="M7" s="19"/>
      <c r="N7" s="19"/>
      <c r="O7" s="504">
        <f>SUM(K7,L8)</f>
        <v>26</v>
      </c>
      <c r="P7" s="18">
        <v>10</v>
      </c>
      <c r="Q7" s="19">
        <v>8</v>
      </c>
      <c r="R7" s="128">
        <v>4</v>
      </c>
      <c r="S7" s="504">
        <f>SUM(O7,P8)</f>
        <v>48</v>
      </c>
      <c r="T7" s="18">
        <v>10</v>
      </c>
      <c r="U7" s="19">
        <v>4</v>
      </c>
      <c r="V7" s="19"/>
      <c r="W7" s="504">
        <f>SUM(S7,T8)</f>
        <v>62</v>
      </c>
      <c r="X7" s="497">
        <f>COUNTIF(D7:F7,"&gt;=0")+COUNTIF(H7:J7,"&gt;=0")+COUNTIF(L7:N7,"&gt;=0")+COUNTIF(P7:R7,"&gt;=0")+COUNTIF(T7:V7,"&gt;=0")</f>
        <v>11</v>
      </c>
      <c r="Y7" s="497">
        <f>COUNTIF(D7:F7,"=10")+COUNTIF(H7:J7,"=10")+COUNTIF(L7:N7,"=10")+COUNTIF(P7:R7,"=10")+COUNTIF(T7:V7,"=10")</f>
        <v>2</v>
      </c>
      <c r="Z7" s="488">
        <f>COUNTIF(D7:F7,"=8")+COUNTIF(H7:J7,"=8")+COUNTIF(L7:N7,"=8")+COUNTIF(P7:R7,"=8")+COUNTIF(T7:V7,"=8")</f>
        <v>2</v>
      </c>
      <c r="AA7" s="488">
        <f>SUM(W7)</f>
        <v>62</v>
      </c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</row>
    <row r="8" spans="1:48" ht="15.75" thickBot="1" x14ac:dyDescent="0.3">
      <c r="A8" s="503"/>
      <c r="B8" s="492"/>
      <c r="C8" s="492"/>
      <c r="D8" s="499">
        <f>SUM(D7:F7)</f>
        <v>6</v>
      </c>
      <c r="E8" s="500"/>
      <c r="F8" s="501"/>
      <c r="G8" s="505"/>
      <c r="H8" s="499">
        <f>SUM(H7:J7)</f>
        <v>14</v>
      </c>
      <c r="I8" s="500"/>
      <c r="J8" s="501"/>
      <c r="K8" s="505"/>
      <c r="L8" s="499">
        <f>SUM(L7:N7)</f>
        <v>6</v>
      </c>
      <c r="M8" s="500"/>
      <c r="N8" s="501"/>
      <c r="O8" s="505"/>
      <c r="P8" s="499">
        <f>SUM(P7:R7)</f>
        <v>22</v>
      </c>
      <c r="Q8" s="500"/>
      <c r="R8" s="501"/>
      <c r="S8" s="505"/>
      <c r="T8" s="499">
        <f>SUM(T7:V7)</f>
        <v>14</v>
      </c>
      <c r="U8" s="500"/>
      <c r="V8" s="501"/>
      <c r="W8" s="505"/>
      <c r="X8" s="498"/>
      <c r="Y8" s="498"/>
      <c r="Z8" s="489"/>
      <c r="AA8" s="489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</row>
    <row r="9" spans="1:48" x14ac:dyDescent="0.25">
      <c r="A9" s="502">
        <v>2</v>
      </c>
      <c r="B9" s="491" t="s">
        <v>86</v>
      </c>
      <c r="C9" s="491" t="s">
        <v>99</v>
      </c>
      <c r="D9" s="17">
        <v>10</v>
      </c>
      <c r="E9" s="16">
        <v>6</v>
      </c>
      <c r="F9" s="15">
        <v>4</v>
      </c>
      <c r="G9" s="504">
        <f>D10</f>
        <v>20</v>
      </c>
      <c r="H9" s="14">
        <v>10</v>
      </c>
      <c r="I9" s="16">
        <v>8</v>
      </c>
      <c r="J9" s="16"/>
      <c r="K9" s="504">
        <f>SUM(G9,H10)</f>
        <v>38</v>
      </c>
      <c r="L9" s="14">
        <v>10</v>
      </c>
      <c r="M9" s="16">
        <v>10</v>
      </c>
      <c r="N9" s="16"/>
      <c r="O9" s="504">
        <f>SUM(K9,L10)</f>
        <v>58</v>
      </c>
      <c r="P9" s="14">
        <v>10</v>
      </c>
      <c r="Q9" s="16">
        <v>10</v>
      </c>
      <c r="R9" s="16"/>
      <c r="S9" s="504">
        <f>SUM(O9,P10)</f>
        <v>78</v>
      </c>
      <c r="T9" s="14">
        <v>8</v>
      </c>
      <c r="U9" s="16">
        <v>8</v>
      </c>
      <c r="V9" s="16"/>
      <c r="W9" s="504">
        <f>SUM(S9,T10)</f>
        <v>94</v>
      </c>
      <c r="X9" s="497">
        <f t="shared" ref="X9" si="0">COUNTIF(D9:F9,"&gt;=0")+COUNTIF(H9:J9,"&gt;=0")+COUNTIF(L9:N9,"&gt;=0")+COUNTIF(P9:R9,"&gt;=0")+COUNTIF(T9:V9,"&gt;=0")</f>
        <v>11</v>
      </c>
      <c r="Y9" s="497">
        <f t="shared" ref="Y9" si="1">COUNTIF(D9:F9,"=10")+COUNTIF(H9:J9,"=10")+COUNTIF(L9:N9,"=10")+COUNTIF(P9:R9,"=10")+COUNTIF(T9:V9,"=10")</f>
        <v>6</v>
      </c>
      <c r="Z9" s="488">
        <f t="shared" ref="Z9" si="2">COUNTIF(D9:F9,"=8")+COUNTIF(H9:J9,"=8")+COUNTIF(L9:N9,"=8")+COUNTIF(P9:R9,"=8")+COUNTIF(T9:V9,"=8")</f>
        <v>3</v>
      </c>
      <c r="AA9" s="488">
        <f t="shared" ref="AA9" si="3">SUM(W9)</f>
        <v>94</v>
      </c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</row>
    <row r="10" spans="1:48" ht="15.75" thickBot="1" x14ac:dyDescent="0.3">
      <c r="A10" s="503"/>
      <c r="B10" s="492"/>
      <c r="C10" s="492"/>
      <c r="D10" s="499">
        <f>SUM(D9:F9)</f>
        <v>20</v>
      </c>
      <c r="E10" s="500"/>
      <c r="F10" s="501"/>
      <c r="G10" s="505"/>
      <c r="H10" s="499">
        <f>SUM(H9:J9)</f>
        <v>18</v>
      </c>
      <c r="I10" s="500"/>
      <c r="J10" s="501"/>
      <c r="K10" s="505"/>
      <c r="L10" s="499">
        <f>SUM(L9:N9)</f>
        <v>20</v>
      </c>
      <c r="M10" s="500"/>
      <c r="N10" s="501"/>
      <c r="O10" s="505"/>
      <c r="P10" s="499">
        <f>SUM(P9:R9)</f>
        <v>20</v>
      </c>
      <c r="Q10" s="500"/>
      <c r="R10" s="501"/>
      <c r="S10" s="505"/>
      <c r="T10" s="499">
        <f>SUM(T9:V9)</f>
        <v>16</v>
      </c>
      <c r="U10" s="500"/>
      <c r="V10" s="501"/>
      <c r="W10" s="505"/>
      <c r="X10" s="498"/>
      <c r="Y10" s="498"/>
      <c r="Z10" s="489"/>
      <c r="AA10" s="489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</row>
    <row r="11" spans="1:48" x14ac:dyDescent="0.25">
      <c r="A11" s="502">
        <v>3</v>
      </c>
      <c r="B11" s="491" t="s">
        <v>62</v>
      </c>
      <c r="C11" s="491" t="s">
        <v>79</v>
      </c>
      <c r="D11" s="17">
        <v>10</v>
      </c>
      <c r="E11" s="16">
        <v>6</v>
      </c>
      <c r="F11" s="15">
        <v>4</v>
      </c>
      <c r="G11" s="504">
        <f>D12</f>
        <v>20</v>
      </c>
      <c r="H11" s="14">
        <v>6</v>
      </c>
      <c r="I11" s="16">
        <v>6</v>
      </c>
      <c r="J11" s="16"/>
      <c r="K11" s="504">
        <f>SUM(G11,H12)</f>
        <v>32</v>
      </c>
      <c r="L11" s="14">
        <v>8</v>
      </c>
      <c r="M11" s="16"/>
      <c r="N11" s="16"/>
      <c r="O11" s="504">
        <f>SUM(K11,L12)</f>
        <v>40</v>
      </c>
      <c r="P11" s="14">
        <v>10</v>
      </c>
      <c r="Q11" s="16"/>
      <c r="R11" s="16"/>
      <c r="S11" s="504">
        <f>SUM(O11,P12)</f>
        <v>50</v>
      </c>
      <c r="T11" s="14">
        <v>10</v>
      </c>
      <c r="U11" s="16">
        <v>4</v>
      </c>
      <c r="V11" s="16"/>
      <c r="W11" s="504">
        <f>SUM(S11,T12)</f>
        <v>64</v>
      </c>
      <c r="X11" s="497">
        <f t="shared" ref="X11" si="4">COUNTIF(D11:F11,"&gt;=0")+COUNTIF(H11:J11,"&gt;=0")+COUNTIF(L11:N11,"&gt;=0")+COUNTIF(P11:R11,"&gt;=0")+COUNTIF(T11:V11,"&gt;=0")</f>
        <v>9</v>
      </c>
      <c r="Y11" s="497">
        <f t="shared" ref="Y11" si="5">COUNTIF(D11:F11,"=10")+COUNTIF(H11:J11,"=10")+COUNTIF(L11:N11,"=10")+COUNTIF(P11:R11,"=10")+COUNTIF(T11:V11,"=10")</f>
        <v>3</v>
      </c>
      <c r="Z11" s="488">
        <f t="shared" ref="Z11" si="6">COUNTIF(D11:F11,"=8")+COUNTIF(H11:J11,"=8")+COUNTIF(L11:N11,"=8")+COUNTIF(P11:R11,"=8")+COUNTIF(T11:V11,"=8")</f>
        <v>1</v>
      </c>
      <c r="AA11" s="488">
        <f t="shared" ref="AA11" si="7">SUM(W11)</f>
        <v>64</v>
      </c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</row>
    <row r="12" spans="1:48" ht="15.75" thickBot="1" x14ac:dyDescent="0.3">
      <c r="A12" s="503"/>
      <c r="B12" s="492"/>
      <c r="C12" s="492"/>
      <c r="D12" s="499">
        <f>SUM(D11:F11)</f>
        <v>20</v>
      </c>
      <c r="E12" s="500"/>
      <c r="F12" s="501"/>
      <c r="G12" s="505"/>
      <c r="H12" s="499">
        <f>SUM(H11:J11)</f>
        <v>12</v>
      </c>
      <c r="I12" s="500"/>
      <c r="J12" s="501"/>
      <c r="K12" s="505"/>
      <c r="L12" s="499">
        <f>SUM(L11:N11)</f>
        <v>8</v>
      </c>
      <c r="M12" s="500"/>
      <c r="N12" s="501"/>
      <c r="O12" s="505"/>
      <c r="P12" s="499">
        <f>SUM(P11:R11)</f>
        <v>10</v>
      </c>
      <c r="Q12" s="500"/>
      <c r="R12" s="501"/>
      <c r="S12" s="505"/>
      <c r="T12" s="499">
        <f>SUM(T11:V11)</f>
        <v>14</v>
      </c>
      <c r="U12" s="500"/>
      <c r="V12" s="501"/>
      <c r="W12" s="505"/>
      <c r="X12" s="498"/>
      <c r="Y12" s="498"/>
      <c r="Z12" s="489"/>
      <c r="AA12" s="489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</row>
    <row r="13" spans="1:48" x14ac:dyDescent="0.25">
      <c r="A13" s="502">
        <v>4</v>
      </c>
      <c r="B13" s="491" t="s">
        <v>89</v>
      </c>
      <c r="C13" s="491" t="s">
        <v>99</v>
      </c>
      <c r="D13" s="17">
        <v>10</v>
      </c>
      <c r="E13" s="16">
        <v>8</v>
      </c>
      <c r="F13" s="15">
        <v>6</v>
      </c>
      <c r="G13" s="504">
        <f>D14</f>
        <v>24</v>
      </c>
      <c r="H13" s="14">
        <v>10</v>
      </c>
      <c r="I13" s="16">
        <v>10</v>
      </c>
      <c r="J13" s="16">
        <v>6</v>
      </c>
      <c r="K13" s="504">
        <f>SUM(G13,H14)</f>
        <v>50</v>
      </c>
      <c r="L13" s="14">
        <v>10</v>
      </c>
      <c r="M13" s="16">
        <v>10</v>
      </c>
      <c r="N13" s="16">
        <v>8</v>
      </c>
      <c r="O13" s="504">
        <f>SUM(K13,L14)</f>
        <v>78</v>
      </c>
      <c r="P13" s="14">
        <v>8</v>
      </c>
      <c r="Q13" s="16">
        <v>8</v>
      </c>
      <c r="R13" s="16">
        <v>6</v>
      </c>
      <c r="S13" s="504">
        <f>SUM(O13,P14)</f>
        <v>100</v>
      </c>
      <c r="T13" s="14">
        <v>10</v>
      </c>
      <c r="U13" s="16">
        <v>8</v>
      </c>
      <c r="V13" s="16">
        <v>6</v>
      </c>
      <c r="W13" s="504">
        <f>SUM(S13,T14)</f>
        <v>124</v>
      </c>
      <c r="X13" s="497">
        <f t="shared" ref="X13" si="8">COUNTIF(D13:F13,"&gt;=0")+COUNTIF(H13:J13,"&gt;=0")+COUNTIF(L13:N13,"&gt;=0")+COUNTIF(P13:R13,"&gt;=0")+COUNTIF(T13:V13,"&gt;=0")</f>
        <v>15</v>
      </c>
      <c r="Y13" s="497">
        <f t="shared" ref="Y13" si="9">COUNTIF(D13:F13,"=10")+COUNTIF(H13:J13,"=10")+COUNTIF(L13:N13,"=10")+COUNTIF(P13:R13,"=10")+COUNTIF(T13:V13,"=10")</f>
        <v>6</v>
      </c>
      <c r="Z13" s="488">
        <f t="shared" ref="Z13" si="10">COUNTIF(D13:F13,"=8")+COUNTIF(H13:J13,"=8")+COUNTIF(L13:N13,"=8")+COUNTIF(P13:R13,"=8")+COUNTIF(T13:V13,"=8")</f>
        <v>5</v>
      </c>
      <c r="AA13" s="488">
        <f t="shared" ref="AA13" si="11">SUM(W13)</f>
        <v>124</v>
      </c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</row>
    <row r="14" spans="1:48" ht="15.75" thickBot="1" x14ac:dyDescent="0.3">
      <c r="A14" s="503"/>
      <c r="B14" s="492"/>
      <c r="C14" s="492"/>
      <c r="D14" s="499">
        <f>SUM(D13:F13)</f>
        <v>24</v>
      </c>
      <c r="E14" s="500"/>
      <c r="F14" s="501"/>
      <c r="G14" s="505"/>
      <c r="H14" s="499">
        <f>SUM(H13:J13)</f>
        <v>26</v>
      </c>
      <c r="I14" s="500"/>
      <c r="J14" s="501"/>
      <c r="K14" s="505"/>
      <c r="L14" s="499">
        <f>SUM(L13:N13)</f>
        <v>28</v>
      </c>
      <c r="M14" s="500"/>
      <c r="N14" s="501"/>
      <c r="O14" s="505"/>
      <c r="P14" s="499">
        <f>SUM(P13:R13)</f>
        <v>22</v>
      </c>
      <c r="Q14" s="500"/>
      <c r="R14" s="501"/>
      <c r="S14" s="505"/>
      <c r="T14" s="499">
        <f>SUM(T13:V13)</f>
        <v>24</v>
      </c>
      <c r="U14" s="500"/>
      <c r="V14" s="501"/>
      <c r="W14" s="505"/>
      <c r="X14" s="498"/>
      <c r="Y14" s="498"/>
      <c r="Z14" s="489"/>
      <c r="AA14" s="489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</row>
    <row r="15" spans="1:48" x14ac:dyDescent="0.25">
      <c r="A15" s="502">
        <v>5</v>
      </c>
      <c r="B15" s="491" t="s">
        <v>87</v>
      </c>
      <c r="C15" s="491" t="s">
        <v>88</v>
      </c>
      <c r="D15" s="17">
        <v>10</v>
      </c>
      <c r="E15" s="16">
        <v>10</v>
      </c>
      <c r="F15" s="15">
        <v>10</v>
      </c>
      <c r="G15" s="504">
        <f>D16</f>
        <v>30</v>
      </c>
      <c r="H15" s="14">
        <v>10</v>
      </c>
      <c r="I15" s="16">
        <v>8</v>
      </c>
      <c r="J15" s="16">
        <v>6</v>
      </c>
      <c r="K15" s="504">
        <f>SUM(G15,H16)</f>
        <v>54</v>
      </c>
      <c r="L15" s="14">
        <v>10</v>
      </c>
      <c r="M15" s="16">
        <v>8</v>
      </c>
      <c r="N15" s="16">
        <v>8</v>
      </c>
      <c r="O15" s="504">
        <f>SUM(K15,L16)</f>
        <v>80</v>
      </c>
      <c r="P15" s="14">
        <v>10</v>
      </c>
      <c r="Q15" s="16">
        <v>10</v>
      </c>
      <c r="R15" s="16">
        <v>4</v>
      </c>
      <c r="S15" s="504">
        <f>SUM(O15,P16)</f>
        <v>104</v>
      </c>
      <c r="T15" s="14">
        <v>10</v>
      </c>
      <c r="U15" s="16">
        <v>8</v>
      </c>
      <c r="V15" s="16">
        <v>4</v>
      </c>
      <c r="W15" s="504">
        <f>SUM(S15,T16)</f>
        <v>126</v>
      </c>
      <c r="X15" s="497">
        <f t="shared" ref="X15" si="12">COUNTIF(D15:F15,"&gt;=0")+COUNTIF(H15:J15,"&gt;=0")+COUNTIF(L15:N15,"&gt;=0")+COUNTIF(P15:R15,"&gt;=0")+COUNTIF(T15:V15,"&gt;=0")</f>
        <v>15</v>
      </c>
      <c r="Y15" s="497">
        <f t="shared" ref="Y15" si="13">COUNTIF(D15:F15,"=10")+COUNTIF(H15:J15,"=10")+COUNTIF(L15:N15,"=10")+COUNTIF(P15:R15,"=10")+COUNTIF(T15:V15,"=10")</f>
        <v>8</v>
      </c>
      <c r="Z15" s="488">
        <f t="shared" ref="Z15" si="14">COUNTIF(D15:F15,"=8")+COUNTIF(H15:J15,"=8")+COUNTIF(L15:N15,"=8")+COUNTIF(P15:R15,"=8")+COUNTIF(T15:V15,"=8")</f>
        <v>4</v>
      </c>
      <c r="AA15" s="488">
        <f t="shared" ref="AA15" si="15">SUM(W15)</f>
        <v>126</v>
      </c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</row>
    <row r="16" spans="1:48" ht="15.75" thickBot="1" x14ac:dyDescent="0.3">
      <c r="A16" s="503"/>
      <c r="B16" s="492"/>
      <c r="C16" s="492"/>
      <c r="D16" s="499">
        <f>SUM(D15:F15)</f>
        <v>30</v>
      </c>
      <c r="E16" s="500"/>
      <c r="F16" s="501"/>
      <c r="G16" s="505"/>
      <c r="H16" s="499">
        <f>SUM(H15:J15)</f>
        <v>24</v>
      </c>
      <c r="I16" s="500"/>
      <c r="J16" s="501"/>
      <c r="K16" s="505"/>
      <c r="L16" s="499">
        <f>SUM(L15:N15)</f>
        <v>26</v>
      </c>
      <c r="M16" s="500"/>
      <c r="N16" s="501"/>
      <c r="O16" s="505"/>
      <c r="P16" s="499">
        <f>SUM(P15:R15)</f>
        <v>24</v>
      </c>
      <c r="Q16" s="500"/>
      <c r="R16" s="501"/>
      <c r="S16" s="505"/>
      <c r="T16" s="499">
        <f>SUM(T15:V15)</f>
        <v>22</v>
      </c>
      <c r="U16" s="500"/>
      <c r="V16" s="501"/>
      <c r="W16" s="505"/>
      <c r="X16" s="498"/>
      <c r="Y16" s="498"/>
      <c r="Z16" s="489"/>
      <c r="AA16" s="489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</row>
    <row r="17" spans="1:49" s="61" customFormat="1" x14ac:dyDescent="0.25">
      <c r="A17" s="264"/>
      <c r="B17" s="292"/>
      <c r="C17" s="292"/>
      <c r="D17" s="264"/>
      <c r="E17" s="264"/>
      <c r="F17" s="264"/>
      <c r="G17" s="264"/>
      <c r="H17" s="264"/>
      <c r="I17" s="264"/>
      <c r="J17" s="264"/>
      <c r="K17" s="264"/>
      <c r="L17" s="264"/>
      <c r="M17" s="264"/>
      <c r="N17" s="264"/>
      <c r="O17" s="264"/>
      <c r="P17" s="264"/>
      <c r="Q17" s="264"/>
      <c r="R17" s="264"/>
      <c r="S17" s="264"/>
      <c r="T17" s="264"/>
      <c r="U17" s="264"/>
      <c r="V17" s="264"/>
      <c r="W17" s="264"/>
      <c r="X17" s="71"/>
      <c r="Y17" s="71"/>
      <c r="Z17" s="266"/>
      <c r="AA17" s="266"/>
    </row>
    <row r="18" spans="1:49" ht="15.75" thickBot="1" x14ac:dyDescent="0.3">
      <c r="A18" s="61"/>
      <c r="B18" s="61"/>
      <c r="C18" s="61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</row>
    <row r="19" spans="1:49" ht="21.75" thickBot="1" x14ac:dyDescent="0.3">
      <c r="A19" s="2"/>
      <c r="B19" s="402" t="s">
        <v>27</v>
      </c>
      <c r="C19" s="403"/>
      <c r="D19" s="8"/>
      <c r="E19" s="8"/>
      <c r="F19" s="8"/>
      <c r="G19" s="8"/>
      <c r="H19" s="8"/>
      <c r="I19" s="8"/>
      <c r="J19" s="8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9"/>
      <c r="AS19" s="61"/>
      <c r="AT19" s="61"/>
      <c r="AU19" s="61"/>
      <c r="AV19" s="61"/>
    </row>
    <row r="20" spans="1:49" x14ac:dyDescent="0.25">
      <c r="A20" s="488" t="s">
        <v>0</v>
      </c>
      <c r="B20" s="400" t="s">
        <v>1</v>
      </c>
      <c r="C20" s="400" t="s">
        <v>2</v>
      </c>
      <c r="D20" s="493" t="s">
        <v>16</v>
      </c>
      <c r="E20" s="494"/>
      <c r="F20" s="495"/>
      <c r="G20" s="419" t="s">
        <v>17</v>
      </c>
      <c r="H20" s="493" t="s">
        <v>18</v>
      </c>
      <c r="I20" s="494"/>
      <c r="J20" s="495"/>
      <c r="K20" s="419" t="s">
        <v>17</v>
      </c>
      <c r="L20" s="493" t="s">
        <v>19</v>
      </c>
      <c r="M20" s="494"/>
      <c r="N20" s="495"/>
      <c r="O20" s="419" t="s">
        <v>17</v>
      </c>
      <c r="P20" s="493" t="s">
        <v>20</v>
      </c>
      <c r="Q20" s="494"/>
      <c r="R20" s="495"/>
      <c r="S20" s="419" t="s">
        <v>17</v>
      </c>
      <c r="T20" s="493" t="s">
        <v>21</v>
      </c>
      <c r="U20" s="494"/>
      <c r="V20" s="495"/>
      <c r="W20" s="419" t="s">
        <v>17</v>
      </c>
      <c r="X20" s="493" t="s">
        <v>28</v>
      </c>
      <c r="Y20" s="494"/>
      <c r="Z20" s="495"/>
      <c r="AA20" s="419" t="s">
        <v>17</v>
      </c>
      <c r="AB20" s="493" t="s">
        <v>29</v>
      </c>
      <c r="AC20" s="494"/>
      <c r="AD20" s="495"/>
      <c r="AE20" s="419" t="s">
        <v>17</v>
      </c>
      <c r="AF20" s="493" t="s">
        <v>30</v>
      </c>
      <c r="AG20" s="494"/>
      <c r="AH20" s="495"/>
      <c r="AI20" s="419" t="s">
        <v>17</v>
      </c>
      <c r="AJ20" s="493" t="s">
        <v>31</v>
      </c>
      <c r="AK20" s="494"/>
      <c r="AL20" s="495"/>
      <c r="AM20" s="419" t="s">
        <v>17</v>
      </c>
      <c r="AN20" s="493" t="s">
        <v>32</v>
      </c>
      <c r="AO20" s="494"/>
      <c r="AP20" s="495"/>
      <c r="AQ20" s="419" t="s">
        <v>17</v>
      </c>
      <c r="AR20" s="486" t="s">
        <v>22</v>
      </c>
      <c r="AS20" s="406" t="s">
        <v>66</v>
      </c>
      <c r="AT20" s="488" t="s">
        <v>67</v>
      </c>
      <c r="AU20" s="406" t="s">
        <v>23</v>
      </c>
      <c r="AV20" s="406" t="s">
        <v>33</v>
      </c>
    </row>
    <row r="21" spans="1:49" ht="15.75" thickBot="1" x14ac:dyDescent="0.3">
      <c r="A21" s="489"/>
      <c r="B21" s="401"/>
      <c r="C21" s="401"/>
      <c r="D21" s="5" t="s">
        <v>24</v>
      </c>
      <c r="E21" s="6" t="s">
        <v>25</v>
      </c>
      <c r="F21" s="7" t="s">
        <v>26</v>
      </c>
      <c r="G21" s="496"/>
      <c r="H21" s="5" t="s">
        <v>24</v>
      </c>
      <c r="I21" s="6" t="s">
        <v>25</v>
      </c>
      <c r="J21" s="7" t="s">
        <v>26</v>
      </c>
      <c r="K21" s="496"/>
      <c r="L21" s="5" t="s">
        <v>24</v>
      </c>
      <c r="M21" s="6" t="s">
        <v>25</v>
      </c>
      <c r="N21" s="7" t="s">
        <v>26</v>
      </c>
      <c r="O21" s="496"/>
      <c r="P21" s="5" t="s">
        <v>24</v>
      </c>
      <c r="Q21" s="6" t="s">
        <v>25</v>
      </c>
      <c r="R21" s="7" t="s">
        <v>26</v>
      </c>
      <c r="S21" s="496"/>
      <c r="T21" s="5" t="s">
        <v>24</v>
      </c>
      <c r="U21" s="6" t="s">
        <v>25</v>
      </c>
      <c r="V21" s="7" t="s">
        <v>26</v>
      </c>
      <c r="W21" s="496"/>
      <c r="X21" s="5" t="s">
        <v>24</v>
      </c>
      <c r="Y21" s="6" t="s">
        <v>25</v>
      </c>
      <c r="Z21" s="7" t="s">
        <v>26</v>
      </c>
      <c r="AA21" s="496"/>
      <c r="AB21" s="5" t="s">
        <v>24</v>
      </c>
      <c r="AC21" s="6" t="s">
        <v>25</v>
      </c>
      <c r="AD21" s="7" t="s">
        <v>26</v>
      </c>
      <c r="AE21" s="496"/>
      <c r="AF21" s="5" t="s">
        <v>24</v>
      </c>
      <c r="AG21" s="6" t="s">
        <v>25</v>
      </c>
      <c r="AH21" s="7" t="s">
        <v>26</v>
      </c>
      <c r="AI21" s="496"/>
      <c r="AJ21" s="5" t="s">
        <v>24</v>
      </c>
      <c r="AK21" s="6" t="s">
        <v>25</v>
      </c>
      <c r="AL21" s="7" t="s">
        <v>26</v>
      </c>
      <c r="AM21" s="496"/>
      <c r="AN21" s="5" t="s">
        <v>24</v>
      </c>
      <c r="AO21" s="6" t="s">
        <v>25</v>
      </c>
      <c r="AP21" s="7" t="s">
        <v>26</v>
      </c>
      <c r="AQ21" s="496"/>
      <c r="AR21" s="487"/>
      <c r="AS21" s="407"/>
      <c r="AT21" s="489"/>
      <c r="AU21" s="490"/>
      <c r="AV21" s="407"/>
    </row>
    <row r="22" spans="1:49" s="136" customFormat="1" x14ac:dyDescent="0.25">
      <c r="A22" s="473">
        <v>1</v>
      </c>
      <c r="B22" s="491" t="s">
        <v>62</v>
      </c>
      <c r="C22" s="491" t="s">
        <v>79</v>
      </c>
      <c r="D22" s="250">
        <v>8</v>
      </c>
      <c r="E22" s="251">
        <v>4</v>
      </c>
      <c r="F22" s="251"/>
      <c r="G22" s="484">
        <f>D23</f>
        <v>12</v>
      </c>
      <c r="H22" s="252">
        <v>10</v>
      </c>
      <c r="I22" s="251"/>
      <c r="J22" s="251"/>
      <c r="K22" s="484">
        <f>SUM(G22,H23)</f>
        <v>22</v>
      </c>
      <c r="L22" s="252">
        <v>10</v>
      </c>
      <c r="M22" s="251">
        <v>8</v>
      </c>
      <c r="N22" s="251"/>
      <c r="O22" s="484">
        <f>SUM(K22,L23)</f>
        <v>40</v>
      </c>
      <c r="P22" s="252">
        <v>10</v>
      </c>
      <c r="Q22" s="251"/>
      <c r="R22" s="251"/>
      <c r="S22" s="484">
        <f>SUM(O22,P23)</f>
        <v>50</v>
      </c>
      <c r="T22" s="252">
        <v>10</v>
      </c>
      <c r="U22" s="251">
        <v>8</v>
      </c>
      <c r="V22" s="251">
        <v>4</v>
      </c>
      <c r="W22" s="484">
        <f>SUM(S22,T23)</f>
        <v>72</v>
      </c>
      <c r="X22" s="252">
        <v>10</v>
      </c>
      <c r="Y22" s="251">
        <v>6</v>
      </c>
      <c r="Z22" s="251"/>
      <c r="AA22" s="484">
        <f>SUM(W22,X23)</f>
        <v>88</v>
      </c>
      <c r="AB22" s="252">
        <v>10</v>
      </c>
      <c r="AC22" s="251">
        <v>0</v>
      </c>
      <c r="AD22" s="251"/>
      <c r="AE22" s="484">
        <f>SUM(AA22,AB23)</f>
        <v>98</v>
      </c>
      <c r="AF22" s="252">
        <v>10</v>
      </c>
      <c r="AG22" s="251">
        <v>8</v>
      </c>
      <c r="AH22" s="251"/>
      <c r="AI22" s="484">
        <f>SUM(AE22,AF23)</f>
        <v>116</v>
      </c>
      <c r="AJ22" s="252">
        <v>10</v>
      </c>
      <c r="AK22" s="251">
        <v>10</v>
      </c>
      <c r="AL22" s="251">
        <v>6</v>
      </c>
      <c r="AM22" s="484">
        <f>SUM(AI22,AJ23)</f>
        <v>142</v>
      </c>
      <c r="AN22" s="252">
        <v>10</v>
      </c>
      <c r="AO22" s="251">
        <v>4</v>
      </c>
      <c r="AP22" s="251">
        <v>0</v>
      </c>
      <c r="AQ22" s="471">
        <f>SUM(AM22,AN23)</f>
        <v>156</v>
      </c>
      <c r="AR22" s="473">
        <f>COUNTIF(D22:F22,"&gt;=0")+COUNTIF(H22:J22,"&gt;=0")+COUNTIF(L22:N22,"&gt;=0")+COUNTIF(P22:R22,"&gt;=0")+COUNTIF(T22:V22,"&gt;=0")+COUNTIF(X22:Z22,"&gt;=0")+COUNTIF(AB22:AD22,"&gt;=0")+COUNTIF(AF22:AH22,"&gt;=0")+COUNTIF(AJ22:AL22,"&gt;=0")+COUNTIF(AN22:AP22,"&gt;=0")</f>
        <v>21</v>
      </c>
      <c r="AS22" s="475">
        <f>COUNTIF(D22:F22,"=10")+COUNTIF(H22:J22,"=10")+COUNTIF(L22:N22,"=10")+COUNTIF(P22:R22,"=10")+COUNTIF(T22:V22,"=10")+COUNTIF(X22:Z22,"=10")+COUNTIF(AB22:AD22,"=10")+COUNTIF(AF22:AH22,"=10")+COUNTIF(AJ22:AL22,"=10")+COUNTIF(AN22:AP22,"=10")</f>
        <v>10</v>
      </c>
      <c r="AT22" s="477">
        <f>COUNTIF(D22:F22,"=8")+COUNTIF(H22:J22,"=8")+COUNTIF(L22:N22,"=8")+COUNTIF(P22:R22,"=8")+COUNTIF(T22:V22,"=8")+COUNTIF(X22:Z22,"=8")+COUNTIF(AB22:AD22,"=8")+COUNTIF(AF22:AH22,"=8")+COUNTIF(AJ22:AL22,"=8")+COUNTIF(AN22:AP22,"=8")</f>
        <v>4</v>
      </c>
      <c r="AU22" s="479">
        <f>SUM(AQ22)</f>
        <v>156</v>
      </c>
      <c r="AV22" s="408"/>
      <c r="AW22" s="253"/>
    </row>
    <row r="23" spans="1:49" s="136" customFormat="1" ht="15.75" thickBot="1" x14ac:dyDescent="0.3">
      <c r="A23" s="474"/>
      <c r="B23" s="492"/>
      <c r="C23" s="492"/>
      <c r="D23" s="481">
        <f>SUM(D22:F22)</f>
        <v>12</v>
      </c>
      <c r="E23" s="481"/>
      <c r="F23" s="482"/>
      <c r="G23" s="485"/>
      <c r="H23" s="483">
        <f>SUM(H22:J22)</f>
        <v>10</v>
      </c>
      <c r="I23" s="481"/>
      <c r="J23" s="482"/>
      <c r="K23" s="485"/>
      <c r="L23" s="483">
        <f>SUM(L22:N22)</f>
        <v>18</v>
      </c>
      <c r="M23" s="481"/>
      <c r="N23" s="482"/>
      <c r="O23" s="485"/>
      <c r="P23" s="483">
        <f>SUM(P22:R22)</f>
        <v>10</v>
      </c>
      <c r="Q23" s="481"/>
      <c r="R23" s="482"/>
      <c r="S23" s="485"/>
      <c r="T23" s="483">
        <f>SUM(T22:V22)</f>
        <v>22</v>
      </c>
      <c r="U23" s="481"/>
      <c r="V23" s="482"/>
      <c r="W23" s="485"/>
      <c r="X23" s="483">
        <f>SUM(X22:Z22)</f>
        <v>16</v>
      </c>
      <c r="Y23" s="481"/>
      <c r="Z23" s="482"/>
      <c r="AA23" s="485"/>
      <c r="AB23" s="483">
        <f>SUM(AB22:AD22)</f>
        <v>10</v>
      </c>
      <c r="AC23" s="481"/>
      <c r="AD23" s="482"/>
      <c r="AE23" s="485"/>
      <c r="AF23" s="483">
        <f>SUM(AF22:AH22)</f>
        <v>18</v>
      </c>
      <c r="AG23" s="481"/>
      <c r="AH23" s="482"/>
      <c r="AI23" s="485"/>
      <c r="AJ23" s="483">
        <f>SUM(AJ22:AL22)</f>
        <v>26</v>
      </c>
      <c r="AK23" s="481"/>
      <c r="AL23" s="482"/>
      <c r="AM23" s="485"/>
      <c r="AN23" s="483">
        <f>SUM(AN22:AP22)</f>
        <v>14</v>
      </c>
      <c r="AO23" s="481"/>
      <c r="AP23" s="482"/>
      <c r="AQ23" s="472"/>
      <c r="AR23" s="474"/>
      <c r="AS23" s="476"/>
      <c r="AT23" s="478"/>
      <c r="AU23" s="480"/>
      <c r="AV23" s="409"/>
      <c r="AW23" s="253"/>
    </row>
    <row r="24" spans="1:49" s="136" customFormat="1" x14ac:dyDescent="0.25">
      <c r="A24" s="465">
        <v>2</v>
      </c>
      <c r="B24" s="469" t="s">
        <v>86</v>
      </c>
      <c r="C24" s="469" t="s">
        <v>99</v>
      </c>
      <c r="D24" s="300">
        <v>10</v>
      </c>
      <c r="E24" s="301">
        <v>10</v>
      </c>
      <c r="F24" s="301">
        <v>10</v>
      </c>
      <c r="G24" s="461">
        <f>D25</f>
        <v>30</v>
      </c>
      <c r="H24" s="302">
        <v>10</v>
      </c>
      <c r="I24" s="301">
        <v>10</v>
      </c>
      <c r="J24" s="301">
        <v>10</v>
      </c>
      <c r="K24" s="461">
        <f t="shared" ref="K24" si="16">SUM(G24,H25)</f>
        <v>60</v>
      </c>
      <c r="L24" s="302">
        <v>10</v>
      </c>
      <c r="M24" s="301">
        <v>10</v>
      </c>
      <c r="N24" s="301"/>
      <c r="O24" s="461">
        <f t="shared" ref="O24" si="17">SUM(K24,L25)</f>
        <v>80</v>
      </c>
      <c r="P24" s="302">
        <v>10</v>
      </c>
      <c r="Q24" s="301">
        <v>10</v>
      </c>
      <c r="R24" s="301">
        <v>4</v>
      </c>
      <c r="S24" s="461">
        <f t="shared" ref="S24" si="18">SUM(O24,P25)</f>
        <v>104</v>
      </c>
      <c r="T24" s="302">
        <v>10</v>
      </c>
      <c r="U24" s="301">
        <v>10</v>
      </c>
      <c r="V24" s="301">
        <v>10</v>
      </c>
      <c r="W24" s="461">
        <f t="shared" ref="W24" si="19">SUM(S24,T25)</f>
        <v>134</v>
      </c>
      <c r="X24" s="302">
        <v>10</v>
      </c>
      <c r="Y24" s="301">
        <v>10</v>
      </c>
      <c r="Z24" s="301">
        <v>8</v>
      </c>
      <c r="AA24" s="461">
        <f t="shared" ref="AA24" si="20">SUM(W24,X25)</f>
        <v>162</v>
      </c>
      <c r="AB24" s="302">
        <v>10</v>
      </c>
      <c r="AC24" s="301">
        <v>6</v>
      </c>
      <c r="AD24" s="301">
        <v>6</v>
      </c>
      <c r="AE24" s="461">
        <f t="shared" ref="AE24" si="21">SUM(AA24,AB25)</f>
        <v>184</v>
      </c>
      <c r="AF24" s="302">
        <v>10</v>
      </c>
      <c r="AG24" s="301"/>
      <c r="AH24" s="301"/>
      <c r="AI24" s="461">
        <f t="shared" ref="AI24" si="22">SUM(AE24,AF25)</f>
        <v>194</v>
      </c>
      <c r="AJ24" s="302">
        <v>10</v>
      </c>
      <c r="AK24" s="301">
        <v>8</v>
      </c>
      <c r="AL24" s="301">
        <v>8</v>
      </c>
      <c r="AM24" s="461">
        <f t="shared" ref="AM24" si="23">SUM(AI24,AJ25)</f>
        <v>220</v>
      </c>
      <c r="AN24" s="302">
        <v>10</v>
      </c>
      <c r="AO24" s="301">
        <v>10</v>
      </c>
      <c r="AP24" s="301">
        <v>4</v>
      </c>
      <c r="AQ24" s="463">
        <f t="shared" ref="AQ24" si="24">SUM(AM24,AN25)</f>
        <v>244</v>
      </c>
      <c r="AR24" s="465">
        <f>COUNTIF(D24:F24,"&gt;=0")+COUNTIF(H24:J24,"&gt;=0")+COUNTIF(L24:N24,"&gt;=0")+COUNTIF(P24:R24,"&gt;=0")+COUNTIF(T24:V24,"&gt;=0")+COUNTIF(X24:Z24,"&gt;=0")+COUNTIF(AB24:AD24,"&gt;=0")+COUNTIF(AF24:AH24,"&gt;=0")+COUNTIF(AJ24:AL24,"&gt;=0")+COUNTIF(AN24:AP24,"&gt;=0")</f>
        <v>27</v>
      </c>
      <c r="AS24" s="467">
        <f t="shared" ref="AS24" si="25">COUNTIF(D24:F24,"=10")+COUNTIF(H24:J24,"=10")+COUNTIF(L24:N24,"=10")+COUNTIF(P24:R24,"=10")+COUNTIF(T24:V24,"=10")+COUNTIF(X24:Z24,"=10")+COUNTIF(AB24:AD24,"=10")+COUNTIF(AF24:AH24,"=10")+COUNTIF(AJ24:AL24,"=10")+COUNTIF(AN24:AP24,"=10")</f>
        <v>20</v>
      </c>
      <c r="AT24" s="456">
        <f t="shared" ref="AT24" si="26">COUNTIF(D24:F24,"=8")+COUNTIF(H24:J24,"=8")+COUNTIF(L24:N24,"=8")+COUNTIF(P24:R24,"=8")+COUNTIF(T24:V24,"=8")+COUNTIF(X24:Z24,"=8")+COUNTIF(AB24:AD24,"=8")+COUNTIF(AF24:AH24,"=8")+COUNTIF(AJ24:AL24,"=8")+COUNTIF(AN24:AP24,"=8")</f>
        <v>3</v>
      </c>
      <c r="AU24" s="410">
        <f t="shared" ref="AU24" si="27">SUM(AQ24)</f>
        <v>244</v>
      </c>
      <c r="AV24" s="410">
        <v>1</v>
      </c>
      <c r="AW24" s="253"/>
    </row>
    <row r="25" spans="1:49" s="136" customFormat="1" ht="15.75" thickBot="1" x14ac:dyDescent="0.3">
      <c r="A25" s="466"/>
      <c r="B25" s="470"/>
      <c r="C25" s="470"/>
      <c r="D25" s="458">
        <f>SUM(D24:F24)</f>
        <v>30</v>
      </c>
      <c r="E25" s="458"/>
      <c r="F25" s="459"/>
      <c r="G25" s="462"/>
      <c r="H25" s="460">
        <f>SUM(H24:J24)</f>
        <v>30</v>
      </c>
      <c r="I25" s="458"/>
      <c r="J25" s="459"/>
      <c r="K25" s="462"/>
      <c r="L25" s="460">
        <f>SUM(L24:N24)</f>
        <v>20</v>
      </c>
      <c r="M25" s="458"/>
      <c r="N25" s="459"/>
      <c r="O25" s="462"/>
      <c r="P25" s="460">
        <f>SUM(P24:R24)</f>
        <v>24</v>
      </c>
      <c r="Q25" s="458"/>
      <c r="R25" s="459"/>
      <c r="S25" s="462"/>
      <c r="T25" s="460">
        <f>SUM(T24:V24)</f>
        <v>30</v>
      </c>
      <c r="U25" s="458"/>
      <c r="V25" s="459"/>
      <c r="W25" s="462"/>
      <c r="X25" s="460">
        <f>SUM(X24:Z24)</f>
        <v>28</v>
      </c>
      <c r="Y25" s="458"/>
      <c r="Z25" s="459"/>
      <c r="AA25" s="462"/>
      <c r="AB25" s="460">
        <f>SUM(AB24:AD24)</f>
        <v>22</v>
      </c>
      <c r="AC25" s="458"/>
      <c r="AD25" s="459"/>
      <c r="AE25" s="462"/>
      <c r="AF25" s="460">
        <f>SUM(AF24:AH24)</f>
        <v>10</v>
      </c>
      <c r="AG25" s="458"/>
      <c r="AH25" s="459"/>
      <c r="AI25" s="462"/>
      <c r="AJ25" s="460">
        <f>SUM(AJ24:AL24)</f>
        <v>26</v>
      </c>
      <c r="AK25" s="458"/>
      <c r="AL25" s="459"/>
      <c r="AM25" s="462"/>
      <c r="AN25" s="460">
        <f>SUM(AN24:AP24)</f>
        <v>24</v>
      </c>
      <c r="AO25" s="458"/>
      <c r="AP25" s="459"/>
      <c r="AQ25" s="464"/>
      <c r="AR25" s="466"/>
      <c r="AS25" s="468"/>
      <c r="AT25" s="457"/>
      <c r="AU25" s="411"/>
      <c r="AV25" s="411"/>
      <c r="AW25" s="253"/>
    </row>
    <row r="26" spans="1:49" s="136" customFormat="1" x14ac:dyDescent="0.25">
      <c r="A26" s="421">
        <v>3</v>
      </c>
      <c r="B26" s="423" t="s">
        <v>89</v>
      </c>
      <c r="C26" s="423" t="s">
        <v>99</v>
      </c>
      <c r="D26" s="197">
        <v>8</v>
      </c>
      <c r="E26" s="198">
        <v>8</v>
      </c>
      <c r="F26" s="198">
        <v>4</v>
      </c>
      <c r="G26" s="454">
        <f>D27</f>
        <v>20</v>
      </c>
      <c r="H26" s="199">
        <v>10</v>
      </c>
      <c r="I26" s="198">
        <v>6</v>
      </c>
      <c r="J26" s="198">
        <v>6</v>
      </c>
      <c r="K26" s="454">
        <f t="shared" ref="K26" si="28">SUM(G26,H27)</f>
        <v>42</v>
      </c>
      <c r="L26" s="199">
        <v>8</v>
      </c>
      <c r="M26" s="198">
        <v>6</v>
      </c>
      <c r="N26" s="198"/>
      <c r="O26" s="454">
        <f t="shared" ref="O26" si="29">SUM(K26,L27)</f>
        <v>56</v>
      </c>
      <c r="P26" s="200">
        <v>8</v>
      </c>
      <c r="Q26" s="201">
        <v>8</v>
      </c>
      <c r="R26" s="201">
        <v>6</v>
      </c>
      <c r="S26" s="454">
        <f t="shared" ref="S26" si="30">SUM(O26,P27)</f>
        <v>78</v>
      </c>
      <c r="T26" s="199">
        <v>10</v>
      </c>
      <c r="U26" s="198">
        <v>10</v>
      </c>
      <c r="V26" s="198">
        <v>8</v>
      </c>
      <c r="W26" s="454">
        <f t="shared" ref="W26" si="31">SUM(S26,T27)</f>
        <v>106</v>
      </c>
      <c r="X26" s="200">
        <v>8</v>
      </c>
      <c r="Y26" s="201">
        <v>8</v>
      </c>
      <c r="Z26" s="201">
        <v>4</v>
      </c>
      <c r="AA26" s="454">
        <f t="shared" ref="AA26" si="32">SUM(W26,X27)</f>
        <v>126</v>
      </c>
      <c r="AB26" s="200">
        <v>10</v>
      </c>
      <c r="AC26" s="201">
        <v>8</v>
      </c>
      <c r="AD26" s="201"/>
      <c r="AE26" s="454">
        <f t="shared" ref="AE26" si="33">SUM(AA26,AB27)</f>
        <v>144</v>
      </c>
      <c r="AF26" s="200">
        <v>10</v>
      </c>
      <c r="AG26" s="201">
        <v>6</v>
      </c>
      <c r="AH26" s="201"/>
      <c r="AI26" s="454">
        <f t="shared" ref="AI26" si="34">SUM(AE26,AF27)</f>
        <v>160</v>
      </c>
      <c r="AJ26" s="200">
        <v>10</v>
      </c>
      <c r="AK26" s="201">
        <v>6</v>
      </c>
      <c r="AL26" s="201">
        <v>6</v>
      </c>
      <c r="AM26" s="454">
        <f t="shared" ref="AM26" si="35">SUM(AI26,AJ27)</f>
        <v>182</v>
      </c>
      <c r="AN26" s="200">
        <v>10</v>
      </c>
      <c r="AO26" s="201">
        <v>10</v>
      </c>
      <c r="AP26" s="201">
        <v>8</v>
      </c>
      <c r="AQ26" s="442">
        <f t="shared" ref="AQ26" si="36">SUM(AM26,AN27)</f>
        <v>210</v>
      </c>
      <c r="AR26" s="421">
        <f>COUNTIF(D26:F26,"&gt;=0")+COUNTIF(H26:J26,"&gt;=0")+COUNTIF(L26:N26,"&gt;=0")+COUNTIF(P26:R26,"&gt;=0")+COUNTIF(T26:V26,"&gt;=0")+COUNTIF(X26:Z26,"&gt;=0")+COUNTIF(AB26:AD26,"&gt;=0")+COUNTIF(AF26:AH26,"&gt;=0")+COUNTIF(AJ26:AL26,"&gt;=0")+COUNTIF(AN26:AP26,"&gt;=0")</f>
        <v>27</v>
      </c>
      <c r="AS26" s="444">
        <f t="shared" ref="AS26" si="37">COUNTIF(D26:F26,"=10")+COUNTIF(H26:J26,"=10")+COUNTIF(L26:N26,"=10")+COUNTIF(P26:R26,"=10")+COUNTIF(T26:V26,"=10")+COUNTIF(X26:Z26,"=10")+COUNTIF(AB26:AD26,"=10")+COUNTIF(AF26:AH26,"=10")+COUNTIF(AJ26:AL26,"=10")+COUNTIF(AN26:AP26,"=10")</f>
        <v>8</v>
      </c>
      <c r="AT26" s="446">
        <f t="shared" ref="AT26" si="38">COUNTIF(D26:F26,"=8")+COUNTIF(H26:J26,"=8")+COUNTIF(L26:N26,"=8")+COUNTIF(P26:R26,"=8")+COUNTIF(T26:V26,"=8")+COUNTIF(X26:Z26,"=8")+COUNTIF(AB26:AD26,"=8")+COUNTIF(AF26:AH26,"=8")+COUNTIF(AJ26:AL26,"=8")+COUNTIF(AN26:AP26,"=8")</f>
        <v>10</v>
      </c>
      <c r="AU26" s="412">
        <f t="shared" ref="AU26" si="39">SUM(AQ26)</f>
        <v>210</v>
      </c>
      <c r="AV26" s="412">
        <v>2</v>
      </c>
      <c r="AW26" s="253"/>
    </row>
    <row r="27" spans="1:49" s="136" customFormat="1" ht="15.75" thickBot="1" x14ac:dyDescent="0.3">
      <c r="A27" s="422"/>
      <c r="B27" s="424"/>
      <c r="C27" s="424"/>
      <c r="D27" s="448">
        <f>SUM(D26:F26)</f>
        <v>20</v>
      </c>
      <c r="E27" s="448"/>
      <c r="F27" s="449"/>
      <c r="G27" s="455"/>
      <c r="H27" s="450">
        <f>SUM(H26:J26)</f>
        <v>22</v>
      </c>
      <c r="I27" s="448"/>
      <c r="J27" s="449"/>
      <c r="K27" s="455"/>
      <c r="L27" s="450">
        <f>SUM(L26:N26)</f>
        <v>14</v>
      </c>
      <c r="M27" s="448"/>
      <c r="N27" s="449"/>
      <c r="O27" s="455"/>
      <c r="P27" s="451">
        <f>SUM(P26:R26)</f>
        <v>22</v>
      </c>
      <c r="Q27" s="452"/>
      <c r="R27" s="453"/>
      <c r="S27" s="455"/>
      <c r="T27" s="450">
        <f>SUM(T26:V26)</f>
        <v>28</v>
      </c>
      <c r="U27" s="448"/>
      <c r="V27" s="449"/>
      <c r="W27" s="455"/>
      <c r="X27" s="451">
        <f>SUM(X26:Z26)</f>
        <v>20</v>
      </c>
      <c r="Y27" s="452"/>
      <c r="Z27" s="453"/>
      <c r="AA27" s="455"/>
      <c r="AB27" s="451">
        <f>SUM(AB26:AD26)</f>
        <v>18</v>
      </c>
      <c r="AC27" s="452"/>
      <c r="AD27" s="453"/>
      <c r="AE27" s="455"/>
      <c r="AF27" s="450">
        <f>SUM(AF26:AH26)</f>
        <v>16</v>
      </c>
      <c r="AG27" s="448"/>
      <c r="AH27" s="449"/>
      <c r="AI27" s="455"/>
      <c r="AJ27" s="451">
        <f>SUM(AJ26:AL26)</f>
        <v>22</v>
      </c>
      <c r="AK27" s="452"/>
      <c r="AL27" s="453"/>
      <c r="AM27" s="455"/>
      <c r="AN27" s="450">
        <f>SUM(AN26:AP26)</f>
        <v>28</v>
      </c>
      <c r="AO27" s="448"/>
      <c r="AP27" s="449"/>
      <c r="AQ27" s="443"/>
      <c r="AR27" s="422"/>
      <c r="AS27" s="445"/>
      <c r="AT27" s="447"/>
      <c r="AU27" s="413"/>
      <c r="AV27" s="413"/>
      <c r="AW27" s="253"/>
    </row>
    <row r="28" spans="1:49" s="136" customFormat="1" x14ac:dyDescent="0.25">
      <c r="A28" s="436">
        <v>4</v>
      </c>
      <c r="B28" s="440" t="s">
        <v>87</v>
      </c>
      <c r="C28" s="440" t="s">
        <v>88</v>
      </c>
      <c r="D28" s="210">
        <v>10</v>
      </c>
      <c r="E28" s="211">
        <v>10</v>
      </c>
      <c r="F28" s="211">
        <v>6</v>
      </c>
      <c r="G28" s="432">
        <f>D29</f>
        <v>26</v>
      </c>
      <c r="H28" s="212">
        <v>6</v>
      </c>
      <c r="I28" s="211">
        <v>6</v>
      </c>
      <c r="J28" s="211">
        <v>4</v>
      </c>
      <c r="K28" s="432">
        <f t="shared" ref="K28" si="40">SUM(G28,H29)</f>
        <v>42</v>
      </c>
      <c r="L28" s="212">
        <v>10</v>
      </c>
      <c r="M28" s="211">
        <v>8</v>
      </c>
      <c r="N28" s="211">
        <v>0</v>
      </c>
      <c r="O28" s="432">
        <f t="shared" ref="O28" si="41">SUM(K28,L29)</f>
        <v>60</v>
      </c>
      <c r="P28" s="212">
        <v>6</v>
      </c>
      <c r="Q28" s="211">
        <v>6</v>
      </c>
      <c r="R28" s="211">
        <v>6</v>
      </c>
      <c r="S28" s="432">
        <f t="shared" ref="S28" si="42">SUM(O28,P29)</f>
        <v>78</v>
      </c>
      <c r="T28" s="212">
        <v>10</v>
      </c>
      <c r="U28" s="211">
        <v>8</v>
      </c>
      <c r="V28" s="211">
        <v>6</v>
      </c>
      <c r="W28" s="432">
        <f t="shared" ref="W28" si="43">SUM(S28,T29)</f>
        <v>102</v>
      </c>
      <c r="X28" s="212">
        <v>10</v>
      </c>
      <c r="Y28" s="211">
        <v>8</v>
      </c>
      <c r="Z28" s="211">
        <v>4</v>
      </c>
      <c r="AA28" s="432">
        <f t="shared" ref="AA28" si="44">SUM(W28,X29)</f>
        <v>124</v>
      </c>
      <c r="AB28" s="212">
        <v>8</v>
      </c>
      <c r="AC28" s="211">
        <v>8</v>
      </c>
      <c r="AD28" s="211">
        <v>8</v>
      </c>
      <c r="AE28" s="432">
        <f t="shared" ref="AE28" si="45">SUM(AA28,AB29)</f>
        <v>148</v>
      </c>
      <c r="AF28" s="212">
        <v>10</v>
      </c>
      <c r="AG28" s="211">
        <v>10</v>
      </c>
      <c r="AH28" s="211"/>
      <c r="AI28" s="432">
        <f t="shared" ref="AI28" si="46">SUM(AE28,AF29)</f>
        <v>168</v>
      </c>
      <c r="AJ28" s="212">
        <v>6</v>
      </c>
      <c r="AK28" s="211">
        <v>4</v>
      </c>
      <c r="AL28" s="211"/>
      <c r="AM28" s="432">
        <f t="shared" ref="AM28" si="47">SUM(AI28,AJ29)</f>
        <v>178</v>
      </c>
      <c r="AN28" s="212">
        <v>10</v>
      </c>
      <c r="AO28" s="211">
        <v>8</v>
      </c>
      <c r="AP28" s="211">
        <v>8</v>
      </c>
      <c r="AQ28" s="434">
        <f t="shared" ref="AQ28" si="48">SUM(AM28,AN29)</f>
        <v>204</v>
      </c>
      <c r="AR28" s="436">
        <f>COUNTIF(D28:F28,"&gt;=0")+COUNTIF(H28:J28,"&gt;=0")+COUNTIF(L28:N28,"&gt;=0")+COUNTIF(P28:R28,"&gt;=0")+COUNTIF(T28:V28,"&gt;=0")+COUNTIF(X28:Z28,"&gt;=0")+COUNTIF(AB28:AD28,"&gt;=0")+COUNTIF(AF28:AH28,"&gt;=0")+COUNTIF(AJ28:AL28,"&gt;=0")+COUNTIF(AN28:AP28,"&gt;=0")</f>
        <v>28</v>
      </c>
      <c r="AS28" s="438">
        <f t="shared" ref="AS28" si="49">COUNTIF(D28:F28,"=10")+COUNTIF(H28:J28,"=10")+COUNTIF(L28:N28,"=10")+COUNTIF(P28:R28,"=10")+COUNTIF(T28:V28,"=10")+COUNTIF(X28:Z28,"=10")+COUNTIF(AB28:AD28,"=10")+COUNTIF(AF28:AH28,"=10")+COUNTIF(AJ28:AL28,"=10")+COUNTIF(AN28:AP28,"=10")</f>
        <v>8</v>
      </c>
      <c r="AT28" s="425">
        <f t="shared" ref="AT28" si="50">COUNTIF(D28:F28,"=8")+COUNTIF(H28:J28,"=8")+COUNTIF(L28:N28,"=8")+COUNTIF(P28:R28,"=8")+COUNTIF(T28:V28,"=8")+COUNTIF(X28:Z28,"=8")+COUNTIF(AB28:AD28,"=8")+COUNTIF(AF28:AH28,"=8")+COUNTIF(AJ28:AL28,"=8")+COUNTIF(AN28:AP28,"=8")</f>
        <v>8</v>
      </c>
      <c r="AU28" s="427">
        <f t="shared" ref="AU28" si="51">SUM(AQ28)</f>
        <v>204</v>
      </c>
      <c r="AV28" s="414">
        <v>3</v>
      </c>
      <c r="AW28" s="253"/>
    </row>
    <row r="29" spans="1:49" s="136" customFormat="1" ht="15.75" thickBot="1" x14ac:dyDescent="0.3">
      <c r="A29" s="437"/>
      <c r="B29" s="441"/>
      <c r="C29" s="441"/>
      <c r="D29" s="429">
        <f>SUM(D28:F28)</f>
        <v>26</v>
      </c>
      <c r="E29" s="429"/>
      <c r="F29" s="430"/>
      <c r="G29" s="433"/>
      <c r="H29" s="431">
        <f>SUM(H28:J28)</f>
        <v>16</v>
      </c>
      <c r="I29" s="429"/>
      <c r="J29" s="430"/>
      <c r="K29" s="433"/>
      <c r="L29" s="431">
        <f>SUM(L28:N28)</f>
        <v>18</v>
      </c>
      <c r="M29" s="429"/>
      <c r="N29" s="430"/>
      <c r="O29" s="433"/>
      <c r="P29" s="431">
        <f>SUM(P28:R28)</f>
        <v>18</v>
      </c>
      <c r="Q29" s="429"/>
      <c r="R29" s="430"/>
      <c r="S29" s="433"/>
      <c r="T29" s="431">
        <f>SUM(T28:V28)</f>
        <v>24</v>
      </c>
      <c r="U29" s="429"/>
      <c r="V29" s="430"/>
      <c r="W29" s="433"/>
      <c r="X29" s="431">
        <f>SUM(X28:Z28)</f>
        <v>22</v>
      </c>
      <c r="Y29" s="429"/>
      <c r="Z29" s="430"/>
      <c r="AA29" s="433"/>
      <c r="AB29" s="431">
        <f>SUM(AB28:AD28)</f>
        <v>24</v>
      </c>
      <c r="AC29" s="429"/>
      <c r="AD29" s="430"/>
      <c r="AE29" s="433"/>
      <c r="AF29" s="431">
        <f>SUM(AF28:AH28)</f>
        <v>20</v>
      </c>
      <c r="AG29" s="429"/>
      <c r="AH29" s="430"/>
      <c r="AI29" s="433"/>
      <c r="AJ29" s="431">
        <f>SUM(AJ28:AL28)</f>
        <v>10</v>
      </c>
      <c r="AK29" s="429"/>
      <c r="AL29" s="430"/>
      <c r="AM29" s="433"/>
      <c r="AN29" s="431">
        <f>SUM(AN28:AP28)</f>
        <v>26</v>
      </c>
      <c r="AO29" s="429"/>
      <c r="AP29" s="430"/>
      <c r="AQ29" s="435"/>
      <c r="AR29" s="437"/>
      <c r="AS29" s="439"/>
      <c r="AT29" s="426"/>
      <c r="AU29" s="428"/>
      <c r="AV29" s="415"/>
      <c r="AW29" s="253"/>
    </row>
    <row r="30" spans="1:49" s="136" customFormat="1" ht="18.75" x14ac:dyDescent="0.25">
      <c r="A30" s="294"/>
      <c r="B30" s="265"/>
      <c r="C30" s="265"/>
      <c r="D30" s="295"/>
      <c r="E30" s="295"/>
      <c r="F30" s="295"/>
      <c r="G30" s="295"/>
      <c r="H30" s="295"/>
      <c r="I30" s="295"/>
      <c r="J30" s="295"/>
      <c r="K30" s="295"/>
      <c r="L30" s="295"/>
      <c r="M30" s="295"/>
      <c r="N30" s="295"/>
      <c r="O30" s="295"/>
      <c r="P30" s="295"/>
      <c r="Q30" s="295"/>
      <c r="R30" s="295"/>
      <c r="S30" s="295"/>
      <c r="T30" s="295"/>
      <c r="U30" s="295"/>
      <c r="V30" s="295"/>
      <c r="W30" s="295"/>
      <c r="X30" s="295"/>
      <c r="Y30" s="295"/>
      <c r="Z30" s="295"/>
      <c r="AA30" s="295"/>
      <c r="AB30" s="295"/>
      <c r="AC30" s="295"/>
      <c r="AD30" s="295"/>
      <c r="AE30" s="295"/>
      <c r="AF30" s="295"/>
      <c r="AG30" s="295"/>
      <c r="AH30" s="295"/>
      <c r="AI30" s="295"/>
      <c r="AJ30" s="295"/>
      <c r="AK30" s="295"/>
      <c r="AL30" s="295"/>
      <c r="AM30" s="295"/>
      <c r="AN30" s="295"/>
      <c r="AO30" s="295"/>
      <c r="AP30" s="295"/>
      <c r="AQ30" s="295"/>
      <c r="AR30" s="294"/>
      <c r="AS30" s="268"/>
      <c r="AT30" s="296"/>
      <c r="AU30" s="285"/>
      <c r="AV30" s="297"/>
      <c r="AW30" s="253"/>
    </row>
    <row r="31" spans="1:49" x14ac:dyDescent="0.25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</row>
    <row r="32" spans="1:49" x14ac:dyDescent="0.25">
      <c r="A32" s="61"/>
      <c r="B32" s="61"/>
      <c r="C32" s="61"/>
      <c r="D32" s="63"/>
      <c r="E32" s="404" t="s">
        <v>34</v>
      </c>
      <c r="F32" s="405"/>
      <c r="G32" s="405"/>
      <c r="H32" s="405"/>
      <c r="I32" s="405"/>
      <c r="J32" s="405"/>
      <c r="K32" s="405"/>
      <c r="L32" s="405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</row>
    <row r="33" spans="1:48" x14ac:dyDescent="0.25">
      <c r="A33" s="61"/>
      <c r="B33" s="61"/>
      <c r="C33" s="61"/>
      <c r="D33" s="129"/>
      <c r="E33" s="129"/>
      <c r="F33" s="129"/>
      <c r="G33" s="129"/>
      <c r="H33" s="130"/>
      <c r="I33" s="130"/>
      <c r="J33" s="130"/>
      <c r="K33" s="130"/>
      <c r="L33" s="130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</row>
    <row r="34" spans="1:48" x14ac:dyDescent="0.25">
      <c r="A34" s="61"/>
      <c r="B34" s="61"/>
      <c r="C34" s="61"/>
      <c r="D34" s="64">
        <v>0</v>
      </c>
      <c r="E34" s="13" t="s">
        <v>35</v>
      </c>
      <c r="F34" s="65"/>
      <c r="G34" s="65"/>
      <c r="H34" s="65"/>
      <c r="I34" s="65"/>
      <c r="J34" s="130"/>
      <c r="K34" s="130"/>
      <c r="L34" s="130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</row>
    <row r="35" spans="1:48" x14ac:dyDescent="0.25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</row>
  </sheetData>
  <mergeCells count="246">
    <mergeCell ref="B2:X2"/>
    <mergeCell ref="Y5:Y6"/>
    <mergeCell ref="Z5:Z6"/>
    <mergeCell ref="AA5:AA6"/>
    <mergeCell ref="A7:A8"/>
    <mergeCell ref="B7:B8"/>
    <mergeCell ref="C7:C8"/>
    <mergeCell ref="G7:G8"/>
    <mergeCell ref="K7:K8"/>
    <mergeCell ref="O7:O8"/>
    <mergeCell ref="S7:S8"/>
    <mergeCell ref="O5:O6"/>
    <mergeCell ref="P5:R5"/>
    <mergeCell ref="S5:S6"/>
    <mergeCell ref="T5:V5"/>
    <mergeCell ref="W5:W6"/>
    <mergeCell ref="X5:X6"/>
    <mergeCell ref="W7:W8"/>
    <mergeCell ref="X7:X8"/>
    <mergeCell ref="Y7:Y8"/>
    <mergeCell ref="Z7:Z8"/>
    <mergeCell ref="AA7:AA8"/>
    <mergeCell ref="D8:F8"/>
    <mergeCell ref="H8:J8"/>
    <mergeCell ref="L8:N8"/>
    <mergeCell ref="P8:R8"/>
    <mergeCell ref="T8:V8"/>
    <mergeCell ref="W9:W10"/>
    <mergeCell ref="X9:X10"/>
    <mergeCell ref="Y9:Y10"/>
    <mergeCell ref="Z9:Z10"/>
    <mergeCell ref="AA9:AA10"/>
    <mergeCell ref="A9:A10"/>
    <mergeCell ref="B9:B10"/>
    <mergeCell ref="C9:C10"/>
    <mergeCell ref="G9:G10"/>
    <mergeCell ref="K9:K10"/>
    <mergeCell ref="O9:O10"/>
    <mergeCell ref="D10:F10"/>
    <mergeCell ref="H10:J10"/>
    <mergeCell ref="L10:N10"/>
    <mergeCell ref="P10:R10"/>
    <mergeCell ref="T10:V10"/>
    <mergeCell ref="A11:A12"/>
    <mergeCell ref="B11:B12"/>
    <mergeCell ref="C11:C12"/>
    <mergeCell ref="G11:G12"/>
    <mergeCell ref="K11:K12"/>
    <mergeCell ref="O11:O12"/>
    <mergeCell ref="S11:S12"/>
    <mergeCell ref="S9:S10"/>
    <mergeCell ref="W11:W12"/>
    <mergeCell ref="X11:X12"/>
    <mergeCell ref="Y11:Y12"/>
    <mergeCell ref="Z11:Z12"/>
    <mergeCell ref="AA11:AA12"/>
    <mergeCell ref="D12:F12"/>
    <mergeCell ref="H12:J12"/>
    <mergeCell ref="L12:N12"/>
    <mergeCell ref="P12:R12"/>
    <mergeCell ref="T12:V12"/>
    <mergeCell ref="X13:X14"/>
    <mergeCell ref="Y13:Y14"/>
    <mergeCell ref="Z13:Z14"/>
    <mergeCell ref="AA13:AA14"/>
    <mergeCell ref="A13:A14"/>
    <mergeCell ref="B13:B14"/>
    <mergeCell ref="C13:C14"/>
    <mergeCell ref="G13:G14"/>
    <mergeCell ref="K13:K14"/>
    <mergeCell ref="O13:O14"/>
    <mergeCell ref="D14:F14"/>
    <mergeCell ref="H14:J14"/>
    <mergeCell ref="L14:N14"/>
    <mergeCell ref="P14:R14"/>
    <mergeCell ref="T14:V14"/>
    <mergeCell ref="A15:A16"/>
    <mergeCell ref="B15:B16"/>
    <mergeCell ref="C15:C16"/>
    <mergeCell ref="G15:G16"/>
    <mergeCell ref="K15:K16"/>
    <mergeCell ref="O15:O16"/>
    <mergeCell ref="S15:S16"/>
    <mergeCell ref="S13:S14"/>
    <mergeCell ref="W15:W16"/>
    <mergeCell ref="W13:W14"/>
    <mergeCell ref="X15:X16"/>
    <mergeCell ref="Y15:Y16"/>
    <mergeCell ref="Z15:Z16"/>
    <mergeCell ref="AA15:AA16"/>
    <mergeCell ref="D16:F16"/>
    <mergeCell ref="H16:J16"/>
    <mergeCell ref="L16:N16"/>
    <mergeCell ref="P16:R16"/>
    <mergeCell ref="T16:V16"/>
    <mergeCell ref="L20:N20"/>
    <mergeCell ref="O20:O21"/>
    <mergeCell ref="P20:R20"/>
    <mergeCell ref="S20:S21"/>
    <mergeCell ref="B19:C19"/>
    <mergeCell ref="A20:A21"/>
    <mergeCell ref="B20:B21"/>
    <mergeCell ref="C20:C21"/>
    <mergeCell ref="D20:F20"/>
    <mergeCell ref="G20:G21"/>
    <mergeCell ref="AR20:AR21"/>
    <mergeCell ref="AS20:AS21"/>
    <mergeCell ref="AT20:AT21"/>
    <mergeCell ref="AU20:AU21"/>
    <mergeCell ref="A22:A23"/>
    <mergeCell ref="B22:B23"/>
    <mergeCell ref="C22:C23"/>
    <mergeCell ref="G22:G23"/>
    <mergeCell ref="K22:K23"/>
    <mergeCell ref="O22:O23"/>
    <mergeCell ref="AF20:AH20"/>
    <mergeCell ref="AI20:AI21"/>
    <mergeCell ref="AJ20:AL20"/>
    <mergeCell ref="AM20:AM21"/>
    <mergeCell ref="AN20:AP20"/>
    <mergeCell ref="AQ20:AQ21"/>
    <mergeCell ref="T20:V20"/>
    <mergeCell ref="W20:W21"/>
    <mergeCell ref="X20:Z20"/>
    <mergeCell ref="AA20:AA21"/>
    <mergeCell ref="AB20:AD20"/>
    <mergeCell ref="AE20:AE21"/>
    <mergeCell ref="H20:J20"/>
    <mergeCell ref="K20:K21"/>
    <mergeCell ref="AQ22:AQ23"/>
    <mergeCell ref="AR22:AR23"/>
    <mergeCell ref="AS22:AS23"/>
    <mergeCell ref="AT22:AT23"/>
    <mergeCell ref="AU22:AU23"/>
    <mergeCell ref="D23:F23"/>
    <mergeCell ref="H23:J23"/>
    <mergeCell ref="L23:N23"/>
    <mergeCell ref="P23:R23"/>
    <mergeCell ref="T23:V23"/>
    <mergeCell ref="S22:S23"/>
    <mergeCell ref="W22:W23"/>
    <mergeCell ref="AA22:AA23"/>
    <mergeCell ref="AE22:AE23"/>
    <mergeCell ref="AI22:AI23"/>
    <mergeCell ref="AM22:AM23"/>
    <mergeCell ref="X23:Z23"/>
    <mergeCell ref="AB23:AD23"/>
    <mergeCell ref="AF23:AH23"/>
    <mergeCell ref="AJ23:AL23"/>
    <mergeCell ref="AN23:AP23"/>
    <mergeCell ref="A24:A25"/>
    <mergeCell ref="B24:B25"/>
    <mergeCell ref="C24:C25"/>
    <mergeCell ref="G24:G25"/>
    <mergeCell ref="K24:K25"/>
    <mergeCell ref="O24:O25"/>
    <mergeCell ref="S24:S25"/>
    <mergeCell ref="W24:W25"/>
    <mergeCell ref="AA24:AA25"/>
    <mergeCell ref="AT24:AT25"/>
    <mergeCell ref="AU24:AU25"/>
    <mergeCell ref="D25:F25"/>
    <mergeCell ref="H25:J25"/>
    <mergeCell ref="L25:N25"/>
    <mergeCell ref="P25:R25"/>
    <mergeCell ref="T25:V25"/>
    <mergeCell ref="X25:Z25"/>
    <mergeCell ref="AB25:AD25"/>
    <mergeCell ref="AF25:AH25"/>
    <mergeCell ref="AE24:AE25"/>
    <mergeCell ref="AI24:AI25"/>
    <mergeCell ref="AM24:AM25"/>
    <mergeCell ref="AQ24:AQ25"/>
    <mergeCell ref="AR24:AR25"/>
    <mergeCell ref="AS24:AS25"/>
    <mergeCell ref="AJ25:AL25"/>
    <mergeCell ref="AN25:AP25"/>
    <mergeCell ref="AQ26:AQ27"/>
    <mergeCell ref="AR26:AR27"/>
    <mergeCell ref="AS26:AS27"/>
    <mergeCell ref="AT26:AT27"/>
    <mergeCell ref="AU26:AU27"/>
    <mergeCell ref="D27:F27"/>
    <mergeCell ref="H27:J27"/>
    <mergeCell ref="L27:N27"/>
    <mergeCell ref="P27:R27"/>
    <mergeCell ref="T27:V27"/>
    <mergeCell ref="S26:S27"/>
    <mergeCell ref="W26:W27"/>
    <mergeCell ref="AA26:AA27"/>
    <mergeCell ref="AE26:AE27"/>
    <mergeCell ref="AI26:AI27"/>
    <mergeCell ref="AM26:AM27"/>
    <mergeCell ref="X27:Z27"/>
    <mergeCell ref="AB27:AD27"/>
    <mergeCell ref="AF27:AH27"/>
    <mergeCell ref="AJ27:AL27"/>
    <mergeCell ref="G26:G27"/>
    <mergeCell ref="K26:K27"/>
    <mergeCell ref="O26:O27"/>
    <mergeCell ref="AN27:AP27"/>
    <mergeCell ref="AS28:AS29"/>
    <mergeCell ref="AJ29:AL29"/>
    <mergeCell ref="AN29:AP29"/>
    <mergeCell ref="A28:A29"/>
    <mergeCell ref="B28:B29"/>
    <mergeCell ref="C28:C29"/>
    <mergeCell ref="G28:G29"/>
    <mergeCell ref="K28:K29"/>
    <mergeCell ref="O28:O29"/>
    <mergeCell ref="S28:S29"/>
    <mergeCell ref="W28:W29"/>
    <mergeCell ref="AA28:AA29"/>
    <mergeCell ref="T29:V29"/>
    <mergeCell ref="X29:Z29"/>
    <mergeCell ref="AB29:AD29"/>
    <mergeCell ref="AF29:AH29"/>
    <mergeCell ref="AE28:AE29"/>
    <mergeCell ref="AI28:AI29"/>
    <mergeCell ref="AM28:AM29"/>
    <mergeCell ref="AQ28:AQ29"/>
    <mergeCell ref="AR28:AR29"/>
    <mergeCell ref="C5:C6"/>
    <mergeCell ref="B5:B6"/>
    <mergeCell ref="A5:A6"/>
    <mergeCell ref="B4:C4"/>
    <mergeCell ref="E32:L32"/>
    <mergeCell ref="AV20:AV21"/>
    <mergeCell ref="AV22:AV23"/>
    <mergeCell ref="AV24:AV25"/>
    <mergeCell ref="AV26:AV27"/>
    <mergeCell ref="AV28:AV29"/>
    <mergeCell ref="L5:N5"/>
    <mergeCell ref="K5:K6"/>
    <mergeCell ref="H5:J5"/>
    <mergeCell ref="G5:G6"/>
    <mergeCell ref="D5:F5"/>
    <mergeCell ref="A26:A27"/>
    <mergeCell ref="B26:B27"/>
    <mergeCell ref="C26:C27"/>
    <mergeCell ref="AT28:AT29"/>
    <mergeCell ref="AU28:AU29"/>
    <mergeCell ref="D29:F29"/>
    <mergeCell ref="H29:J29"/>
    <mergeCell ref="L29:N29"/>
    <mergeCell ref="P29:R29"/>
  </mergeCells>
  <pageMargins left="0.7" right="0.7" top="0.75" bottom="0.75" header="0.3" footer="0.3"/>
  <pageSetup paperSize="9" scale="4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73"/>
  <sheetViews>
    <sheetView topLeftCell="G1" zoomScale="80" zoomScaleNormal="80" workbookViewId="0">
      <selection activeCell="AK8" sqref="AK8"/>
    </sheetView>
  </sheetViews>
  <sheetFormatPr defaultRowHeight="15" x14ac:dyDescent="0.25"/>
  <cols>
    <col min="1" max="1" width="3.28515625" bestFit="1" customWidth="1"/>
    <col min="2" max="2" width="21.5703125" bestFit="1" customWidth="1"/>
    <col min="3" max="3" width="24.42578125" bestFit="1" customWidth="1"/>
    <col min="4" max="43" width="5.140625" customWidth="1"/>
    <col min="44" max="44" width="4" bestFit="1" customWidth="1"/>
    <col min="45" max="45" width="5" bestFit="1" customWidth="1"/>
    <col min="46" max="46" width="5.140625" bestFit="1" customWidth="1"/>
    <col min="47" max="47" width="5.28515625" customWidth="1"/>
    <col min="48" max="48" width="6.7109375" customWidth="1"/>
    <col min="49" max="55" width="4.140625" customWidth="1"/>
  </cols>
  <sheetData>
    <row r="1" spans="1:48" ht="15.75" customHeight="1" x14ac:dyDescent="0.25"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48" ht="15.75" customHeight="1" x14ac:dyDescent="0.25">
      <c r="A2" s="2"/>
      <c r="B2" s="506" t="s">
        <v>14</v>
      </c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506"/>
      <c r="N2" s="506"/>
      <c r="O2" s="506"/>
      <c r="P2" s="506"/>
      <c r="Q2" s="506"/>
      <c r="R2" s="506"/>
      <c r="S2" s="506"/>
      <c r="T2" s="506"/>
      <c r="U2" s="506"/>
      <c r="V2" s="506"/>
      <c r="W2" s="506"/>
      <c r="X2" s="506"/>
    </row>
    <row r="3" spans="1:48" ht="15.75" customHeight="1" x14ac:dyDescent="0.3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48" ht="15.75" customHeight="1" thickBot="1" x14ac:dyDescent="0.3"/>
    <row r="5" spans="1:48" ht="15.75" customHeight="1" thickBot="1" x14ac:dyDescent="0.3">
      <c r="A5" s="2"/>
      <c r="B5" s="402" t="s">
        <v>15</v>
      </c>
      <c r="C5" s="403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</row>
    <row r="6" spans="1:48" ht="15.75" customHeight="1" x14ac:dyDescent="0.25">
      <c r="A6" s="400" t="s">
        <v>0</v>
      </c>
      <c r="B6" s="400" t="s">
        <v>1</v>
      </c>
      <c r="C6" s="400" t="s">
        <v>2</v>
      </c>
      <c r="D6" s="416" t="s">
        <v>16</v>
      </c>
      <c r="E6" s="417"/>
      <c r="F6" s="418"/>
      <c r="G6" s="419" t="s">
        <v>17</v>
      </c>
      <c r="H6" s="416" t="s">
        <v>18</v>
      </c>
      <c r="I6" s="417"/>
      <c r="J6" s="418"/>
      <c r="K6" s="419" t="s">
        <v>17</v>
      </c>
      <c r="L6" s="416" t="s">
        <v>19</v>
      </c>
      <c r="M6" s="417"/>
      <c r="N6" s="418"/>
      <c r="O6" s="419" t="s">
        <v>17</v>
      </c>
      <c r="P6" s="416" t="s">
        <v>20</v>
      </c>
      <c r="Q6" s="417"/>
      <c r="R6" s="418"/>
      <c r="S6" s="419" t="s">
        <v>17</v>
      </c>
      <c r="T6" s="416" t="s">
        <v>21</v>
      </c>
      <c r="U6" s="417"/>
      <c r="V6" s="418"/>
      <c r="W6" s="419" t="s">
        <v>17</v>
      </c>
      <c r="X6" s="406" t="s">
        <v>22</v>
      </c>
      <c r="Y6" s="406" t="s">
        <v>66</v>
      </c>
      <c r="Z6" s="400" t="s">
        <v>67</v>
      </c>
      <c r="AA6" s="488" t="s">
        <v>23</v>
      </c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</row>
    <row r="7" spans="1:48" ht="15.75" customHeight="1" thickBot="1" x14ac:dyDescent="0.3">
      <c r="A7" s="401"/>
      <c r="B7" s="401"/>
      <c r="C7" s="401"/>
      <c r="D7" s="5" t="s">
        <v>24</v>
      </c>
      <c r="E7" s="6" t="s">
        <v>25</v>
      </c>
      <c r="F7" s="7" t="s">
        <v>26</v>
      </c>
      <c r="G7" s="420"/>
      <c r="H7" s="5" t="s">
        <v>24</v>
      </c>
      <c r="I7" s="6" t="s">
        <v>25</v>
      </c>
      <c r="J7" s="7" t="s">
        <v>26</v>
      </c>
      <c r="K7" s="420"/>
      <c r="L7" s="5" t="s">
        <v>24</v>
      </c>
      <c r="M7" s="6" t="s">
        <v>25</v>
      </c>
      <c r="N7" s="7" t="s">
        <v>26</v>
      </c>
      <c r="O7" s="420"/>
      <c r="P7" s="5" t="s">
        <v>24</v>
      </c>
      <c r="Q7" s="6" t="s">
        <v>25</v>
      </c>
      <c r="R7" s="7" t="s">
        <v>26</v>
      </c>
      <c r="S7" s="420"/>
      <c r="T7" s="5" t="s">
        <v>24</v>
      </c>
      <c r="U7" s="6" t="s">
        <v>25</v>
      </c>
      <c r="V7" s="7" t="s">
        <v>26</v>
      </c>
      <c r="W7" s="420"/>
      <c r="X7" s="407"/>
      <c r="Y7" s="407"/>
      <c r="Z7" s="401"/>
      <c r="AA7" s="489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</row>
    <row r="8" spans="1:48" ht="15.75" customHeight="1" x14ac:dyDescent="0.25">
      <c r="A8" s="502">
        <v>1</v>
      </c>
      <c r="B8" s="491" t="s">
        <v>62</v>
      </c>
      <c r="C8" s="491" t="s">
        <v>79</v>
      </c>
      <c r="D8" s="20">
        <v>10</v>
      </c>
      <c r="E8" s="19">
        <v>6</v>
      </c>
      <c r="F8" s="128">
        <v>8</v>
      </c>
      <c r="G8" s="504">
        <f>D9</f>
        <v>24</v>
      </c>
      <c r="H8" s="18">
        <v>8</v>
      </c>
      <c r="I8" s="19">
        <v>8</v>
      </c>
      <c r="J8" s="19">
        <v>0</v>
      </c>
      <c r="K8" s="504">
        <f>SUM(G8,H9)</f>
        <v>40</v>
      </c>
      <c r="L8" s="18">
        <v>10</v>
      </c>
      <c r="M8" s="19">
        <v>8</v>
      </c>
      <c r="N8" s="19">
        <v>10</v>
      </c>
      <c r="O8" s="504">
        <f>SUM(K8,L9)</f>
        <v>68</v>
      </c>
      <c r="P8" s="18"/>
      <c r="Q8" s="19">
        <v>8</v>
      </c>
      <c r="R8" s="128">
        <v>8</v>
      </c>
      <c r="S8" s="504">
        <f>SUM(O8,P9)</f>
        <v>84</v>
      </c>
      <c r="T8" s="18">
        <v>8</v>
      </c>
      <c r="U8" s="19">
        <v>0</v>
      </c>
      <c r="V8" s="19">
        <v>6</v>
      </c>
      <c r="W8" s="504">
        <f>SUM(S8,T9)</f>
        <v>98</v>
      </c>
      <c r="X8" s="497">
        <f>COUNTIF(D8:F8,"&gt;=0")+COUNTIF(H8:J8,"&gt;=0")+COUNTIF(L8:N8,"&gt;=0")+COUNTIF(P8:R8,"&gt;=0")+COUNTIF(T8:V8,"&gt;=0")</f>
        <v>14</v>
      </c>
      <c r="Y8" s="497">
        <f>COUNTIF(D8:F8,"=10")+COUNTIF(H8:J8,"=10")+COUNTIF(L8:N8,"=10")+COUNTIF(P8:R8,"=10")+COUNTIF(T8:V8,"=10")</f>
        <v>3</v>
      </c>
      <c r="Z8" s="488">
        <f>COUNTIF(D8:F8,"=8")+COUNTIF(H8:J8,"=8")+COUNTIF(L8:N8,"=8")+COUNTIF(P8:R8,"=8")+COUNTIF(T8:V8,"=8")</f>
        <v>7</v>
      </c>
      <c r="AA8" s="488">
        <f>SUM(W8)</f>
        <v>98</v>
      </c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</row>
    <row r="9" spans="1:48" ht="15.75" customHeight="1" thickBot="1" x14ac:dyDescent="0.3">
      <c r="A9" s="503"/>
      <c r="B9" s="492"/>
      <c r="C9" s="492"/>
      <c r="D9" s="499">
        <f>SUM(D8:F8)</f>
        <v>24</v>
      </c>
      <c r="E9" s="500"/>
      <c r="F9" s="501"/>
      <c r="G9" s="505"/>
      <c r="H9" s="499">
        <f>SUM(H8:J8)</f>
        <v>16</v>
      </c>
      <c r="I9" s="500"/>
      <c r="J9" s="501"/>
      <c r="K9" s="505"/>
      <c r="L9" s="499">
        <f>SUM(L8:N8)</f>
        <v>28</v>
      </c>
      <c r="M9" s="500"/>
      <c r="N9" s="501"/>
      <c r="O9" s="505"/>
      <c r="P9" s="499">
        <f>SUM(P8:R8)</f>
        <v>16</v>
      </c>
      <c r="Q9" s="500"/>
      <c r="R9" s="501"/>
      <c r="S9" s="505"/>
      <c r="T9" s="499">
        <f>SUM(T8:V8)</f>
        <v>14</v>
      </c>
      <c r="U9" s="500"/>
      <c r="V9" s="501"/>
      <c r="W9" s="505"/>
      <c r="X9" s="498"/>
      <c r="Y9" s="498"/>
      <c r="Z9" s="489"/>
      <c r="AA9" s="489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</row>
    <row r="10" spans="1:48" ht="15.75" customHeight="1" x14ac:dyDescent="0.25">
      <c r="A10" s="502">
        <v>2</v>
      </c>
      <c r="B10" s="491" t="s">
        <v>83</v>
      </c>
      <c r="C10" s="491" t="s">
        <v>84</v>
      </c>
      <c r="D10" s="17">
        <v>6</v>
      </c>
      <c r="E10" s="16">
        <v>8</v>
      </c>
      <c r="F10" s="15">
        <v>8</v>
      </c>
      <c r="G10" s="504">
        <f>D11</f>
        <v>22</v>
      </c>
      <c r="H10" s="14">
        <v>10</v>
      </c>
      <c r="I10" s="16">
        <v>10</v>
      </c>
      <c r="J10" s="16">
        <v>8</v>
      </c>
      <c r="K10" s="504">
        <f>SUM(G10,H11)</f>
        <v>50</v>
      </c>
      <c r="L10" s="14">
        <v>6</v>
      </c>
      <c r="M10" s="16">
        <v>8</v>
      </c>
      <c r="N10" s="16">
        <v>8</v>
      </c>
      <c r="O10" s="504">
        <f>SUM(K10,L11)</f>
        <v>72</v>
      </c>
      <c r="P10" s="14">
        <v>8</v>
      </c>
      <c r="Q10" s="16">
        <v>8</v>
      </c>
      <c r="R10" s="16">
        <v>10</v>
      </c>
      <c r="S10" s="504">
        <f>SUM(O10,P11)</f>
        <v>98</v>
      </c>
      <c r="T10" s="14">
        <v>8</v>
      </c>
      <c r="U10" s="16">
        <v>6</v>
      </c>
      <c r="V10" s="16">
        <v>8</v>
      </c>
      <c r="W10" s="504">
        <f>SUM(S10,T11)</f>
        <v>120</v>
      </c>
      <c r="X10" s="497">
        <f t="shared" ref="X10" si="0">COUNTIF(D10:F10,"&gt;=0")+COUNTIF(H10:J10,"&gt;=0")+COUNTIF(L10:N10,"&gt;=0")+COUNTIF(P10:R10,"&gt;=0")+COUNTIF(T10:V10,"&gt;=0")</f>
        <v>15</v>
      </c>
      <c r="Y10" s="497">
        <f t="shared" ref="Y10" si="1">COUNTIF(D10:F10,"=10")+COUNTIF(H10:J10,"=10")+COUNTIF(L10:N10,"=10")+COUNTIF(P10:R10,"=10")+COUNTIF(T10:V10,"=10")</f>
        <v>3</v>
      </c>
      <c r="Z10" s="488">
        <f t="shared" ref="Z10" si="2">COUNTIF(D10:F10,"=8")+COUNTIF(H10:J10,"=8")+COUNTIF(L10:N10,"=8")+COUNTIF(P10:R10,"=8")+COUNTIF(T10:V10,"=8")</f>
        <v>9</v>
      </c>
      <c r="AA10" s="488">
        <f t="shared" ref="AA10" si="3">SUM(W10)</f>
        <v>120</v>
      </c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</row>
    <row r="11" spans="1:48" ht="15.75" customHeight="1" thickBot="1" x14ac:dyDescent="0.3">
      <c r="A11" s="503"/>
      <c r="B11" s="492"/>
      <c r="C11" s="492"/>
      <c r="D11" s="499">
        <f>SUM(D10:F10)</f>
        <v>22</v>
      </c>
      <c r="E11" s="500"/>
      <c r="F11" s="501"/>
      <c r="G11" s="505"/>
      <c r="H11" s="499">
        <f>SUM(H10:J10)</f>
        <v>28</v>
      </c>
      <c r="I11" s="500"/>
      <c r="J11" s="501"/>
      <c r="K11" s="505"/>
      <c r="L11" s="499">
        <f>SUM(L10:N10)</f>
        <v>22</v>
      </c>
      <c r="M11" s="500"/>
      <c r="N11" s="501"/>
      <c r="O11" s="505"/>
      <c r="P11" s="499">
        <f>SUM(P10:R10)</f>
        <v>26</v>
      </c>
      <c r="Q11" s="500"/>
      <c r="R11" s="501"/>
      <c r="S11" s="505"/>
      <c r="T11" s="499">
        <f>SUM(T10:V10)</f>
        <v>22</v>
      </c>
      <c r="U11" s="500"/>
      <c r="V11" s="501"/>
      <c r="W11" s="505"/>
      <c r="X11" s="498"/>
      <c r="Y11" s="498"/>
      <c r="Z11" s="489"/>
      <c r="AA11" s="489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</row>
    <row r="12" spans="1:48" ht="15.75" customHeight="1" x14ac:dyDescent="0.25">
      <c r="A12" s="502">
        <v>3</v>
      </c>
      <c r="B12" s="491" t="s">
        <v>82</v>
      </c>
      <c r="C12" s="491" t="s">
        <v>79</v>
      </c>
      <c r="D12" s="17"/>
      <c r="E12" s="16">
        <v>4</v>
      </c>
      <c r="F12" s="15"/>
      <c r="G12" s="504">
        <f>D13</f>
        <v>4</v>
      </c>
      <c r="H12" s="14"/>
      <c r="I12" s="16"/>
      <c r="J12" s="16"/>
      <c r="K12" s="504">
        <f>SUM(G12,H13)</f>
        <v>4</v>
      </c>
      <c r="L12" s="14">
        <v>0</v>
      </c>
      <c r="M12" s="16">
        <v>0</v>
      </c>
      <c r="N12" s="16">
        <v>4</v>
      </c>
      <c r="O12" s="504">
        <f>SUM(K12,L13)</f>
        <v>8</v>
      </c>
      <c r="P12" s="14">
        <v>10</v>
      </c>
      <c r="Q12" s="16">
        <v>0</v>
      </c>
      <c r="R12" s="16">
        <v>0</v>
      </c>
      <c r="S12" s="504">
        <f>SUM(O12,P13)</f>
        <v>18</v>
      </c>
      <c r="T12" s="14"/>
      <c r="U12" s="16"/>
      <c r="V12" s="16">
        <v>0</v>
      </c>
      <c r="W12" s="504">
        <f>SUM(S12,T13)</f>
        <v>18</v>
      </c>
      <c r="X12" s="497">
        <f t="shared" ref="X12" si="4">COUNTIF(D12:F12,"&gt;=0")+COUNTIF(H12:J12,"&gt;=0")+COUNTIF(L12:N12,"&gt;=0")+COUNTIF(P12:R12,"&gt;=0")+COUNTIF(T12:V12,"&gt;=0")</f>
        <v>8</v>
      </c>
      <c r="Y12" s="497">
        <f t="shared" ref="Y12" si="5">COUNTIF(D12:F12,"=10")+COUNTIF(H12:J12,"=10")+COUNTIF(L12:N12,"=10")+COUNTIF(P12:R12,"=10")+COUNTIF(T12:V12,"=10")</f>
        <v>1</v>
      </c>
      <c r="Z12" s="488">
        <f t="shared" ref="Z12" si="6">COUNTIF(D12:F12,"=8")+COUNTIF(H12:J12,"=8")+COUNTIF(L12:N12,"=8")+COUNTIF(P12:R12,"=8")+COUNTIF(T12:V12,"=8")</f>
        <v>0</v>
      </c>
      <c r="AA12" s="488">
        <f t="shared" ref="AA12" si="7">SUM(W12)</f>
        <v>18</v>
      </c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</row>
    <row r="13" spans="1:48" ht="15.75" customHeight="1" thickBot="1" x14ac:dyDescent="0.3">
      <c r="A13" s="503"/>
      <c r="B13" s="492"/>
      <c r="C13" s="492"/>
      <c r="D13" s="499">
        <f>SUM(D12:F12)</f>
        <v>4</v>
      </c>
      <c r="E13" s="500"/>
      <c r="F13" s="501"/>
      <c r="G13" s="505"/>
      <c r="H13" s="499">
        <f>SUM(H12:J12)</f>
        <v>0</v>
      </c>
      <c r="I13" s="500"/>
      <c r="J13" s="501"/>
      <c r="K13" s="505"/>
      <c r="L13" s="499">
        <f>SUM(L12:N12)</f>
        <v>4</v>
      </c>
      <c r="M13" s="500"/>
      <c r="N13" s="501"/>
      <c r="O13" s="505"/>
      <c r="P13" s="499">
        <f>SUM(P12:R12)</f>
        <v>10</v>
      </c>
      <c r="Q13" s="500"/>
      <c r="R13" s="501"/>
      <c r="S13" s="505"/>
      <c r="T13" s="499">
        <f>SUM(T12:V12)</f>
        <v>0</v>
      </c>
      <c r="U13" s="500"/>
      <c r="V13" s="501"/>
      <c r="W13" s="505"/>
      <c r="X13" s="498"/>
      <c r="Y13" s="498"/>
      <c r="Z13" s="489"/>
      <c r="AA13" s="489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</row>
    <row r="14" spans="1:48" ht="15.75" customHeight="1" x14ac:dyDescent="0.25">
      <c r="A14" s="502">
        <v>4</v>
      </c>
      <c r="B14" s="491" t="s">
        <v>7</v>
      </c>
      <c r="C14" s="491" t="s">
        <v>79</v>
      </c>
      <c r="D14" s="17">
        <v>6</v>
      </c>
      <c r="E14" s="16"/>
      <c r="F14" s="15">
        <v>8</v>
      </c>
      <c r="G14" s="504">
        <f>D15</f>
        <v>14</v>
      </c>
      <c r="H14" s="14">
        <v>10</v>
      </c>
      <c r="I14" s="16">
        <v>4</v>
      </c>
      <c r="J14" s="16">
        <v>10</v>
      </c>
      <c r="K14" s="504">
        <f>SUM(G14,H15)</f>
        <v>38</v>
      </c>
      <c r="L14" s="14">
        <v>10</v>
      </c>
      <c r="M14" s="16">
        <v>0</v>
      </c>
      <c r="N14" s="16">
        <v>6</v>
      </c>
      <c r="O14" s="504">
        <f>SUM(K14,L15)</f>
        <v>54</v>
      </c>
      <c r="P14" s="14">
        <v>10</v>
      </c>
      <c r="Q14" s="16">
        <v>8</v>
      </c>
      <c r="R14" s="16">
        <v>10</v>
      </c>
      <c r="S14" s="504">
        <f>SUM(O14,P15)</f>
        <v>82</v>
      </c>
      <c r="T14" s="14">
        <v>0</v>
      </c>
      <c r="U14" s="16">
        <v>8</v>
      </c>
      <c r="V14" s="16">
        <v>8</v>
      </c>
      <c r="W14" s="504">
        <f>SUM(S14,T15)</f>
        <v>98</v>
      </c>
      <c r="X14" s="497">
        <f t="shared" ref="X14" si="8">COUNTIF(D14:F14,"&gt;=0")+COUNTIF(H14:J14,"&gt;=0")+COUNTIF(L14:N14,"&gt;=0")+COUNTIF(P14:R14,"&gt;=0")+COUNTIF(T14:V14,"&gt;=0")</f>
        <v>14</v>
      </c>
      <c r="Y14" s="497">
        <f t="shared" ref="Y14" si="9">COUNTIF(D14:F14,"=10")+COUNTIF(H14:J14,"=10")+COUNTIF(L14:N14,"=10")+COUNTIF(P14:R14,"=10")+COUNTIF(T14:V14,"=10")</f>
        <v>5</v>
      </c>
      <c r="Z14" s="488">
        <f t="shared" ref="Z14" si="10">COUNTIF(D14:F14,"=8")+COUNTIF(H14:J14,"=8")+COUNTIF(L14:N14,"=8")+COUNTIF(P14:R14,"=8")+COUNTIF(T14:V14,"=8")</f>
        <v>4</v>
      </c>
      <c r="AA14" s="488">
        <f t="shared" ref="AA14" si="11">SUM(W14)</f>
        <v>98</v>
      </c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</row>
    <row r="15" spans="1:48" ht="15.75" customHeight="1" thickBot="1" x14ac:dyDescent="0.3">
      <c r="A15" s="503"/>
      <c r="B15" s="492"/>
      <c r="C15" s="492"/>
      <c r="D15" s="499">
        <f>SUM(D14:F14)</f>
        <v>14</v>
      </c>
      <c r="E15" s="500"/>
      <c r="F15" s="501"/>
      <c r="G15" s="505"/>
      <c r="H15" s="499">
        <f>SUM(H14:J14)</f>
        <v>24</v>
      </c>
      <c r="I15" s="500"/>
      <c r="J15" s="501"/>
      <c r="K15" s="505"/>
      <c r="L15" s="499">
        <f>SUM(L14:N14)</f>
        <v>16</v>
      </c>
      <c r="M15" s="500"/>
      <c r="N15" s="501"/>
      <c r="O15" s="505"/>
      <c r="P15" s="499">
        <f>SUM(P14:R14)</f>
        <v>28</v>
      </c>
      <c r="Q15" s="500"/>
      <c r="R15" s="501"/>
      <c r="S15" s="505"/>
      <c r="T15" s="499">
        <f>SUM(T14:V14)</f>
        <v>16</v>
      </c>
      <c r="U15" s="500"/>
      <c r="V15" s="501"/>
      <c r="W15" s="505"/>
      <c r="X15" s="498"/>
      <c r="Y15" s="498"/>
      <c r="Z15" s="489"/>
      <c r="AA15" s="489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</row>
    <row r="16" spans="1:48" ht="15.75" customHeight="1" x14ac:dyDescent="0.25">
      <c r="A16" s="502">
        <v>5</v>
      </c>
      <c r="B16" s="491" t="s">
        <v>12</v>
      </c>
      <c r="C16" s="491" t="s">
        <v>79</v>
      </c>
      <c r="D16" s="17">
        <v>10</v>
      </c>
      <c r="E16" s="16">
        <v>8</v>
      </c>
      <c r="F16" s="15">
        <v>8</v>
      </c>
      <c r="G16" s="504">
        <f>D17</f>
        <v>26</v>
      </c>
      <c r="H16" s="14">
        <v>8</v>
      </c>
      <c r="I16" s="16">
        <v>10</v>
      </c>
      <c r="J16" s="16">
        <v>8</v>
      </c>
      <c r="K16" s="504">
        <f>SUM(G16,H17)</f>
        <v>52</v>
      </c>
      <c r="L16" s="14">
        <v>10</v>
      </c>
      <c r="M16" s="16">
        <v>6</v>
      </c>
      <c r="N16" s="16">
        <v>0</v>
      </c>
      <c r="O16" s="504">
        <f>SUM(K16,L17)</f>
        <v>68</v>
      </c>
      <c r="P16" s="14">
        <v>8</v>
      </c>
      <c r="Q16" s="16">
        <v>4</v>
      </c>
      <c r="R16" s="16">
        <v>10</v>
      </c>
      <c r="S16" s="504">
        <f>SUM(O16,P17)</f>
        <v>90</v>
      </c>
      <c r="T16" s="14">
        <v>6</v>
      </c>
      <c r="U16" s="16">
        <v>10</v>
      </c>
      <c r="V16" s="16">
        <v>8</v>
      </c>
      <c r="W16" s="504">
        <f>SUM(S16,T17)</f>
        <v>114</v>
      </c>
      <c r="X16" s="497">
        <f t="shared" ref="X16" si="12">COUNTIF(D16:F16,"&gt;=0")+COUNTIF(H16:J16,"&gt;=0")+COUNTIF(L16:N16,"&gt;=0")+COUNTIF(P16:R16,"&gt;=0")+COUNTIF(T16:V16,"&gt;=0")</f>
        <v>15</v>
      </c>
      <c r="Y16" s="497">
        <f t="shared" ref="Y16" si="13">COUNTIF(D16:F16,"=10")+COUNTIF(H16:J16,"=10")+COUNTIF(L16:N16,"=10")+COUNTIF(P16:R16,"=10")+COUNTIF(T16:V16,"=10")</f>
        <v>5</v>
      </c>
      <c r="Z16" s="488">
        <f t="shared" ref="Z16" si="14">COUNTIF(D16:F16,"=8")+COUNTIF(H16:J16,"=8")+COUNTIF(L16:N16,"=8")+COUNTIF(P16:R16,"=8")+COUNTIF(T16:V16,"=8")</f>
        <v>6</v>
      </c>
      <c r="AA16" s="488">
        <f t="shared" ref="AA16" si="15">SUM(W16)</f>
        <v>114</v>
      </c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</row>
    <row r="17" spans="1:48" ht="15.75" customHeight="1" thickBot="1" x14ac:dyDescent="0.3">
      <c r="A17" s="503"/>
      <c r="B17" s="492"/>
      <c r="C17" s="492"/>
      <c r="D17" s="499">
        <f>SUM(D16:F16)</f>
        <v>26</v>
      </c>
      <c r="E17" s="500"/>
      <c r="F17" s="501"/>
      <c r="G17" s="505"/>
      <c r="H17" s="499">
        <f>SUM(H16:J16)</f>
        <v>26</v>
      </c>
      <c r="I17" s="500"/>
      <c r="J17" s="501"/>
      <c r="K17" s="505"/>
      <c r="L17" s="499">
        <f>SUM(L16:N16)</f>
        <v>16</v>
      </c>
      <c r="M17" s="500"/>
      <c r="N17" s="501"/>
      <c r="O17" s="505"/>
      <c r="P17" s="499">
        <f>SUM(P16:R16)</f>
        <v>22</v>
      </c>
      <c r="Q17" s="500"/>
      <c r="R17" s="501"/>
      <c r="S17" s="505"/>
      <c r="T17" s="499">
        <f>SUM(T16:V16)</f>
        <v>24</v>
      </c>
      <c r="U17" s="500"/>
      <c r="V17" s="501"/>
      <c r="W17" s="505"/>
      <c r="X17" s="498"/>
      <c r="Y17" s="498"/>
      <c r="Z17" s="489"/>
      <c r="AA17" s="489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</row>
    <row r="18" spans="1:48" ht="15.75" customHeight="1" x14ac:dyDescent="0.25">
      <c r="A18" s="502">
        <v>6</v>
      </c>
      <c r="B18" s="491" t="s">
        <v>87</v>
      </c>
      <c r="C18" s="491" t="s">
        <v>88</v>
      </c>
      <c r="D18" s="17">
        <v>6</v>
      </c>
      <c r="E18" s="16">
        <v>4</v>
      </c>
      <c r="F18" s="16">
        <v>10</v>
      </c>
      <c r="G18" s="504">
        <f>D19</f>
        <v>20</v>
      </c>
      <c r="H18" s="14">
        <v>0</v>
      </c>
      <c r="I18" s="16">
        <v>8</v>
      </c>
      <c r="J18" s="16"/>
      <c r="K18" s="504">
        <f>SUM(G18,H19)</f>
        <v>28</v>
      </c>
      <c r="L18" s="17">
        <v>0</v>
      </c>
      <c r="M18" s="16">
        <v>0</v>
      </c>
      <c r="N18" s="16">
        <v>4</v>
      </c>
      <c r="O18" s="504">
        <f>SUM(K18,L19)</f>
        <v>32</v>
      </c>
      <c r="P18" s="14">
        <v>4</v>
      </c>
      <c r="Q18" s="16">
        <v>6</v>
      </c>
      <c r="R18" s="16">
        <v>0</v>
      </c>
      <c r="S18" s="504">
        <f>SUM(O18,P19)</f>
        <v>42</v>
      </c>
      <c r="T18" s="17">
        <v>0</v>
      </c>
      <c r="U18" s="16">
        <v>8</v>
      </c>
      <c r="V18" s="16">
        <v>6</v>
      </c>
      <c r="W18" s="504">
        <f>SUM(S18,T19)</f>
        <v>56</v>
      </c>
      <c r="X18" s="497">
        <f t="shared" ref="X18" si="16">COUNTIF(D18:F18,"&gt;=0")+COUNTIF(H18:J18,"&gt;=0")+COUNTIF(L18:N18,"&gt;=0")+COUNTIF(P18:R18,"&gt;=0")+COUNTIF(T18:V18,"&gt;=0")</f>
        <v>14</v>
      </c>
      <c r="Y18" s="497">
        <f t="shared" ref="Y18" si="17">COUNTIF(D18:F18,"=10")+COUNTIF(H18:J18,"=10")+COUNTIF(L18:N18,"=10")+COUNTIF(P18:R18,"=10")+COUNTIF(T18:V18,"=10")</f>
        <v>1</v>
      </c>
      <c r="Z18" s="488">
        <f t="shared" ref="Z18" si="18">COUNTIF(D18:F18,"=8")+COUNTIF(H18:J18,"=8")+COUNTIF(L18:N18,"=8")+COUNTIF(P18:R18,"=8")+COUNTIF(T18:V18,"=8")</f>
        <v>2</v>
      </c>
      <c r="AA18" s="488">
        <f t="shared" ref="AA18" si="19">SUM(W18)</f>
        <v>56</v>
      </c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</row>
    <row r="19" spans="1:48" ht="15.75" customHeight="1" thickBot="1" x14ac:dyDescent="0.3">
      <c r="A19" s="503"/>
      <c r="B19" s="492"/>
      <c r="C19" s="492"/>
      <c r="D19" s="499">
        <f>SUM(D18:F18)</f>
        <v>20</v>
      </c>
      <c r="E19" s="500"/>
      <c r="F19" s="501"/>
      <c r="G19" s="505"/>
      <c r="H19" s="499">
        <f>SUM(H18:J18)</f>
        <v>8</v>
      </c>
      <c r="I19" s="500"/>
      <c r="J19" s="501"/>
      <c r="K19" s="505"/>
      <c r="L19" s="499">
        <f>SUM(L18:N18)</f>
        <v>4</v>
      </c>
      <c r="M19" s="500"/>
      <c r="N19" s="501"/>
      <c r="O19" s="505"/>
      <c r="P19" s="499">
        <f>SUM(P18:R18)</f>
        <v>10</v>
      </c>
      <c r="Q19" s="500"/>
      <c r="R19" s="501"/>
      <c r="S19" s="505"/>
      <c r="T19" s="499">
        <f>SUM(T18:V18)</f>
        <v>14</v>
      </c>
      <c r="U19" s="500"/>
      <c r="V19" s="501"/>
      <c r="W19" s="505"/>
      <c r="X19" s="498"/>
      <c r="Y19" s="498"/>
      <c r="Z19" s="489"/>
      <c r="AA19" s="489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</row>
    <row r="20" spans="1:48" s="61" customFormat="1" ht="15.75" customHeight="1" x14ac:dyDescent="0.25">
      <c r="A20" s="264"/>
      <c r="B20" s="292"/>
      <c r="C20" s="292"/>
      <c r="D20" s="264"/>
      <c r="E20" s="264"/>
      <c r="F20" s="264"/>
      <c r="G20" s="264"/>
      <c r="H20" s="264"/>
      <c r="I20" s="264"/>
      <c r="J20" s="264"/>
      <c r="K20" s="264"/>
      <c r="L20" s="264"/>
      <c r="M20" s="264"/>
      <c r="N20" s="264"/>
      <c r="O20" s="264"/>
      <c r="P20" s="264"/>
      <c r="Q20" s="264"/>
      <c r="R20" s="264"/>
      <c r="S20" s="264"/>
      <c r="T20" s="264"/>
      <c r="U20" s="264"/>
      <c r="V20" s="264"/>
      <c r="W20" s="264"/>
      <c r="X20" s="71"/>
      <c r="Y20" s="71"/>
      <c r="Z20" s="266"/>
      <c r="AA20" s="266"/>
    </row>
    <row r="21" spans="1:48" ht="15.75" customHeight="1" thickBot="1" x14ac:dyDescent="0.3">
      <c r="A21" s="61"/>
      <c r="B21" s="293"/>
      <c r="C21" s="293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</row>
    <row r="22" spans="1:48" s="61" customFormat="1" ht="15.75" customHeight="1" thickBot="1" x14ac:dyDescent="0.3">
      <c r="A22" s="2"/>
      <c r="B22" s="402" t="s">
        <v>27</v>
      </c>
      <c r="C22" s="403"/>
      <c r="D22" s="8"/>
      <c r="E22" s="8"/>
      <c r="F22" s="8"/>
      <c r="G22" s="8"/>
      <c r="H22" s="8"/>
      <c r="I22" s="8"/>
      <c r="J22" s="8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9"/>
    </row>
    <row r="23" spans="1:48" s="61" customFormat="1" ht="15.75" customHeight="1" x14ac:dyDescent="0.25">
      <c r="A23" s="488" t="s">
        <v>0</v>
      </c>
      <c r="B23" s="400" t="s">
        <v>1</v>
      </c>
      <c r="C23" s="400" t="s">
        <v>2</v>
      </c>
      <c r="D23" s="493" t="s">
        <v>16</v>
      </c>
      <c r="E23" s="494"/>
      <c r="F23" s="495"/>
      <c r="G23" s="419" t="s">
        <v>17</v>
      </c>
      <c r="H23" s="493" t="s">
        <v>18</v>
      </c>
      <c r="I23" s="494"/>
      <c r="J23" s="495"/>
      <c r="K23" s="419" t="s">
        <v>17</v>
      </c>
      <c r="L23" s="493" t="s">
        <v>19</v>
      </c>
      <c r="M23" s="494"/>
      <c r="N23" s="495"/>
      <c r="O23" s="419" t="s">
        <v>17</v>
      </c>
      <c r="P23" s="493" t="s">
        <v>20</v>
      </c>
      <c r="Q23" s="494"/>
      <c r="R23" s="495"/>
      <c r="S23" s="419" t="s">
        <v>17</v>
      </c>
      <c r="T23" s="493" t="s">
        <v>21</v>
      </c>
      <c r="U23" s="494"/>
      <c r="V23" s="495"/>
      <c r="W23" s="419" t="s">
        <v>17</v>
      </c>
      <c r="X23" s="493" t="s">
        <v>28</v>
      </c>
      <c r="Y23" s="494"/>
      <c r="Z23" s="495"/>
      <c r="AA23" s="419" t="s">
        <v>17</v>
      </c>
      <c r="AB23" s="493" t="s">
        <v>29</v>
      </c>
      <c r="AC23" s="494"/>
      <c r="AD23" s="495"/>
      <c r="AE23" s="419" t="s">
        <v>17</v>
      </c>
      <c r="AF23" s="493" t="s">
        <v>30</v>
      </c>
      <c r="AG23" s="494"/>
      <c r="AH23" s="495"/>
      <c r="AI23" s="419" t="s">
        <v>17</v>
      </c>
      <c r="AJ23" s="493" t="s">
        <v>31</v>
      </c>
      <c r="AK23" s="494"/>
      <c r="AL23" s="495"/>
      <c r="AM23" s="419" t="s">
        <v>17</v>
      </c>
      <c r="AN23" s="493" t="s">
        <v>32</v>
      </c>
      <c r="AO23" s="494"/>
      <c r="AP23" s="495"/>
      <c r="AQ23" s="419" t="s">
        <v>17</v>
      </c>
      <c r="AR23" s="486" t="s">
        <v>22</v>
      </c>
      <c r="AS23" s="406" t="s">
        <v>66</v>
      </c>
      <c r="AT23" s="488" t="s">
        <v>67</v>
      </c>
      <c r="AU23" s="406" t="s">
        <v>23</v>
      </c>
      <c r="AV23" s="406" t="s">
        <v>33</v>
      </c>
    </row>
    <row r="24" spans="1:48" s="61" customFormat="1" ht="15.75" customHeight="1" thickBot="1" x14ac:dyDescent="0.3">
      <c r="A24" s="489"/>
      <c r="B24" s="401"/>
      <c r="C24" s="401"/>
      <c r="D24" s="5" t="s">
        <v>24</v>
      </c>
      <c r="E24" s="6" t="s">
        <v>25</v>
      </c>
      <c r="F24" s="7" t="s">
        <v>26</v>
      </c>
      <c r="G24" s="496"/>
      <c r="H24" s="5" t="s">
        <v>24</v>
      </c>
      <c r="I24" s="6" t="s">
        <v>25</v>
      </c>
      <c r="J24" s="7" t="s">
        <v>26</v>
      </c>
      <c r="K24" s="496"/>
      <c r="L24" s="5" t="s">
        <v>24</v>
      </c>
      <c r="M24" s="6" t="s">
        <v>25</v>
      </c>
      <c r="N24" s="7" t="s">
        <v>26</v>
      </c>
      <c r="O24" s="496"/>
      <c r="P24" s="5" t="s">
        <v>24</v>
      </c>
      <c r="Q24" s="6" t="s">
        <v>25</v>
      </c>
      <c r="R24" s="7" t="s">
        <v>26</v>
      </c>
      <c r="S24" s="496"/>
      <c r="T24" s="5" t="s">
        <v>24</v>
      </c>
      <c r="U24" s="6" t="s">
        <v>25</v>
      </c>
      <c r="V24" s="7" t="s">
        <v>26</v>
      </c>
      <c r="W24" s="496"/>
      <c r="X24" s="5" t="s">
        <v>24</v>
      </c>
      <c r="Y24" s="6" t="s">
        <v>25</v>
      </c>
      <c r="Z24" s="7" t="s">
        <v>26</v>
      </c>
      <c r="AA24" s="496"/>
      <c r="AB24" s="5" t="s">
        <v>24</v>
      </c>
      <c r="AC24" s="6" t="s">
        <v>25</v>
      </c>
      <c r="AD24" s="7" t="s">
        <v>26</v>
      </c>
      <c r="AE24" s="496"/>
      <c r="AF24" s="5" t="s">
        <v>24</v>
      </c>
      <c r="AG24" s="6" t="s">
        <v>25</v>
      </c>
      <c r="AH24" s="7" t="s">
        <v>26</v>
      </c>
      <c r="AI24" s="496"/>
      <c r="AJ24" s="5" t="s">
        <v>24</v>
      </c>
      <c r="AK24" s="6" t="s">
        <v>25</v>
      </c>
      <c r="AL24" s="7" t="s">
        <v>26</v>
      </c>
      <c r="AM24" s="496"/>
      <c r="AN24" s="5" t="s">
        <v>24</v>
      </c>
      <c r="AO24" s="6" t="s">
        <v>25</v>
      </c>
      <c r="AP24" s="7" t="s">
        <v>26</v>
      </c>
      <c r="AQ24" s="496"/>
      <c r="AR24" s="487"/>
      <c r="AS24" s="407"/>
      <c r="AT24" s="489"/>
      <c r="AU24" s="490"/>
      <c r="AV24" s="407"/>
    </row>
    <row r="25" spans="1:48" s="61" customFormat="1" ht="15.75" customHeight="1" x14ac:dyDescent="0.25">
      <c r="A25" s="473">
        <v>1</v>
      </c>
      <c r="B25" s="491" t="s">
        <v>82</v>
      </c>
      <c r="C25" s="491" t="s">
        <v>79</v>
      </c>
      <c r="D25" s="250">
        <v>6</v>
      </c>
      <c r="E25" s="251">
        <v>0</v>
      </c>
      <c r="F25" s="251"/>
      <c r="G25" s="484">
        <f>D26</f>
        <v>6</v>
      </c>
      <c r="H25" s="252">
        <v>8</v>
      </c>
      <c r="I25" s="251"/>
      <c r="J25" s="251"/>
      <c r="K25" s="484">
        <f>SUM(G25,H26)</f>
        <v>14</v>
      </c>
      <c r="L25" s="252">
        <v>6</v>
      </c>
      <c r="M25" s="251">
        <v>8</v>
      </c>
      <c r="N25" s="251"/>
      <c r="O25" s="484">
        <f>SUM(K25,L26)</f>
        <v>28</v>
      </c>
      <c r="P25" s="252">
        <v>0</v>
      </c>
      <c r="Q25" s="251"/>
      <c r="R25" s="251"/>
      <c r="S25" s="484">
        <f>SUM(O25,P26)</f>
        <v>28</v>
      </c>
      <c r="T25" s="252">
        <v>10</v>
      </c>
      <c r="U25" s="251">
        <v>0</v>
      </c>
      <c r="V25" s="251"/>
      <c r="W25" s="484">
        <f>SUM(S25,T26)</f>
        <v>38</v>
      </c>
      <c r="X25" s="252">
        <v>6</v>
      </c>
      <c r="Y25" s="251">
        <v>8</v>
      </c>
      <c r="Z25" s="251">
        <v>0</v>
      </c>
      <c r="AA25" s="484">
        <f>SUM(W25,X26)</f>
        <v>52</v>
      </c>
      <c r="AB25" s="252">
        <v>10</v>
      </c>
      <c r="AC25" s="251">
        <v>10</v>
      </c>
      <c r="AD25" s="251">
        <v>0</v>
      </c>
      <c r="AE25" s="484">
        <f>SUM(AA25,AB26)</f>
        <v>72</v>
      </c>
      <c r="AF25" s="252">
        <v>8</v>
      </c>
      <c r="AG25" s="251">
        <v>6</v>
      </c>
      <c r="AH25" s="251">
        <v>0</v>
      </c>
      <c r="AI25" s="484">
        <f>SUM(AE25,AF26)</f>
        <v>86</v>
      </c>
      <c r="AJ25" s="252">
        <v>6</v>
      </c>
      <c r="AK25" s="251">
        <v>6</v>
      </c>
      <c r="AL25" s="251">
        <v>10</v>
      </c>
      <c r="AM25" s="484">
        <f>SUM(AI25,AJ26)</f>
        <v>108</v>
      </c>
      <c r="AN25" s="252">
        <v>6</v>
      </c>
      <c r="AO25" s="251">
        <v>10</v>
      </c>
      <c r="AP25" s="251"/>
      <c r="AQ25" s="471">
        <f>SUM(AM25,AN26)</f>
        <v>124</v>
      </c>
      <c r="AR25" s="473">
        <f>COUNTIF(D25:F25,"&gt;=0")+COUNTIF(H25:J25,"&gt;=0")+COUNTIF(L25:N25,"&gt;=0")+COUNTIF(P25:R25,"&gt;=0")+COUNTIF(T25:V25,"&gt;=0")+COUNTIF(X25:Z25,"&gt;=0")+COUNTIF(AB25:AD25,"&gt;=0")+COUNTIF(AF25:AH25,"&gt;=0")+COUNTIF(AJ25:AL25,"&gt;=0")+COUNTIF(AN25:AP25,"&gt;=0")</f>
        <v>22</v>
      </c>
      <c r="AS25" s="475">
        <f>COUNTIF(D25:F25,"=10")+COUNTIF(H25:J25,"=10")+COUNTIF(L25:N25,"=10")+COUNTIF(P25:R25,"=10")+COUNTIF(T25:V25,"=10")+COUNTIF(X25:Z25,"=10")+COUNTIF(AB25:AD25,"=10")+COUNTIF(AF25:AH25,"=10")+COUNTIF(AJ25:AL25,"=10")+COUNTIF(AN25:AP25,"=10")</f>
        <v>5</v>
      </c>
      <c r="AT25" s="477">
        <f>COUNTIF(D25:F25,"=8")+COUNTIF(H25:J25,"=8")+COUNTIF(L25:N25,"=8")+COUNTIF(P25:R25,"=8")+COUNTIF(T25:V25,"=8")+COUNTIF(X25:Z25,"=8")+COUNTIF(AB25:AD25,"=8")+COUNTIF(AF25:AH25,"=8")+COUNTIF(AJ25:AL25,"=8")+COUNTIF(AN25:AP25,"=8")</f>
        <v>4</v>
      </c>
      <c r="AU25" s="479">
        <f>SUM(AQ25)</f>
        <v>124</v>
      </c>
      <c r="AV25" s="479">
        <v>4</v>
      </c>
    </row>
    <row r="26" spans="1:48" s="61" customFormat="1" ht="15.75" customHeight="1" thickBot="1" x14ac:dyDescent="0.3">
      <c r="A26" s="474"/>
      <c r="B26" s="492"/>
      <c r="C26" s="492"/>
      <c r="D26" s="481">
        <f>SUM(D25:F25)</f>
        <v>6</v>
      </c>
      <c r="E26" s="481"/>
      <c r="F26" s="482"/>
      <c r="G26" s="485"/>
      <c r="H26" s="483">
        <f>SUM(H25:J25)</f>
        <v>8</v>
      </c>
      <c r="I26" s="481"/>
      <c r="J26" s="482"/>
      <c r="K26" s="485"/>
      <c r="L26" s="483">
        <f>SUM(L25:N25)</f>
        <v>14</v>
      </c>
      <c r="M26" s="481"/>
      <c r="N26" s="482"/>
      <c r="O26" s="485"/>
      <c r="P26" s="483">
        <f>SUM(P25:R25)</f>
        <v>0</v>
      </c>
      <c r="Q26" s="481"/>
      <c r="R26" s="482"/>
      <c r="S26" s="485"/>
      <c r="T26" s="483">
        <f>SUM(T25:V25)</f>
        <v>10</v>
      </c>
      <c r="U26" s="481"/>
      <c r="V26" s="482"/>
      <c r="W26" s="485"/>
      <c r="X26" s="483">
        <f>SUM(X25:Z25)</f>
        <v>14</v>
      </c>
      <c r="Y26" s="481"/>
      <c r="Z26" s="482"/>
      <c r="AA26" s="485"/>
      <c r="AB26" s="483">
        <f>SUM(AB25:AD25)</f>
        <v>20</v>
      </c>
      <c r="AC26" s="481"/>
      <c r="AD26" s="482"/>
      <c r="AE26" s="485"/>
      <c r="AF26" s="483">
        <f>SUM(AF25:AH25)</f>
        <v>14</v>
      </c>
      <c r="AG26" s="481"/>
      <c r="AH26" s="482"/>
      <c r="AI26" s="485"/>
      <c r="AJ26" s="483">
        <f>SUM(AJ25:AL25)</f>
        <v>22</v>
      </c>
      <c r="AK26" s="481"/>
      <c r="AL26" s="482"/>
      <c r="AM26" s="485"/>
      <c r="AN26" s="483">
        <f>SUM(AN25:AP25)</f>
        <v>16</v>
      </c>
      <c r="AO26" s="481"/>
      <c r="AP26" s="482"/>
      <c r="AQ26" s="472"/>
      <c r="AR26" s="474"/>
      <c r="AS26" s="476"/>
      <c r="AT26" s="478"/>
      <c r="AU26" s="480"/>
      <c r="AV26" s="480"/>
    </row>
    <row r="27" spans="1:48" s="61" customFormat="1" ht="15.75" customHeight="1" x14ac:dyDescent="0.25">
      <c r="A27" s="436">
        <v>2</v>
      </c>
      <c r="B27" s="440" t="s">
        <v>62</v>
      </c>
      <c r="C27" s="440" t="s">
        <v>79</v>
      </c>
      <c r="D27" s="210">
        <v>10</v>
      </c>
      <c r="E27" s="211">
        <v>8</v>
      </c>
      <c r="F27" s="211"/>
      <c r="G27" s="432">
        <f>D28</f>
        <v>18</v>
      </c>
      <c r="H27" s="212">
        <v>8</v>
      </c>
      <c r="I27" s="211"/>
      <c r="J27" s="211"/>
      <c r="K27" s="432">
        <f t="shared" ref="K27" si="20">SUM(G27,H28)</f>
        <v>26</v>
      </c>
      <c r="L27" s="212">
        <v>4</v>
      </c>
      <c r="M27" s="211"/>
      <c r="N27" s="211">
        <v>10</v>
      </c>
      <c r="O27" s="432">
        <f t="shared" ref="O27" si="21">SUM(K27,L28)</f>
        <v>40</v>
      </c>
      <c r="P27" s="212">
        <v>0</v>
      </c>
      <c r="Q27" s="211"/>
      <c r="R27" s="211"/>
      <c r="S27" s="432">
        <f t="shared" ref="S27" si="22">SUM(O27,P28)</f>
        <v>40</v>
      </c>
      <c r="T27" s="212">
        <v>8</v>
      </c>
      <c r="U27" s="211"/>
      <c r="V27" s="211"/>
      <c r="W27" s="432">
        <f t="shared" ref="W27" si="23">SUM(S27,T28)</f>
        <v>48</v>
      </c>
      <c r="X27" s="212">
        <v>8</v>
      </c>
      <c r="Y27" s="211">
        <v>10</v>
      </c>
      <c r="Z27" s="211"/>
      <c r="AA27" s="432">
        <f t="shared" ref="AA27" si="24">SUM(W27,X28)</f>
        <v>66</v>
      </c>
      <c r="AB27" s="212">
        <v>10</v>
      </c>
      <c r="AC27" s="211">
        <v>10</v>
      </c>
      <c r="AD27" s="211">
        <v>10</v>
      </c>
      <c r="AE27" s="432">
        <f t="shared" ref="AE27" si="25">SUM(AA27,AB28)</f>
        <v>96</v>
      </c>
      <c r="AF27" s="212">
        <v>10</v>
      </c>
      <c r="AG27" s="211">
        <v>6</v>
      </c>
      <c r="AH27" s="211"/>
      <c r="AI27" s="432">
        <f t="shared" ref="AI27" si="26">SUM(AE27,AF28)</f>
        <v>112</v>
      </c>
      <c r="AJ27" s="212">
        <v>8</v>
      </c>
      <c r="AK27" s="211">
        <v>4</v>
      </c>
      <c r="AL27" s="211"/>
      <c r="AM27" s="432">
        <f t="shared" ref="AM27" si="27">SUM(AI27,AJ28)</f>
        <v>124</v>
      </c>
      <c r="AN27" s="212">
        <v>6</v>
      </c>
      <c r="AO27" s="211"/>
      <c r="AP27" s="211"/>
      <c r="AQ27" s="434">
        <f t="shared" ref="AQ27" si="28">SUM(AM27,AN28)</f>
        <v>130</v>
      </c>
      <c r="AR27" s="436">
        <f>COUNTIF(D27:F27,"&gt;=0")+COUNTIF(H27:J27,"&gt;=0")+COUNTIF(L27:N27,"&gt;=0")+COUNTIF(P27:R27,"&gt;=0")+COUNTIF(T27:V27,"&gt;=0")+COUNTIF(X27:Z27,"&gt;=0")+COUNTIF(AB27:AD27,"&gt;=0")+COUNTIF(AF27:AH27,"&gt;=0")+COUNTIF(AJ27:AL27,"&gt;=0")+COUNTIF(AN27:AP27,"&gt;=0")</f>
        <v>17</v>
      </c>
      <c r="AS27" s="438">
        <f t="shared" ref="AS27" si="29">COUNTIF(D27:F27,"=10")+COUNTIF(H27:J27,"=10")+COUNTIF(L27:N27,"=10")+COUNTIF(P27:R27,"=10")+COUNTIF(T27:V27,"=10")+COUNTIF(X27:Z27,"=10")+COUNTIF(AB27:AD27,"=10")+COUNTIF(AF27:AH27,"=10")+COUNTIF(AJ27:AL27,"=10")+COUNTIF(AN27:AP27,"=10")</f>
        <v>7</v>
      </c>
      <c r="AT27" s="425">
        <f t="shared" ref="AT27" si="30">COUNTIF(D27:F27,"=8")+COUNTIF(H27:J27,"=8")+COUNTIF(L27:N27,"=8")+COUNTIF(P27:R27,"=8")+COUNTIF(T27:V27,"=8")+COUNTIF(X27:Z27,"=8")+COUNTIF(AB27:AD27,"=8")+COUNTIF(AF27:AH27,"=8")+COUNTIF(AJ27:AL27,"=8")+COUNTIF(AN27:AP27,"=8")</f>
        <v>5</v>
      </c>
      <c r="AU27" s="427">
        <f t="shared" ref="AU27" si="31">SUM(AQ27)</f>
        <v>130</v>
      </c>
      <c r="AV27" s="427">
        <v>3</v>
      </c>
    </row>
    <row r="28" spans="1:48" s="61" customFormat="1" ht="15.75" customHeight="1" thickBot="1" x14ac:dyDescent="0.3">
      <c r="A28" s="437"/>
      <c r="B28" s="441"/>
      <c r="C28" s="441"/>
      <c r="D28" s="429">
        <f>SUM(D27:F27)</f>
        <v>18</v>
      </c>
      <c r="E28" s="429"/>
      <c r="F28" s="430"/>
      <c r="G28" s="433"/>
      <c r="H28" s="431">
        <f>SUM(H27:J27)</f>
        <v>8</v>
      </c>
      <c r="I28" s="429"/>
      <c r="J28" s="430"/>
      <c r="K28" s="433"/>
      <c r="L28" s="431">
        <f>SUM(L27:N27)</f>
        <v>14</v>
      </c>
      <c r="M28" s="429"/>
      <c r="N28" s="430"/>
      <c r="O28" s="433"/>
      <c r="P28" s="431">
        <f>SUM(P27:R27)</f>
        <v>0</v>
      </c>
      <c r="Q28" s="429"/>
      <c r="R28" s="430"/>
      <c r="S28" s="433"/>
      <c r="T28" s="431">
        <f>SUM(T27:V27)</f>
        <v>8</v>
      </c>
      <c r="U28" s="429"/>
      <c r="V28" s="430"/>
      <c r="W28" s="433"/>
      <c r="X28" s="431">
        <f>SUM(X27:Z27)</f>
        <v>18</v>
      </c>
      <c r="Y28" s="429"/>
      <c r="Z28" s="430"/>
      <c r="AA28" s="433"/>
      <c r="AB28" s="431">
        <f>SUM(AB27:AD27)</f>
        <v>30</v>
      </c>
      <c r="AC28" s="429"/>
      <c r="AD28" s="430"/>
      <c r="AE28" s="433"/>
      <c r="AF28" s="431">
        <f>SUM(AF27:AH27)</f>
        <v>16</v>
      </c>
      <c r="AG28" s="429"/>
      <c r="AH28" s="430"/>
      <c r="AI28" s="433"/>
      <c r="AJ28" s="431">
        <f>SUM(AJ27:AL27)</f>
        <v>12</v>
      </c>
      <c r="AK28" s="429"/>
      <c r="AL28" s="430"/>
      <c r="AM28" s="433"/>
      <c r="AN28" s="431">
        <f>SUM(AN27:AP27)</f>
        <v>6</v>
      </c>
      <c r="AO28" s="429"/>
      <c r="AP28" s="430"/>
      <c r="AQ28" s="435"/>
      <c r="AR28" s="437"/>
      <c r="AS28" s="439"/>
      <c r="AT28" s="426"/>
      <c r="AU28" s="428"/>
      <c r="AV28" s="428"/>
    </row>
    <row r="29" spans="1:48" s="61" customFormat="1" ht="15.75" customHeight="1" x14ac:dyDescent="0.25">
      <c r="A29" s="465">
        <v>3</v>
      </c>
      <c r="B29" s="510" t="s">
        <v>12</v>
      </c>
      <c r="C29" s="510" t="s">
        <v>79</v>
      </c>
      <c r="D29" s="348">
        <v>10</v>
      </c>
      <c r="E29" s="349">
        <v>10</v>
      </c>
      <c r="F29" s="349">
        <v>10</v>
      </c>
      <c r="G29" s="511">
        <f>D30</f>
        <v>30</v>
      </c>
      <c r="H29" s="350">
        <v>8</v>
      </c>
      <c r="I29" s="349">
        <v>8</v>
      </c>
      <c r="J29" s="349">
        <v>8</v>
      </c>
      <c r="K29" s="511">
        <f t="shared" ref="K29" si="32">SUM(G29,H30)</f>
        <v>54</v>
      </c>
      <c r="L29" s="350">
        <v>10</v>
      </c>
      <c r="M29" s="349">
        <v>10</v>
      </c>
      <c r="N29" s="349">
        <v>10</v>
      </c>
      <c r="O29" s="511">
        <f t="shared" ref="O29" si="33">SUM(K29,L30)</f>
        <v>84</v>
      </c>
      <c r="P29" s="351">
        <v>8</v>
      </c>
      <c r="Q29" s="352">
        <v>10</v>
      </c>
      <c r="R29" s="352">
        <v>0</v>
      </c>
      <c r="S29" s="511">
        <f t="shared" ref="S29" si="34">SUM(O29,P30)</f>
        <v>102</v>
      </c>
      <c r="T29" s="350">
        <v>10</v>
      </c>
      <c r="U29" s="349">
        <v>6</v>
      </c>
      <c r="V29" s="349">
        <v>10</v>
      </c>
      <c r="W29" s="511">
        <f t="shared" ref="W29" si="35">SUM(S29,T30)</f>
        <v>128</v>
      </c>
      <c r="X29" s="351">
        <v>10</v>
      </c>
      <c r="Y29" s="352">
        <v>4</v>
      </c>
      <c r="Z29" s="352">
        <v>10</v>
      </c>
      <c r="AA29" s="511">
        <f t="shared" ref="AA29" si="36">SUM(W29,X30)</f>
        <v>152</v>
      </c>
      <c r="AB29" s="351">
        <v>10</v>
      </c>
      <c r="AC29" s="352">
        <v>10</v>
      </c>
      <c r="AD29" s="352">
        <v>6</v>
      </c>
      <c r="AE29" s="511">
        <f t="shared" ref="AE29" si="37">SUM(AA29,AB30)</f>
        <v>178</v>
      </c>
      <c r="AF29" s="351">
        <v>8</v>
      </c>
      <c r="AG29" s="352">
        <v>10</v>
      </c>
      <c r="AH29" s="352">
        <v>10</v>
      </c>
      <c r="AI29" s="511">
        <f t="shared" ref="AI29" si="38">SUM(AE29,AF30)</f>
        <v>206</v>
      </c>
      <c r="AJ29" s="351">
        <v>8</v>
      </c>
      <c r="AK29" s="352">
        <v>8</v>
      </c>
      <c r="AL29" s="352">
        <v>0</v>
      </c>
      <c r="AM29" s="511">
        <f t="shared" ref="AM29" si="39">SUM(AI29,AJ30)</f>
        <v>222</v>
      </c>
      <c r="AN29" s="351">
        <v>0</v>
      </c>
      <c r="AO29" s="352">
        <v>10</v>
      </c>
      <c r="AP29" s="352">
        <v>10</v>
      </c>
      <c r="AQ29" s="519">
        <f t="shared" ref="AQ29" si="40">SUM(AM29,AN30)</f>
        <v>242</v>
      </c>
      <c r="AR29" s="465">
        <f>COUNTIF(D29:F29,"&gt;=0")+COUNTIF(H29:J29,"&gt;=0")+COUNTIF(L29:N29,"&gt;=0")+COUNTIF(P29:R29,"&gt;=0")+COUNTIF(T29:V29,"&gt;=0")+COUNTIF(X29:Z29,"&gt;=0")+COUNTIF(AB29:AD29,"&gt;=0")+COUNTIF(AF29:AH29,"&gt;=0")+COUNTIF(AJ29:AL29,"&gt;=0")+COUNTIF(AN29:AP29,"&gt;=0")</f>
        <v>30</v>
      </c>
      <c r="AS29" s="467">
        <f t="shared" ref="AS29" si="41">COUNTIF(D29:F29,"=10")+COUNTIF(H29:J29,"=10")+COUNTIF(L29:N29,"=10")+COUNTIF(P29:R29,"=10")+COUNTIF(T29:V29,"=10")+COUNTIF(X29:Z29,"=10")+COUNTIF(AB29:AD29,"=10")+COUNTIF(AF29:AH29,"=10")+COUNTIF(AJ29:AL29,"=10")+COUNTIF(AN29:AP29,"=10")</f>
        <v>17</v>
      </c>
      <c r="AT29" s="456">
        <f t="shared" ref="AT29" si="42">COUNTIF(D29:F29,"=8")+COUNTIF(H29:J29,"=8")+COUNTIF(L29:N29,"=8")+COUNTIF(P29:R29,"=8")+COUNTIF(T29:V29,"=8")+COUNTIF(X29:Z29,"=8")+COUNTIF(AB29:AD29,"=8")+COUNTIF(AF29:AH29,"=8")+COUNTIF(AJ29:AL29,"=8")+COUNTIF(AN29:AP29,"=8")</f>
        <v>7</v>
      </c>
      <c r="AU29" s="410">
        <f t="shared" ref="AU29" si="43">SUM(AQ29)</f>
        <v>242</v>
      </c>
      <c r="AV29" s="537">
        <v>1</v>
      </c>
    </row>
    <row r="30" spans="1:48" s="61" customFormat="1" ht="15.75" customHeight="1" thickBot="1" x14ac:dyDescent="0.3">
      <c r="A30" s="466"/>
      <c r="B30" s="470"/>
      <c r="C30" s="470"/>
      <c r="D30" s="513">
        <f>SUM(D29:F29)</f>
        <v>30</v>
      </c>
      <c r="E30" s="513"/>
      <c r="F30" s="514"/>
      <c r="G30" s="512"/>
      <c r="H30" s="515">
        <f>SUM(H29:J29)</f>
        <v>24</v>
      </c>
      <c r="I30" s="513"/>
      <c r="J30" s="514"/>
      <c r="K30" s="512"/>
      <c r="L30" s="515">
        <f>SUM(L29:N29)</f>
        <v>30</v>
      </c>
      <c r="M30" s="513"/>
      <c r="N30" s="514"/>
      <c r="O30" s="512"/>
      <c r="P30" s="516">
        <f>SUM(P29:R29)</f>
        <v>18</v>
      </c>
      <c r="Q30" s="517"/>
      <c r="R30" s="518"/>
      <c r="S30" s="512"/>
      <c r="T30" s="515">
        <f>SUM(T29:V29)</f>
        <v>26</v>
      </c>
      <c r="U30" s="513"/>
      <c r="V30" s="514"/>
      <c r="W30" s="512"/>
      <c r="X30" s="516">
        <f>SUM(X29:Z29)</f>
        <v>24</v>
      </c>
      <c r="Y30" s="517"/>
      <c r="Z30" s="518"/>
      <c r="AA30" s="512"/>
      <c r="AB30" s="516">
        <f>SUM(AB29:AD29)</f>
        <v>26</v>
      </c>
      <c r="AC30" s="517"/>
      <c r="AD30" s="518"/>
      <c r="AE30" s="512"/>
      <c r="AF30" s="515">
        <f>SUM(AF29:AH29)</f>
        <v>28</v>
      </c>
      <c r="AG30" s="513"/>
      <c r="AH30" s="514"/>
      <c r="AI30" s="512"/>
      <c r="AJ30" s="516">
        <f>SUM(AJ29:AL29)</f>
        <v>16</v>
      </c>
      <c r="AK30" s="517"/>
      <c r="AL30" s="518"/>
      <c r="AM30" s="512"/>
      <c r="AN30" s="515">
        <f>SUM(AN29:AP29)</f>
        <v>20</v>
      </c>
      <c r="AO30" s="513"/>
      <c r="AP30" s="514"/>
      <c r="AQ30" s="520"/>
      <c r="AR30" s="466"/>
      <c r="AS30" s="468"/>
      <c r="AT30" s="457"/>
      <c r="AU30" s="411"/>
      <c r="AV30" s="538"/>
    </row>
    <row r="31" spans="1:48" s="61" customFormat="1" ht="15.75" customHeight="1" x14ac:dyDescent="0.25">
      <c r="A31" s="421">
        <v>4</v>
      </c>
      <c r="B31" s="507" t="s">
        <v>83</v>
      </c>
      <c r="C31" s="507" t="s">
        <v>84</v>
      </c>
      <c r="D31" s="353">
        <v>10</v>
      </c>
      <c r="E31" s="354">
        <v>8</v>
      </c>
      <c r="F31" s="354">
        <v>6</v>
      </c>
      <c r="G31" s="508">
        <f>D32</f>
        <v>24</v>
      </c>
      <c r="H31" s="355">
        <v>10</v>
      </c>
      <c r="I31" s="354">
        <v>4</v>
      </c>
      <c r="J31" s="354">
        <v>8</v>
      </c>
      <c r="K31" s="508">
        <f t="shared" ref="K31" si="44">SUM(G31,H32)</f>
        <v>46</v>
      </c>
      <c r="L31" s="355">
        <v>6</v>
      </c>
      <c r="M31" s="354">
        <v>10</v>
      </c>
      <c r="N31" s="354">
        <v>8</v>
      </c>
      <c r="O31" s="508">
        <f t="shared" ref="O31" si="45">SUM(K31,L32)</f>
        <v>70</v>
      </c>
      <c r="P31" s="355">
        <v>10</v>
      </c>
      <c r="Q31" s="354">
        <v>8</v>
      </c>
      <c r="R31" s="354">
        <v>10</v>
      </c>
      <c r="S31" s="508">
        <f t="shared" ref="S31" si="46">SUM(O31,P32)</f>
        <v>98</v>
      </c>
      <c r="T31" s="355">
        <v>8</v>
      </c>
      <c r="U31" s="354">
        <v>10</v>
      </c>
      <c r="V31" s="354">
        <v>4</v>
      </c>
      <c r="W31" s="508">
        <f t="shared" ref="W31" si="47">SUM(S31,T32)</f>
        <v>120</v>
      </c>
      <c r="X31" s="355">
        <v>10</v>
      </c>
      <c r="Y31" s="354">
        <v>8</v>
      </c>
      <c r="Z31" s="354">
        <v>8</v>
      </c>
      <c r="AA31" s="508">
        <f t="shared" ref="AA31" si="48">SUM(W31,X32)</f>
        <v>146</v>
      </c>
      <c r="AB31" s="355">
        <v>4</v>
      </c>
      <c r="AC31" s="354">
        <v>6</v>
      </c>
      <c r="AD31" s="354">
        <v>8</v>
      </c>
      <c r="AE31" s="508">
        <f t="shared" ref="AE31" si="49">SUM(AA31,AB32)</f>
        <v>164</v>
      </c>
      <c r="AF31" s="355">
        <v>10</v>
      </c>
      <c r="AG31" s="354">
        <v>8</v>
      </c>
      <c r="AH31" s="354">
        <v>6</v>
      </c>
      <c r="AI31" s="508">
        <f t="shared" ref="AI31" si="50">SUM(AE31,AF32)</f>
        <v>188</v>
      </c>
      <c r="AJ31" s="355">
        <v>8</v>
      </c>
      <c r="AK31" s="354">
        <v>8</v>
      </c>
      <c r="AL31" s="354">
        <v>10</v>
      </c>
      <c r="AM31" s="508">
        <f t="shared" ref="AM31" si="51">SUM(AI31,AJ32)</f>
        <v>214</v>
      </c>
      <c r="AN31" s="355">
        <v>10</v>
      </c>
      <c r="AO31" s="354">
        <v>8</v>
      </c>
      <c r="AP31" s="354">
        <v>6</v>
      </c>
      <c r="AQ31" s="524">
        <f t="shared" ref="AQ31" si="52">SUM(AM31,AN32)</f>
        <v>238</v>
      </c>
      <c r="AR31" s="421">
        <f>COUNTIF(D31:F31,"&gt;=0")+COUNTIF(H31:J31,"&gt;=0")+COUNTIF(L31:N31,"&gt;=0")+COUNTIF(P31:R31,"&gt;=0")+COUNTIF(T31:V31,"&gt;=0")+COUNTIF(X31:Z31,"&gt;=0")+COUNTIF(AB31:AD31,"&gt;=0")+COUNTIF(AF31:AH31,"&gt;=0")+COUNTIF(AJ31:AL31,"&gt;=0")+COUNTIF(AN31:AP31,"&gt;=0")</f>
        <v>30</v>
      </c>
      <c r="AS31" s="444">
        <f t="shared" ref="AS31" si="53">COUNTIF(D31:F31,"=10")+COUNTIF(H31:J31,"=10")+COUNTIF(L31:N31,"=10")+COUNTIF(P31:R31,"=10")+COUNTIF(T31:V31,"=10")+COUNTIF(X31:Z31,"=10")+COUNTIF(AB31:AD31,"=10")+COUNTIF(AF31:AH31,"=10")+COUNTIF(AJ31:AL31,"=10")+COUNTIF(AN31:AP31,"=10")</f>
        <v>10</v>
      </c>
      <c r="AT31" s="446">
        <f t="shared" ref="AT31" si="54">COUNTIF(D31:F31,"=8")+COUNTIF(H31:J31,"=8")+COUNTIF(L31:N31,"=8")+COUNTIF(P31:R31,"=8")+COUNTIF(T31:V31,"=8")+COUNTIF(X31:Z31,"=8")+COUNTIF(AB31:AD31,"=8")+COUNTIF(AF31:AH31,"=8")+COUNTIF(AJ31:AL31,"=8")+COUNTIF(AN31:AP31,"=8")</f>
        <v>12</v>
      </c>
      <c r="AU31" s="412">
        <f t="shared" ref="AU31" si="55">SUM(AQ31)</f>
        <v>238</v>
      </c>
      <c r="AV31" s="542">
        <v>2</v>
      </c>
    </row>
    <row r="32" spans="1:48" s="61" customFormat="1" ht="15.75" customHeight="1" thickBot="1" x14ac:dyDescent="0.3">
      <c r="A32" s="422"/>
      <c r="B32" s="424"/>
      <c r="C32" s="424"/>
      <c r="D32" s="521">
        <f>SUM(D31:F31)</f>
        <v>24</v>
      </c>
      <c r="E32" s="521"/>
      <c r="F32" s="522"/>
      <c r="G32" s="509"/>
      <c r="H32" s="523">
        <f>SUM(H31:J31)</f>
        <v>22</v>
      </c>
      <c r="I32" s="521"/>
      <c r="J32" s="522"/>
      <c r="K32" s="509"/>
      <c r="L32" s="523">
        <f>SUM(L31:N31)</f>
        <v>24</v>
      </c>
      <c r="M32" s="521"/>
      <c r="N32" s="522"/>
      <c r="O32" s="509"/>
      <c r="P32" s="523">
        <f>SUM(P31:R31)</f>
        <v>28</v>
      </c>
      <c r="Q32" s="521"/>
      <c r="R32" s="522"/>
      <c r="S32" s="509"/>
      <c r="T32" s="523">
        <f>SUM(T31:V31)</f>
        <v>22</v>
      </c>
      <c r="U32" s="521"/>
      <c r="V32" s="522"/>
      <c r="W32" s="509"/>
      <c r="X32" s="523">
        <f>SUM(X31:Z31)</f>
        <v>26</v>
      </c>
      <c r="Y32" s="521"/>
      <c r="Z32" s="522"/>
      <c r="AA32" s="509"/>
      <c r="AB32" s="523">
        <f>SUM(AB31:AD31)</f>
        <v>18</v>
      </c>
      <c r="AC32" s="521"/>
      <c r="AD32" s="522"/>
      <c r="AE32" s="509"/>
      <c r="AF32" s="523">
        <f>SUM(AF31:AH31)</f>
        <v>24</v>
      </c>
      <c r="AG32" s="521"/>
      <c r="AH32" s="522"/>
      <c r="AI32" s="509"/>
      <c r="AJ32" s="523">
        <f>SUM(AJ31:AL31)</f>
        <v>26</v>
      </c>
      <c r="AK32" s="521"/>
      <c r="AL32" s="522"/>
      <c r="AM32" s="509"/>
      <c r="AN32" s="523">
        <f>SUM(AN31:AP31)</f>
        <v>24</v>
      </c>
      <c r="AO32" s="521"/>
      <c r="AP32" s="522"/>
      <c r="AQ32" s="525"/>
      <c r="AR32" s="422"/>
      <c r="AS32" s="445"/>
      <c r="AT32" s="447"/>
      <c r="AU32" s="413"/>
      <c r="AV32" s="543"/>
    </row>
    <row r="33" spans="1:48" ht="15.75" customHeight="1" x14ac:dyDescent="0.25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</row>
    <row r="34" spans="1:48" ht="15.75" customHeight="1" x14ac:dyDescent="0.25">
      <c r="A34" s="61"/>
      <c r="B34" s="61"/>
      <c r="C34" s="61"/>
      <c r="D34" s="63"/>
      <c r="E34" s="404" t="s">
        <v>34</v>
      </c>
      <c r="F34" s="405"/>
      <c r="G34" s="405"/>
      <c r="H34" s="405"/>
      <c r="I34" s="405"/>
      <c r="J34" s="405"/>
      <c r="K34" s="405"/>
      <c r="L34" s="405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</row>
    <row r="35" spans="1:48" ht="15.75" customHeight="1" x14ac:dyDescent="0.25">
      <c r="A35" s="61"/>
      <c r="B35" s="61"/>
      <c r="C35" s="61"/>
      <c r="D35" s="222"/>
      <c r="E35" s="222"/>
      <c r="F35" s="222"/>
      <c r="G35" s="222"/>
      <c r="H35" s="225"/>
      <c r="I35" s="225"/>
      <c r="J35" s="225"/>
      <c r="K35" s="225"/>
      <c r="L35" s="225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</row>
    <row r="36" spans="1:48" s="136" customFormat="1" ht="15.75" customHeight="1" x14ac:dyDescent="0.25">
      <c r="A36" s="61"/>
      <c r="B36" s="61"/>
      <c r="C36" s="61"/>
      <c r="D36" s="64">
        <v>0</v>
      </c>
      <c r="E36" s="13" t="s">
        <v>35</v>
      </c>
      <c r="F36" s="65"/>
      <c r="G36" s="65"/>
      <c r="H36" s="65"/>
      <c r="I36" s="65"/>
      <c r="J36" s="225"/>
      <c r="K36" s="225"/>
      <c r="L36" s="225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</row>
    <row r="37" spans="1:48" s="136" customFormat="1" ht="15.75" customHeight="1" x14ac:dyDescent="0.25"/>
    <row r="38" spans="1:48" s="136" customFormat="1" ht="15.75" customHeight="1" x14ac:dyDescent="0.25"/>
    <row r="39" spans="1:48" s="136" customFormat="1" ht="15.75" customHeight="1" x14ac:dyDescent="0.25"/>
    <row r="40" spans="1:48" s="136" customFormat="1" ht="15.75" customHeight="1" x14ac:dyDescent="0.25"/>
    <row r="41" spans="1:48" s="136" customFormat="1" ht="15.75" customHeight="1" x14ac:dyDescent="0.25"/>
    <row r="42" spans="1:48" s="136" customFormat="1" ht="15.75" customHeight="1" x14ac:dyDescent="0.25"/>
    <row r="43" spans="1:48" s="136" customFormat="1" ht="15.75" customHeight="1" x14ac:dyDescent="0.25"/>
    <row r="44" spans="1:48" s="136" customFormat="1" ht="15.75" customHeight="1" x14ac:dyDescent="0.25"/>
    <row r="45" spans="1:48" s="136" customFormat="1" ht="15.75" customHeight="1" x14ac:dyDescent="0.25"/>
    <row r="46" spans="1:48" s="136" customFormat="1" ht="15.75" customHeight="1" x14ac:dyDescent="0.25"/>
    <row r="47" spans="1:48" s="136" customFormat="1" ht="15.75" customHeight="1" x14ac:dyDescent="0.25"/>
    <row r="48" spans="1:48" s="136" customFormat="1" ht="15.75" customHeight="1" x14ac:dyDescent="0.25"/>
    <row r="49" s="136" customFormat="1" ht="15.75" customHeight="1" x14ac:dyDescent="0.25"/>
    <row r="50" s="136" customFormat="1" ht="15.75" customHeight="1" x14ac:dyDescent="0.25"/>
    <row r="51" s="136" customFormat="1" ht="15.75" customHeight="1" x14ac:dyDescent="0.25"/>
    <row r="52" s="136" customFormat="1" ht="15.75" customHeight="1" x14ac:dyDescent="0.25"/>
    <row r="53" s="136" customFormat="1" ht="15.75" customHeight="1" x14ac:dyDescent="0.25"/>
    <row r="54" s="136" customFormat="1" ht="15.75" customHeight="1" x14ac:dyDescent="0.25"/>
    <row r="55" s="136" customFormat="1" ht="15.75" customHeight="1" x14ac:dyDescent="0.25"/>
    <row r="56" s="136" customFormat="1" ht="15.75" customHeight="1" x14ac:dyDescent="0.25"/>
    <row r="57" s="136" customFormat="1" ht="15.75" customHeight="1" x14ac:dyDescent="0.25"/>
    <row r="58" s="136" customFormat="1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</sheetData>
  <mergeCells count="263">
    <mergeCell ref="E34:L34"/>
    <mergeCell ref="AV31:AV32"/>
    <mergeCell ref="D32:F32"/>
    <mergeCell ref="H32:J32"/>
    <mergeCell ref="L32:N32"/>
    <mergeCell ref="P32:R32"/>
    <mergeCell ref="T32:V32"/>
    <mergeCell ref="X32:Z32"/>
    <mergeCell ref="AB32:AD32"/>
    <mergeCell ref="AF32:AH32"/>
    <mergeCell ref="AJ32:AL32"/>
    <mergeCell ref="AN32:AP32"/>
    <mergeCell ref="AA31:AA32"/>
    <mergeCell ref="AE31:AE32"/>
    <mergeCell ref="AI31:AI32"/>
    <mergeCell ref="AM31:AM32"/>
    <mergeCell ref="AQ31:AQ32"/>
    <mergeCell ref="AR31:AR32"/>
    <mergeCell ref="AS31:AS32"/>
    <mergeCell ref="AT31:AT32"/>
    <mergeCell ref="AU31:AU32"/>
    <mergeCell ref="W31:W32"/>
    <mergeCell ref="AV29:AV30"/>
    <mergeCell ref="D30:F30"/>
    <mergeCell ref="H30:J30"/>
    <mergeCell ref="L30:N30"/>
    <mergeCell ref="P30:R30"/>
    <mergeCell ref="T30:V30"/>
    <mergeCell ref="X30:Z30"/>
    <mergeCell ref="AB30:AD30"/>
    <mergeCell ref="AF30:AH30"/>
    <mergeCell ref="AJ30:AL30"/>
    <mergeCell ref="AN30:AP30"/>
    <mergeCell ref="AA29:AA30"/>
    <mergeCell ref="AE29:AE30"/>
    <mergeCell ref="AI29:AI30"/>
    <mergeCell ref="AM29:AM30"/>
    <mergeCell ref="AQ29:AQ30"/>
    <mergeCell ref="AR29:AR30"/>
    <mergeCell ref="AS29:AS30"/>
    <mergeCell ref="AT29:AT30"/>
    <mergeCell ref="AU29:AU30"/>
    <mergeCell ref="W29:W30"/>
    <mergeCell ref="AQ27:AQ28"/>
    <mergeCell ref="AR27:AR28"/>
    <mergeCell ref="AS27:AS28"/>
    <mergeCell ref="AT27:AT28"/>
    <mergeCell ref="AU27:AU28"/>
    <mergeCell ref="AV27:AV28"/>
    <mergeCell ref="D28:F28"/>
    <mergeCell ref="H28:J28"/>
    <mergeCell ref="L28:N28"/>
    <mergeCell ref="P28:R28"/>
    <mergeCell ref="T28:V28"/>
    <mergeCell ref="X28:Z28"/>
    <mergeCell ref="AB28:AD28"/>
    <mergeCell ref="AF28:AH28"/>
    <mergeCell ref="AJ28:AL28"/>
    <mergeCell ref="AN28:AP28"/>
    <mergeCell ref="AB26:AD26"/>
    <mergeCell ref="AF26:AH26"/>
    <mergeCell ref="AJ26:AL26"/>
    <mergeCell ref="AN26:AP26"/>
    <mergeCell ref="A27:A28"/>
    <mergeCell ref="B27:B28"/>
    <mergeCell ref="C27:C28"/>
    <mergeCell ref="G27:G28"/>
    <mergeCell ref="K27:K28"/>
    <mergeCell ref="O27:O28"/>
    <mergeCell ref="S27:S28"/>
    <mergeCell ref="W27:W28"/>
    <mergeCell ref="AA27:AA28"/>
    <mergeCell ref="AE27:AE28"/>
    <mergeCell ref="AI27:AI28"/>
    <mergeCell ref="AM27:AM28"/>
    <mergeCell ref="T26:V26"/>
    <mergeCell ref="X26:Z26"/>
    <mergeCell ref="AR23:AR24"/>
    <mergeCell ref="AS23:AS24"/>
    <mergeCell ref="AT23:AT24"/>
    <mergeCell ref="AU23:AU24"/>
    <mergeCell ref="AV23:AV24"/>
    <mergeCell ref="A25:A26"/>
    <mergeCell ref="B25:B26"/>
    <mergeCell ref="C25:C26"/>
    <mergeCell ref="G25:G26"/>
    <mergeCell ref="K25:K26"/>
    <mergeCell ref="O25:O26"/>
    <mergeCell ref="S25:S26"/>
    <mergeCell ref="W25:W26"/>
    <mergeCell ref="AA25:AA26"/>
    <mergeCell ref="AE25:AE26"/>
    <mergeCell ref="AI25:AI26"/>
    <mergeCell ref="AM25:AM26"/>
    <mergeCell ref="AQ25:AQ26"/>
    <mergeCell ref="AR25:AR26"/>
    <mergeCell ref="AS25:AS26"/>
    <mergeCell ref="AT25:AT26"/>
    <mergeCell ref="AU25:AU26"/>
    <mergeCell ref="AV25:AV26"/>
    <mergeCell ref="D26:F26"/>
    <mergeCell ref="AA23:AA24"/>
    <mergeCell ref="AB23:AD23"/>
    <mergeCell ref="AE23:AE24"/>
    <mergeCell ref="AF23:AH23"/>
    <mergeCell ref="AI23:AI24"/>
    <mergeCell ref="AJ23:AL23"/>
    <mergeCell ref="AM23:AM24"/>
    <mergeCell ref="AN23:AP23"/>
    <mergeCell ref="AQ23:AQ24"/>
    <mergeCell ref="O6:O7"/>
    <mergeCell ref="P6:R6"/>
    <mergeCell ref="S6:S7"/>
    <mergeCell ref="T6:V6"/>
    <mergeCell ref="W6:W7"/>
    <mergeCell ref="X6:X7"/>
    <mergeCell ref="Y6:Y7"/>
    <mergeCell ref="Z6:Z7"/>
    <mergeCell ref="AA6:AA7"/>
    <mergeCell ref="B5:C5"/>
    <mergeCell ref="A6:A7"/>
    <mergeCell ref="B6:B7"/>
    <mergeCell ref="C6:C7"/>
    <mergeCell ref="D6:F6"/>
    <mergeCell ref="G6:G7"/>
    <mergeCell ref="H6:J6"/>
    <mergeCell ref="K6:K7"/>
    <mergeCell ref="L6:N6"/>
    <mergeCell ref="B31:B32"/>
    <mergeCell ref="C31:C32"/>
    <mergeCell ref="A31:A32"/>
    <mergeCell ref="G31:G32"/>
    <mergeCell ref="K31:K32"/>
    <mergeCell ref="O31:O32"/>
    <mergeCell ref="S31:S32"/>
    <mergeCell ref="D23:F23"/>
    <mergeCell ref="B29:B30"/>
    <mergeCell ref="C29:C30"/>
    <mergeCell ref="A29:A30"/>
    <mergeCell ref="G29:G30"/>
    <mergeCell ref="K29:K30"/>
    <mergeCell ref="O29:O30"/>
    <mergeCell ref="S29:S30"/>
    <mergeCell ref="H26:J26"/>
    <mergeCell ref="L26:N26"/>
    <mergeCell ref="P26:R26"/>
    <mergeCell ref="H23:J23"/>
    <mergeCell ref="L23:N23"/>
    <mergeCell ref="P23:R23"/>
    <mergeCell ref="W23:W24"/>
    <mergeCell ref="X23:Z23"/>
    <mergeCell ref="T23:V23"/>
    <mergeCell ref="B22:C22"/>
    <mergeCell ref="A23:A24"/>
    <mergeCell ref="B23:B24"/>
    <mergeCell ref="C23:C24"/>
    <mergeCell ref="G23:G24"/>
    <mergeCell ref="K23:K24"/>
    <mergeCell ref="O23:O24"/>
    <mergeCell ref="S23:S24"/>
    <mergeCell ref="AA18:AA19"/>
    <mergeCell ref="D19:F19"/>
    <mergeCell ref="H19:J19"/>
    <mergeCell ref="L19:N19"/>
    <mergeCell ref="P19:R19"/>
    <mergeCell ref="T19:V19"/>
    <mergeCell ref="A16:A17"/>
    <mergeCell ref="B16:B17"/>
    <mergeCell ref="C16:C17"/>
    <mergeCell ref="G16:G17"/>
    <mergeCell ref="K16:K17"/>
    <mergeCell ref="O16:O17"/>
    <mergeCell ref="S16:S17"/>
    <mergeCell ref="W16:W17"/>
    <mergeCell ref="D17:F17"/>
    <mergeCell ref="H17:J17"/>
    <mergeCell ref="L17:N17"/>
    <mergeCell ref="P17:R17"/>
    <mergeCell ref="T17:V17"/>
    <mergeCell ref="A18:A19"/>
    <mergeCell ref="X16:X17"/>
    <mergeCell ref="Y16:Y17"/>
    <mergeCell ref="Z16:Z17"/>
    <mergeCell ref="AA16:AA17"/>
    <mergeCell ref="Z12:Z13"/>
    <mergeCell ref="B18:B19"/>
    <mergeCell ref="C18:C19"/>
    <mergeCell ref="G14:G15"/>
    <mergeCell ref="K14:K15"/>
    <mergeCell ref="O14:O15"/>
    <mergeCell ref="S14:S15"/>
    <mergeCell ref="W14:W15"/>
    <mergeCell ref="X14:X15"/>
    <mergeCell ref="Y14:Y15"/>
    <mergeCell ref="W12:W13"/>
    <mergeCell ref="D13:F13"/>
    <mergeCell ref="H13:J13"/>
    <mergeCell ref="L13:N13"/>
    <mergeCell ref="P13:R13"/>
    <mergeCell ref="T13:V13"/>
    <mergeCell ref="A14:A15"/>
    <mergeCell ref="X12:X13"/>
    <mergeCell ref="Y12:Y13"/>
    <mergeCell ref="D15:F15"/>
    <mergeCell ref="H15:J15"/>
    <mergeCell ref="L15:N15"/>
    <mergeCell ref="P15:R15"/>
    <mergeCell ref="T15:V15"/>
    <mergeCell ref="A12:A13"/>
    <mergeCell ref="B12:B13"/>
    <mergeCell ref="C12:C13"/>
    <mergeCell ref="G12:G13"/>
    <mergeCell ref="K12:K13"/>
    <mergeCell ref="O12:O13"/>
    <mergeCell ref="S12:S13"/>
    <mergeCell ref="D9:F9"/>
    <mergeCell ref="H9:J9"/>
    <mergeCell ref="L9:N9"/>
    <mergeCell ref="P9:R9"/>
    <mergeCell ref="T9:V9"/>
    <mergeCell ref="AA12:AA13"/>
    <mergeCell ref="B14:B15"/>
    <mergeCell ref="C14:C15"/>
    <mergeCell ref="G10:G11"/>
    <mergeCell ref="K10:K11"/>
    <mergeCell ref="O10:O11"/>
    <mergeCell ref="S10:S11"/>
    <mergeCell ref="W10:W11"/>
    <mergeCell ref="X10:X11"/>
    <mergeCell ref="Y10:Y11"/>
    <mergeCell ref="Z10:Z11"/>
    <mergeCell ref="AA10:AA11"/>
    <mergeCell ref="D11:F11"/>
    <mergeCell ref="H11:J11"/>
    <mergeCell ref="L11:N11"/>
    <mergeCell ref="P11:R11"/>
    <mergeCell ref="T11:V11"/>
    <mergeCell ref="Z14:Z15"/>
    <mergeCell ref="AA14:AA15"/>
    <mergeCell ref="A10:A11"/>
    <mergeCell ref="B10:B11"/>
    <mergeCell ref="X8:X9"/>
    <mergeCell ref="Y8:Y9"/>
    <mergeCell ref="Z8:Z9"/>
    <mergeCell ref="AA8:AA9"/>
    <mergeCell ref="C10:C11"/>
    <mergeCell ref="B2:X2"/>
    <mergeCell ref="Z18:Z19"/>
    <mergeCell ref="Y18:Y19"/>
    <mergeCell ref="X18:X19"/>
    <mergeCell ref="W18:W19"/>
    <mergeCell ref="S18:S19"/>
    <mergeCell ref="O18:O19"/>
    <mergeCell ref="K18:K19"/>
    <mergeCell ref="G18:G19"/>
    <mergeCell ref="A8:A9"/>
    <mergeCell ref="B8:B9"/>
    <mergeCell ref="C8:C9"/>
    <mergeCell ref="G8:G9"/>
    <mergeCell ref="K8:K9"/>
    <mergeCell ref="O8:O9"/>
    <mergeCell ref="S8:S9"/>
    <mergeCell ref="W8:W9"/>
  </mergeCells>
  <pageMargins left="0.7" right="0.7" top="0.75" bottom="0.75" header="0.3" footer="0.3"/>
  <pageSetup paperSize="9" scale="4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59"/>
  <sheetViews>
    <sheetView topLeftCell="H1" zoomScale="80" zoomScaleNormal="80" workbookViewId="0">
      <selection activeCell="AJ6" sqref="AJ6"/>
    </sheetView>
  </sheetViews>
  <sheetFormatPr defaultRowHeight="15" x14ac:dyDescent="0.25"/>
  <cols>
    <col min="1" max="1" width="3.28515625" bestFit="1" customWidth="1"/>
    <col min="2" max="2" width="18.42578125" bestFit="1" customWidth="1"/>
    <col min="3" max="3" width="22.28515625" bestFit="1" customWidth="1"/>
    <col min="4" max="43" width="5.140625" customWidth="1"/>
    <col min="44" max="44" width="4" bestFit="1" customWidth="1"/>
    <col min="45" max="45" width="5" bestFit="1" customWidth="1"/>
    <col min="46" max="46" width="5.140625" bestFit="1" customWidth="1"/>
    <col min="47" max="47" width="5.28515625" customWidth="1"/>
    <col min="48" max="48" width="6.7109375" customWidth="1"/>
    <col min="49" max="50" width="4.140625" customWidth="1"/>
  </cols>
  <sheetData>
    <row r="1" spans="1:50" ht="15.75" customHeight="1" x14ac:dyDescent="0.25"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50" ht="15.75" customHeight="1" x14ac:dyDescent="0.25">
      <c r="A2" s="2"/>
      <c r="B2" s="506" t="s">
        <v>36</v>
      </c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506"/>
      <c r="N2" s="506"/>
      <c r="O2" s="506"/>
      <c r="P2" s="506"/>
      <c r="Q2" s="506"/>
      <c r="R2" s="506"/>
      <c r="S2" s="506"/>
      <c r="T2" s="506"/>
      <c r="U2" s="506"/>
      <c r="V2" s="506"/>
      <c r="W2" s="506"/>
      <c r="X2" s="506"/>
    </row>
    <row r="3" spans="1:50" ht="15.75" customHeight="1" thickBot="1" x14ac:dyDescent="0.3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50" ht="15.75" customHeight="1" thickBot="1" x14ac:dyDescent="0.3">
      <c r="A4" s="2"/>
      <c r="B4" s="402" t="s">
        <v>15</v>
      </c>
      <c r="C4" s="40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</row>
    <row r="5" spans="1:50" ht="15.75" customHeight="1" x14ac:dyDescent="0.25">
      <c r="A5" s="400" t="s">
        <v>0</v>
      </c>
      <c r="B5" s="400" t="s">
        <v>1</v>
      </c>
      <c r="C5" s="400" t="s">
        <v>2</v>
      </c>
      <c r="D5" s="416" t="s">
        <v>16</v>
      </c>
      <c r="E5" s="417"/>
      <c r="F5" s="418"/>
      <c r="G5" s="419" t="s">
        <v>17</v>
      </c>
      <c r="H5" s="416" t="s">
        <v>18</v>
      </c>
      <c r="I5" s="417"/>
      <c r="J5" s="418"/>
      <c r="K5" s="419" t="s">
        <v>17</v>
      </c>
      <c r="L5" s="416" t="s">
        <v>19</v>
      </c>
      <c r="M5" s="417"/>
      <c r="N5" s="418"/>
      <c r="O5" s="419" t="s">
        <v>17</v>
      </c>
      <c r="P5" s="416" t="s">
        <v>20</v>
      </c>
      <c r="Q5" s="417"/>
      <c r="R5" s="418"/>
      <c r="S5" s="419" t="s">
        <v>17</v>
      </c>
      <c r="T5" s="416" t="s">
        <v>21</v>
      </c>
      <c r="U5" s="417"/>
      <c r="V5" s="418"/>
      <c r="W5" s="419" t="s">
        <v>17</v>
      </c>
      <c r="X5" s="406" t="s">
        <v>22</v>
      </c>
      <c r="Y5" s="406" t="s">
        <v>66</v>
      </c>
      <c r="Z5" s="400" t="s">
        <v>67</v>
      </c>
      <c r="AA5" s="488" t="s">
        <v>23</v>
      </c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</row>
    <row r="6" spans="1:50" ht="15.75" customHeight="1" thickBot="1" x14ac:dyDescent="0.3">
      <c r="A6" s="401"/>
      <c r="B6" s="401"/>
      <c r="C6" s="401"/>
      <c r="D6" s="5" t="s">
        <v>24</v>
      </c>
      <c r="E6" s="6" t="s">
        <v>25</v>
      </c>
      <c r="F6" s="7" t="s">
        <v>26</v>
      </c>
      <c r="G6" s="420"/>
      <c r="H6" s="5" t="s">
        <v>24</v>
      </c>
      <c r="I6" s="6" t="s">
        <v>25</v>
      </c>
      <c r="J6" s="7" t="s">
        <v>26</v>
      </c>
      <c r="K6" s="420"/>
      <c r="L6" s="5" t="s">
        <v>24</v>
      </c>
      <c r="M6" s="6" t="s">
        <v>25</v>
      </c>
      <c r="N6" s="7" t="s">
        <v>26</v>
      </c>
      <c r="O6" s="420"/>
      <c r="P6" s="5" t="s">
        <v>24</v>
      </c>
      <c r="Q6" s="6" t="s">
        <v>25</v>
      </c>
      <c r="R6" s="7" t="s">
        <v>26</v>
      </c>
      <c r="S6" s="420"/>
      <c r="T6" s="5" t="s">
        <v>24</v>
      </c>
      <c r="U6" s="6" t="s">
        <v>25</v>
      </c>
      <c r="V6" s="7" t="s">
        <v>26</v>
      </c>
      <c r="W6" s="420"/>
      <c r="X6" s="407"/>
      <c r="Y6" s="407"/>
      <c r="Z6" s="401"/>
      <c r="AA6" s="489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</row>
    <row r="7" spans="1:50" ht="15.75" customHeight="1" x14ac:dyDescent="0.25">
      <c r="A7" s="502">
        <v>1</v>
      </c>
      <c r="B7" s="491" t="s">
        <v>62</v>
      </c>
      <c r="C7" s="491" t="s">
        <v>79</v>
      </c>
      <c r="D7" s="20">
        <v>0</v>
      </c>
      <c r="E7" s="19">
        <v>4</v>
      </c>
      <c r="F7" s="128"/>
      <c r="G7" s="504">
        <f>D8</f>
        <v>4</v>
      </c>
      <c r="H7" s="18">
        <v>0</v>
      </c>
      <c r="I7" s="19"/>
      <c r="J7" s="19"/>
      <c r="K7" s="504">
        <f>SUM(G7,H8)</f>
        <v>4</v>
      </c>
      <c r="L7" s="18">
        <v>0</v>
      </c>
      <c r="M7" s="19">
        <v>4</v>
      </c>
      <c r="N7" s="19"/>
      <c r="O7" s="504">
        <f>SUM(K7,L8)</f>
        <v>8</v>
      </c>
      <c r="P7" s="18">
        <v>8</v>
      </c>
      <c r="Q7" s="19">
        <v>6</v>
      </c>
      <c r="R7" s="128">
        <v>0</v>
      </c>
      <c r="S7" s="504">
        <f>SUM(O7,P8)</f>
        <v>22</v>
      </c>
      <c r="T7" s="18">
        <v>10</v>
      </c>
      <c r="U7" s="19">
        <v>6</v>
      </c>
      <c r="V7" s="19"/>
      <c r="W7" s="504">
        <f>SUM(S7,T8)</f>
        <v>38</v>
      </c>
      <c r="X7" s="497">
        <f>COUNTIF(D7:F7,"&gt;=0")+COUNTIF(H7:J7,"&gt;=0")+COUNTIF(L7:N7,"&gt;=0")+COUNTIF(P7:R7,"&gt;=0")+COUNTIF(T7:V7,"&gt;=0")</f>
        <v>10</v>
      </c>
      <c r="Y7" s="497">
        <f>COUNTIF(D7:F7,"=10")+COUNTIF(H7:J7,"=10")+COUNTIF(L7:N7,"=10")+COUNTIF(P7:R7,"=10")+COUNTIF(T7:V7,"=10")</f>
        <v>1</v>
      </c>
      <c r="Z7" s="488">
        <f>COUNTIF(D7:F7,"=8")+COUNTIF(H7:J7,"=8")+COUNTIF(L7:N7,"=8")+COUNTIF(P7:R7,"=8")+COUNTIF(T7:V7,"=8")</f>
        <v>1</v>
      </c>
      <c r="AA7" s="488">
        <f>SUM(W7)</f>
        <v>38</v>
      </c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</row>
    <row r="8" spans="1:50" ht="15.75" customHeight="1" thickBot="1" x14ac:dyDescent="0.3">
      <c r="A8" s="503"/>
      <c r="B8" s="492"/>
      <c r="C8" s="492"/>
      <c r="D8" s="499">
        <f>SUM(D7:F7)</f>
        <v>4</v>
      </c>
      <c r="E8" s="500"/>
      <c r="F8" s="501"/>
      <c r="G8" s="505"/>
      <c r="H8" s="499">
        <f>SUM(H7:J7)</f>
        <v>0</v>
      </c>
      <c r="I8" s="500"/>
      <c r="J8" s="501"/>
      <c r="K8" s="505"/>
      <c r="L8" s="499">
        <f>SUM(L7:N7)</f>
        <v>4</v>
      </c>
      <c r="M8" s="500"/>
      <c r="N8" s="501"/>
      <c r="O8" s="505"/>
      <c r="P8" s="499">
        <f>SUM(P7:R7)</f>
        <v>14</v>
      </c>
      <c r="Q8" s="500"/>
      <c r="R8" s="501"/>
      <c r="S8" s="505"/>
      <c r="T8" s="499">
        <f>SUM(T7:V7)</f>
        <v>16</v>
      </c>
      <c r="U8" s="500"/>
      <c r="V8" s="501"/>
      <c r="W8" s="505"/>
      <c r="X8" s="498"/>
      <c r="Y8" s="498"/>
      <c r="Z8" s="489"/>
      <c r="AA8" s="489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</row>
    <row r="9" spans="1:50" ht="15.75" customHeight="1" x14ac:dyDescent="0.25">
      <c r="A9" s="502">
        <v>2</v>
      </c>
      <c r="B9" s="491" t="s">
        <v>83</v>
      </c>
      <c r="C9" s="491" t="s">
        <v>84</v>
      </c>
      <c r="D9" s="17">
        <v>4</v>
      </c>
      <c r="E9" s="16">
        <v>4</v>
      </c>
      <c r="F9" s="15">
        <v>8</v>
      </c>
      <c r="G9" s="504">
        <f>D10</f>
        <v>16</v>
      </c>
      <c r="H9" s="14">
        <v>8</v>
      </c>
      <c r="I9" s="16">
        <v>8</v>
      </c>
      <c r="J9" s="16">
        <v>8</v>
      </c>
      <c r="K9" s="504">
        <f>SUM(G9,H10)</f>
        <v>40</v>
      </c>
      <c r="L9" s="14">
        <v>10</v>
      </c>
      <c r="M9" s="16">
        <v>8</v>
      </c>
      <c r="N9" s="16">
        <v>8</v>
      </c>
      <c r="O9" s="504">
        <f>SUM(K9,L10)</f>
        <v>66</v>
      </c>
      <c r="P9" s="14">
        <v>10</v>
      </c>
      <c r="Q9" s="16">
        <v>6</v>
      </c>
      <c r="R9" s="16">
        <v>10</v>
      </c>
      <c r="S9" s="504">
        <f>SUM(O9,P10)</f>
        <v>92</v>
      </c>
      <c r="T9" s="14">
        <v>8</v>
      </c>
      <c r="U9" s="16">
        <v>4</v>
      </c>
      <c r="V9" s="16"/>
      <c r="W9" s="504">
        <f>SUM(S9,T10)</f>
        <v>104</v>
      </c>
      <c r="X9" s="497">
        <f t="shared" ref="X9" si="0">COUNTIF(D9:F9,"&gt;=0")+COUNTIF(H9:J9,"&gt;=0")+COUNTIF(L9:N9,"&gt;=0")+COUNTIF(P9:R9,"&gt;=0")+COUNTIF(T9:V9,"&gt;=0")</f>
        <v>14</v>
      </c>
      <c r="Y9" s="497">
        <f t="shared" ref="Y9" si="1">COUNTIF(D9:F9,"=10")+COUNTIF(H9:J9,"=10")+COUNTIF(L9:N9,"=10")+COUNTIF(P9:R9,"=10")+COUNTIF(T9:V9,"=10")</f>
        <v>3</v>
      </c>
      <c r="Z9" s="488">
        <f t="shared" ref="Z9" si="2">COUNTIF(D9:F9,"=8")+COUNTIF(H9:J9,"=8")+COUNTIF(L9:N9,"=8")+COUNTIF(P9:R9,"=8")+COUNTIF(T9:V9,"=8")</f>
        <v>7</v>
      </c>
      <c r="AA9" s="488">
        <f t="shared" ref="AA9" si="3">SUM(W9)</f>
        <v>104</v>
      </c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</row>
    <row r="10" spans="1:50" ht="15.75" customHeight="1" thickBot="1" x14ac:dyDescent="0.3">
      <c r="A10" s="503"/>
      <c r="B10" s="492"/>
      <c r="C10" s="492"/>
      <c r="D10" s="499">
        <f>SUM(D9:F9)</f>
        <v>16</v>
      </c>
      <c r="E10" s="500"/>
      <c r="F10" s="501"/>
      <c r="G10" s="505"/>
      <c r="H10" s="499">
        <f>SUM(H9:J9)</f>
        <v>24</v>
      </c>
      <c r="I10" s="500"/>
      <c r="J10" s="501"/>
      <c r="K10" s="505"/>
      <c r="L10" s="499">
        <f>SUM(L9:N9)</f>
        <v>26</v>
      </c>
      <c r="M10" s="500"/>
      <c r="N10" s="501"/>
      <c r="O10" s="505"/>
      <c r="P10" s="499">
        <f>SUM(P9:R9)</f>
        <v>26</v>
      </c>
      <c r="Q10" s="500"/>
      <c r="R10" s="501"/>
      <c r="S10" s="505"/>
      <c r="T10" s="499">
        <f>SUM(T9:V9)</f>
        <v>12</v>
      </c>
      <c r="U10" s="500"/>
      <c r="V10" s="501"/>
      <c r="W10" s="505"/>
      <c r="X10" s="498"/>
      <c r="Y10" s="498"/>
      <c r="Z10" s="489"/>
      <c r="AA10" s="489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</row>
    <row r="11" spans="1:50" ht="15.75" customHeight="1" x14ac:dyDescent="0.25">
      <c r="A11" s="502">
        <v>3</v>
      </c>
      <c r="B11" s="491" t="s">
        <v>82</v>
      </c>
      <c r="C11" s="491" t="s">
        <v>79</v>
      </c>
      <c r="D11" s="17"/>
      <c r="E11" s="16">
        <v>6</v>
      </c>
      <c r="F11" s="15"/>
      <c r="G11" s="504">
        <f>D12</f>
        <v>6</v>
      </c>
      <c r="H11" s="14">
        <v>10</v>
      </c>
      <c r="I11" s="16"/>
      <c r="J11" s="16"/>
      <c r="K11" s="504">
        <f>SUM(G11,H12)</f>
        <v>16</v>
      </c>
      <c r="L11" s="14"/>
      <c r="M11" s="16"/>
      <c r="N11" s="16"/>
      <c r="O11" s="504">
        <f>SUM(K11,L12)</f>
        <v>16</v>
      </c>
      <c r="P11" s="14">
        <v>0</v>
      </c>
      <c r="Q11" s="16"/>
      <c r="R11" s="16"/>
      <c r="S11" s="504">
        <f>SUM(O11,P12)</f>
        <v>16</v>
      </c>
      <c r="T11" s="14"/>
      <c r="U11" s="16"/>
      <c r="V11" s="16"/>
      <c r="W11" s="504">
        <f>SUM(S11,T12)</f>
        <v>16</v>
      </c>
      <c r="X11" s="497">
        <f t="shared" ref="X11" si="4">COUNTIF(D11:F11,"&gt;=0")+COUNTIF(H11:J11,"&gt;=0")+COUNTIF(L11:N11,"&gt;=0")+COUNTIF(P11:R11,"&gt;=0")+COUNTIF(T11:V11,"&gt;=0")</f>
        <v>3</v>
      </c>
      <c r="Y11" s="497">
        <f t="shared" ref="Y11" si="5">COUNTIF(D11:F11,"=10")+COUNTIF(H11:J11,"=10")+COUNTIF(L11:N11,"=10")+COUNTIF(P11:R11,"=10")+COUNTIF(T11:V11,"=10")</f>
        <v>1</v>
      </c>
      <c r="Z11" s="488">
        <f t="shared" ref="Z11" si="6">COUNTIF(D11:F11,"=8")+COUNTIF(H11:J11,"=8")+COUNTIF(L11:N11,"=8")+COUNTIF(P11:R11,"=8")+COUNTIF(T11:V11,"=8")</f>
        <v>0</v>
      </c>
      <c r="AA11" s="488">
        <f t="shared" ref="AA11" si="7">SUM(W11)</f>
        <v>16</v>
      </c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</row>
    <row r="12" spans="1:50" ht="15.75" customHeight="1" thickBot="1" x14ac:dyDescent="0.3">
      <c r="A12" s="503"/>
      <c r="B12" s="492"/>
      <c r="C12" s="492"/>
      <c r="D12" s="499">
        <f>SUM(D11:F11)</f>
        <v>6</v>
      </c>
      <c r="E12" s="500"/>
      <c r="F12" s="501"/>
      <c r="G12" s="505"/>
      <c r="H12" s="499">
        <f>SUM(H11:J11)</f>
        <v>10</v>
      </c>
      <c r="I12" s="500"/>
      <c r="J12" s="501"/>
      <c r="K12" s="505"/>
      <c r="L12" s="499">
        <f>SUM(L11:N11)</f>
        <v>0</v>
      </c>
      <c r="M12" s="500"/>
      <c r="N12" s="501"/>
      <c r="O12" s="505"/>
      <c r="P12" s="499">
        <f>SUM(P11:R11)</f>
        <v>0</v>
      </c>
      <c r="Q12" s="500"/>
      <c r="R12" s="501"/>
      <c r="S12" s="505"/>
      <c r="T12" s="499">
        <f>SUM(T11:V11)</f>
        <v>0</v>
      </c>
      <c r="U12" s="500"/>
      <c r="V12" s="501"/>
      <c r="W12" s="505"/>
      <c r="X12" s="498"/>
      <c r="Y12" s="498"/>
      <c r="Z12" s="489"/>
      <c r="AA12" s="489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</row>
    <row r="13" spans="1:50" ht="15.75" customHeight="1" x14ac:dyDescent="0.25">
      <c r="A13" s="502">
        <v>4</v>
      </c>
      <c r="B13" s="491" t="s">
        <v>7</v>
      </c>
      <c r="C13" s="491" t="s">
        <v>79</v>
      </c>
      <c r="D13" s="17">
        <v>4</v>
      </c>
      <c r="E13" s="16"/>
      <c r="F13" s="15">
        <v>6</v>
      </c>
      <c r="G13" s="504">
        <f>D14</f>
        <v>10</v>
      </c>
      <c r="H13" s="14">
        <v>4</v>
      </c>
      <c r="I13" s="16">
        <v>0</v>
      </c>
      <c r="J13" s="16">
        <v>8</v>
      </c>
      <c r="K13" s="504">
        <f>SUM(G13,H14)</f>
        <v>22</v>
      </c>
      <c r="L13" s="14"/>
      <c r="M13" s="16"/>
      <c r="N13" s="16">
        <v>0</v>
      </c>
      <c r="O13" s="504">
        <f>SUM(K13,L14)</f>
        <v>22</v>
      </c>
      <c r="P13" s="14">
        <v>4</v>
      </c>
      <c r="Q13" s="16"/>
      <c r="R13" s="16"/>
      <c r="S13" s="504">
        <f>SUM(O13,P14)</f>
        <v>26</v>
      </c>
      <c r="T13" s="14">
        <v>0</v>
      </c>
      <c r="U13" s="16">
        <v>0</v>
      </c>
      <c r="V13" s="16"/>
      <c r="W13" s="504">
        <f>SUM(S13,T14)</f>
        <v>26</v>
      </c>
      <c r="X13" s="497">
        <f t="shared" ref="X13" si="8">COUNTIF(D13:F13,"&gt;=0")+COUNTIF(H13:J13,"&gt;=0")+COUNTIF(L13:N13,"&gt;=0")+COUNTIF(P13:R13,"&gt;=0")+COUNTIF(T13:V13,"&gt;=0")</f>
        <v>9</v>
      </c>
      <c r="Y13" s="497">
        <f t="shared" ref="Y13" si="9">COUNTIF(D13:F13,"=10")+COUNTIF(H13:J13,"=10")+COUNTIF(L13:N13,"=10")+COUNTIF(P13:R13,"=10")+COUNTIF(T13:V13,"=10")</f>
        <v>0</v>
      </c>
      <c r="Z13" s="488">
        <f t="shared" ref="Z13" si="10">COUNTIF(D13:F13,"=8")+COUNTIF(H13:J13,"=8")+COUNTIF(L13:N13,"=8")+COUNTIF(P13:R13,"=8")+COUNTIF(T13:V13,"=8")</f>
        <v>1</v>
      </c>
      <c r="AA13" s="488">
        <f t="shared" ref="AA13" si="11">SUM(W13)</f>
        <v>26</v>
      </c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</row>
    <row r="14" spans="1:50" ht="15.75" customHeight="1" thickBot="1" x14ac:dyDescent="0.3">
      <c r="A14" s="503"/>
      <c r="B14" s="492"/>
      <c r="C14" s="492"/>
      <c r="D14" s="499">
        <f>SUM(D13:F13)</f>
        <v>10</v>
      </c>
      <c r="E14" s="500"/>
      <c r="F14" s="501"/>
      <c r="G14" s="505"/>
      <c r="H14" s="499">
        <f>SUM(H13:J13)</f>
        <v>12</v>
      </c>
      <c r="I14" s="500"/>
      <c r="J14" s="501"/>
      <c r="K14" s="505"/>
      <c r="L14" s="499">
        <f>SUM(L13:N13)</f>
        <v>0</v>
      </c>
      <c r="M14" s="500"/>
      <c r="N14" s="501"/>
      <c r="O14" s="505"/>
      <c r="P14" s="499">
        <f>SUM(P13:R13)</f>
        <v>4</v>
      </c>
      <c r="Q14" s="500"/>
      <c r="R14" s="501"/>
      <c r="S14" s="505"/>
      <c r="T14" s="499">
        <f>SUM(T13:V13)</f>
        <v>0</v>
      </c>
      <c r="U14" s="500"/>
      <c r="V14" s="501"/>
      <c r="W14" s="505"/>
      <c r="X14" s="498"/>
      <c r="Y14" s="498"/>
      <c r="Z14" s="489"/>
      <c r="AA14" s="489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</row>
    <row r="15" spans="1:50" ht="15.75" customHeight="1" x14ac:dyDescent="0.25">
      <c r="A15" s="502">
        <v>5</v>
      </c>
      <c r="B15" s="491" t="s">
        <v>12</v>
      </c>
      <c r="C15" s="491" t="s">
        <v>79</v>
      </c>
      <c r="D15" s="17">
        <v>4</v>
      </c>
      <c r="E15" s="16">
        <v>10</v>
      </c>
      <c r="F15" s="15">
        <v>6</v>
      </c>
      <c r="G15" s="504">
        <f>D16</f>
        <v>20</v>
      </c>
      <c r="H15" s="14">
        <v>0</v>
      </c>
      <c r="I15" s="16">
        <v>4</v>
      </c>
      <c r="J15" s="16"/>
      <c r="K15" s="504">
        <f>SUM(G15,H16)</f>
        <v>24</v>
      </c>
      <c r="L15" s="14">
        <v>6</v>
      </c>
      <c r="M15" s="16">
        <v>6</v>
      </c>
      <c r="N15" s="16">
        <v>10</v>
      </c>
      <c r="O15" s="504">
        <f>SUM(K15,L16)</f>
        <v>46</v>
      </c>
      <c r="P15" s="14">
        <v>6</v>
      </c>
      <c r="Q15" s="16">
        <v>10</v>
      </c>
      <c r="R15" s="16"/>
      <c r="S15" s="504">
        <f>SUM(O15,P16)</f>
        <v>62</v>
      </c>
      <c r="T15" s="14">
        <v>6</v>
      </c>
      <c r="U15" s="16">
        <v>8</v>
      </c>
      <c r="V15" s="16">
        <v>8</v>
      </c>
      <c r="W15" s="504">
        <f>SUM(S15,T16)</f>
        <v>84</v>
      </c>
      <c r="X15" s="497">
        <f t="shared" ref="X15" si="12">COUNTIF(D15:F15,"&gt;=0")+COUNTIF(H15:J15,"&gt;=0")+COUNTIF(L15:N15,"&gt;=0")+COUNTIF(P15:R15,"&gt;=0")+COUNTIF(T15:V15,"&gt;=0")</f>
        <v>13</v>
      </c>
      <c r="Y15" s="497">
        <f t="shared" ref="Y15" si="13">COUNTIF(D15:F15,"=10")+COUNTIF(H15:J15,"=10")+COUNTIF(L15:N15,"=10")+COUNTIF(P15:R15,"=10")+COUNTIF(T15:V15,"=10")</f>
        <v>3</v>
      </c>
      <c r="Z15" s="488">
        <f t="shared" ref="Z15" si="14">COUNTIF(D15:F15,"=8")+COUNTIF(H15:J15,"=8")+COUNTIF(L15:N15,"=8")+COUNTIF(P15:R15,"=8")+COUNTIF(T15:V15,"=8")</f>
        <v>2</v>
      </c>
      <c r="AA15" s="488">
        <f t="shared" ref="AA15" si="15">SUM(W15)</f>
        <v>84</v>
      </c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</row>
    <row r="16" spans="1:50" ht="15.75" customHeight="1" thickBot="1" x14ac:dyDescent="0.3">
      <c r="A16" s="503"/>
      <c r="B16" s="492"/>
      <c r="C16" s="492"/>
      <c r="D16" s="499">
        <f>SUM(D15:F15)</f>
        <v>20</v>
      </c>
      <c r="E16" s="500"/>
      <c r="F16" s="501"/>
      <c r="G16" s="505"/>
      <c r="H16" s="499">
        <f>SUM(H15:J15)</f>
        <v>4</v>
      </c>
      <c r="I16" s="500"/>
      <c r="J16" s="501"/>
      <c r="K16" s="505"/>
      <c r="L16" s="499">
        <f>SUM(L15:N15)</f>
        <v>22</v>
      </c>
      <c r="M16" s="500"/>
      <c r="N16" s="501"/>
      <c r="O16" s="505"/>
      <c r="P16" s="499">
        <f>SUM(P15:R15)</f>
        <v>16</v>
      </c>
      <c r="Q16" s="500"/>
      <c r="R16" s="501"/>
      <c r="S16" s="505"/>
      <c r="T16" s="499">
        <f>SUM(T15:V15)</f>
        <v>22</v>
      </c>
      <c r="U16" s="500"/>
      <c r="V16" s="501"/>
      <c r="W16" s="505"/>
      <c r="X16" s="498"/>
      <c r="Y16" s="498"/>
      <c r="Z16" s="489"/>
      <c r="AA16" s="489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</row>
    <row r="17" spans="1:50" s="61" customFormat="1" ht="15.75" customHeight="1" x14ac:dyDescent="0.25">
      <c r="A17" s="264"/>
      <c r="B17" s="292"/>
      <c r="C17" s="292"/>
      <c r="D17" s="264"/>
      <c r="E17" s="264"/>
      <c r="F17" s="264"/>
      <c r="G17" s="264"/>
      <c r="H17" s="264"/>
      <c r="I17" s="264"/>
      <c r="J17" s="264"/>
      <c r="K17" s="264"/>
      <c r="L17" s="264"/>
      <c r="M17" s="264"/>
      <c r="N17" s="264"/>
      <c r="O17" s="264"/>
      <c r="P17" s="264"/>
      <c r="Q17" s="264"/>
      <c r="R17" s="264"/>
      <c r="S17" s="264"/>
      <c r="T17" s="264"/>
      <c r="U17" s="264"/>
      <c r="V17" s="264"/>
      <c r="W17" s="264"/>
      <c r="X17" s="71"/>
      <c r="Y17" s="71"/>
      <c r="Z17" s="266"/>
      <c r="AA17" s="266"/>
    </row>
    <row r="18" spans="1:50" ht="15.75" customHeight="1" thickBot="1" x14ac:dyDescent="0.3">
      <c r="A18" s="61"/>
      <c r="B18" s="61"/>
      <c r="C18" s="61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</row>
    <row r="19" spans="1:50" ht="15.75" customHeight="1" thickBot="1" x14ac:dyDescent="0.3">
      <c r="A19" s="2"/>
      <c r="B19" s="402" t="s">
        <v>27</v>
      </c>
      <c r="C19" s="403"/>
      <c r="D19" s="8"/>
      <c r="E19" s="8"/>
      <c r="F19" s="8"/>
      <c r="G19" s="8"/>
      <c r="H19" s="8"/>
      <c r="I19" s="8"/>
      <c r="J19" s="8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9"/>
      <c r="AS19" s="61"/>
      <c r="AT19" s="61"/>
      <c r="AU19" s="61"/>
      <c r="AV19" s="61"/>
      <c r="AW19" s="61"/>
      <c r="AX19" s="61"/>
    </row>
    <row r="20" spans="1:50" s="61" customFormat="1" ht="15.75" customHeight="1" x14ac:dyDescent="0.25">
      <c r="A20" s="488" t="s">
        <v>0</v>
      </c>
      <c r="B20" s="400" t="s">
        <v>1</v>
      </c>
      <c r="C20" s="400" t="s">
        <v>2</v>
      </c>
      <c r="D20" s="493" t="s">
        <v>16</v>
      </c>
      <c r="E20" s="494"/>
      <c r="F20" s="495"/>
      <c r="G20" s="419" t="s">
        <v>17</v>
      </c>
      <c r="H20" s="493" t="s">
        <v>18</v>
      </c>
      <c r="I20" s="494"/>
      <c r="J20" s="495"/>
      <c r="K20" s="419" t="s">
        <v>17</v>
      </c>
      <c r="L20" s="493" t="s">
        <v>19</v>
      </c>
      <c r="M20" s="494"/>
      <c r="N20" s="495"/>
      <c r="O20" s="419" t="s">
        <v>17</v>
      </c>
      <c r="P20" s="493" t="s">
        <v>20</v>
      </c>
      <c r="Q20" s="494"/>
      <c r="R20" s="495"/>
      <c r="S20" s="419" t="s">
        <v>17</v>
      </c>
      <c r="T20" s="493" t="s">
        <v>21</v>
      </c>
      <c r="U20" s="494"/>
      <c r="V20" s="495"/>
      <c r="W20" s="419" t="s">
        <v>17</v>
      </c>
      <c r="X20" s="493" t="s">
        <v>28</v>
      </c>
      <c r="Y20" s="494"/>
      <c r="Z20" s="495"/>
      <c r="AA20" s="419" t="s">
        <v>17</v>
      </c>
      <c r="AB20" s="493" t="s">
        <v>29</v>
      </c>
      <c r="AC20" s="494"/>
      <c r="AD20" s="495"/>
      <c r="AE20" s="419" t="s">
        <v>17</v>
      </c>
      <c r="AF20" s="493" t="s">
        <v>30</v>
      </c>
      <c r="AG20" s="494"/>
      <c r="AH20" s="495"/>
      <c r="AI20" s="419" t="s">
        <v>17</v>
      </c>
      <c r="AJ20" s="493" t="s">
        <v>31</v>
      </c>
      <c r="AK20" s="494"/>
      <c r="AL20" s="495"/>
      <c r="AM20" s="419" t="s">
        <v>17</v>
      </c>
      <c r="AN20" s="493" t="s">
        <v>32</v>
      </c>
      <c r="AO20" s="494"/>
      <c r="AP20" s="495"/>
      <c r="AQ20" s="419" t="s">
        <v>17</v>
      </c>
      <c r="AR20" s="486" t="s">
        <v>22</v>
      </c>
      <c r="AS20" s="406" t="s">
        <v>66</v>
      </c>
      <c r="AT20" s="488" t="s">
        <v>67</v>
      </c>
      <c r="AU20" s="406" t="s">
        <v>23</v>
      </c>
      <c r="AV20" s="406" t="s">
        <v>33</v>
      </c>
    </row>
    <row r="21" spans="1:50" s="61" customFormat="1" ht="15.75" customHeight="1" thickBot="1" x14ac:dyDescent="0.3">
      <c r="A21" s="489"/>
      <c r="B21" s="401"/>
      <c r="C21" s="401"/>
      <c r="D21" s="5" t="s">
        <v>24</v>
      </c>
      <c r="E21" s="6" t="s">
        <v>25</v>
      </c>
      <c r="F21" s="7" t="s">
        <v>26</v>
      </c>
      <c r="G21" s="496"/>
      <c r="H21" s="5" t="s">
        <v>24</v>
      </c>
      <c r="I21" s="6" t="s">
        <v>25</v>
      </c>
      <c r="J21" s="7" t="s">
        <v>26</v>
      </c>
      <c r="K21" s="496"/>
      <c r="L21" s="5" t="s">
        <v>24</v>
      </c>
      <c r="M21" s="6" t="s">
        <v>25</v>
      </c>
      <c r="N21" s="7" t="s">
        <v>26</v>
      </c>
      <c r="O21" s="496"/>
      <c r="P21" s="5" t="s">
        <v>24</v>
      </c>
      <c r="Q21" s="6" t="s">
        <v>25</v>
      </c>
      <c r="R21" s="7" t="s">
        <v>26</v>
      </c>
      <c r="S21" s="496"/>
      <c r="T21" s="5" t="s">
        <v>24</v>
      </c>
      <c r="U21" s="6" t="s">
        <v>25</v>
      </c>
      <c r="V21" s="7" t="s">
        <v>26</v>
      </c>
      <c r="W21" s="496"/>
      <c r="X21" s="5" t="s">
        <v>24</v>
      </c>
      <c r="Y21" s="6" t="s">
        <v>25</v>
      </c>
      <c r="Z21" s="7" t="s">
        <v>26</v>
      </c>
      <c r="AA21" s="496"/>
      <c r="AB21" s="5" t="s">
        <v>24</v>
      </c>
      <c r="AC21" s="6" t="s">
        <v>25</v>
      </c>
      <c r="AD21" s="7" t="s">
        <v>26</v>
      </c>
      <c r="AE21" s="496"/>
      <c r="AF21" s="5" t="s">
        <v>24</v>
      </c>
      <c r="AG21" s="6" t="s">
        <v>25</v>
      </c>
      <c r="AH21" s="7" t="s">
        <v>26</v>
      </c>
      <c r="AI21" s="496"/>
      <c r="AJ21" s="5" t="s">
        <v>24</v>
      </c>
      <c r="AK21" s="6" t="s">
        <v>25</v>
      </c>
      <c r="AL21" s="7" t="s">
        <v>26</v>
      </c>
      <c r="AM21" s="496"/>
      <c r="AN21" s="5" t="s">
        <v>24</v>
      </c>
      <c r="AO21" s="6" t="s">
        <v>25</v>
      </c>
      <c r="AP21" s="7" t="s">
        <v>26</v>
      </c>
      <c r="AQ21" s="496"/>
      <c r="AR21" s="487"/>
      <c r="AS21" s="407"/>
      <c r="AT21" s="489"/>
      <c r="AU21" s="490"/>
      <c r="AV21" s="407"/>
    </row>
    <row r="22" spans="1:50" s="61" customFormat="1" ht="15.75" customHeight="1" x14ac:dyDescent="0.25">
      <c r="A22" s="473">
        <v>1</v>
      </c>
      <c r="B22" s="491" t="s">
        <v>82</v>
      </c>
      <c r="C22" s="491" t="s">
        <v>79</v>
      </c>
      <c r="D22" s="250"/>
      <c r="E22" s="251"/>
      <c r="F22" s="251"/>
      <c r="G22" s="484">
        <f>D23</f>
        <v>0</v>
      </c>
      <c r="H22" s="252"/>
      <c r="I22" s="251">
        <v>6</v>
      </c>
      <c r="J22" s="251"/>
      <c r="K22" s="484">
        <f>SUM(G22,H23)</f>
        <v>6</v>
      </c>
      <c r="L22" s="252">
        <v>8</v>
      </c>
      <c r="M22" s="251">
        <v>6</v>
      </c>
      <c r="N22" s="251"/>
      <c r="O22" s="484">
        <f>SUM(K22,L23)</f>
        <v>20</v>
      </c>
      <c r="P22" s="252">
        <v>6</v>
      </c>
      <c r="Q22" s="251"/>
      <c r="R22" s="251"/>
      <c r="S22" s="484">
        <f>SUM(O22,P23)</f>
        <v>26</v>
      </c>
      <c r="T22" s="252">
        <v>0</v>
      </c>
      <c r="U22" s="251">
        <v>0</v>
      </c>
      <c r="V22" s="251"/>
      <c r="W22" s="484">
        <f>SUM(S22,T23)</f>
        <v>26</v>
      </c>
      <c r="X22" s="252"/>
      <c r="Y22" s="251"/>
      <c r="Z22" s="251"/>
      <c r="AA22" s="484">
        <f>SUM(W22,X23)</f>
        <v>26</v>
      </c>
      <c r="AB22" s="252"/>
      <c r="AC22" s="251">
        <v>0</v>
      </c>
      <c r="AD22" s="251"/>
      <c r="AE22" s="484">
        <f>SUM(AA22,AB23)</f>
        <v>26</v>
      </c>
      <c r="AF22" s="252">
        <v>0</v>
      </c>
      <c r="AG22" s="251">
        <v>0</v>
      </c>
      <c r="AH22" s="251"/>
      <c r="AI22" s="484">
        <f>SUM(AE22,AF23)</f>
        <v>26</v>
      </c>
      <c r="AJ22" s="252">
        <v>6</v>
      </c>
      <c r="AK22" s="251"/>
      <c r="AL22" s="251"/>
      <c r="AM22" s="484">
        <f>SUM(AI22,AJ23)</f>
        <v>32</v>
      </c>
      <c r="AN22" s="252">
        <v>0</v>
      </c>
      <c r="AO22" s="251"/>
      <c r="AP22" s="251"/>
      <c r="AQ22" s="471">
        <f>SUM(AM22,AN23)</f>
        <v>32</v>
      </c>
      <c r="AR22" s="473">
        <f>COUNTIF(D22:F22,"&gt;=0")+COUNTIF(H22:J22,"&gt;=0")+COUNTIF(L22:N22,"&gt;=0")+COUNTIF(P22:R22,"&gt;=0")+COUNTIF(T22:V22,"&gt;=0")+COUNTIF(X22:Z22,"&gt;=0")+COUNTIF(AB22:AD22,"&gt;=0")+COUNTIF(AF22:AH22,"&gt;=0")+COUNTIF(AJ22:AL22,"&gt;=0")+COUNTIF(AN22:AP22,"&gt;=0")</f>
        <v>11</v>
      </c>
      <c r="AS22" s="475">
        <f>COUNTIF(D22:F22,"=10")+COUNTIF(H22:J22,"=10")+COUNTIF(L22:N22,"=10")+COUNTIF(P22:R22,"=10")+COUNTIF(T22:V22,"=10")+COUNTIF(X22:Z22,"=10")+COUNTIF(AB22:AD22,"=10")+COUNTIF(AF22:AH22,"=10")+COUNTIF(AJ22:AL22,"=10")+COUNTIF(AN22:AP22,"=10")</f>
        <v>0</v>
      </c>
      <c r="AT22" s="477">
        <f>COUNTIF(D22:F22,"=8")+COUNTIF(H22:J22,"=8")+COUNTIF(L22:N22,"=8")+COUNTIF(P22:R22,"=8")+COUNTIF(T22:V22,"=8")+COUNTIF(X22:Z22,"=8")+COUNTIF(AB22:AD22,"=8")+COUNTIF(AF22:AH22,"=8")+COUNTIF(AJ22:AL22,"=8")+COUNTIF(AN22:AP22,"=8")</f>
        <v>1</v>
      </c>
      <c r="AU22" s="479">
        <f>SUM(AQ22)</f>
        <v>32</v>
      </c>
      <c r="AV22" s="479">
        <v>4</v>
      </c>
    </row>
    <row r="23" spans="1:50" s="61" customFormat="1" ht="15.75" customHeight="1" thickBot="1" x14ac:dyDescent="0.3">
      <c r="A23" s="474"/>
      <c r="B23" s="492"/>
      <c r="C23" s="492"/>
      <c r="D23" s="481">
        <f>SUM(D22:F22)</f>
        <v>0</v>
      </c>
      <c r="E23" s="481"/>
      <c r="F23" s="482"/>
      <c r="G23" s="485"/>
      <c r="H23" s="483">
        <f>SUM(H22:J22)</f>
        <v>6</v>
      </c>
      <c r="I23" s="481"/>
      <c r="J23" s="482"/>
      <c r="K23" s="485"/>
      <c r="L23" s="483">
        <f>SUM(L22:N22)</f>
        <v>14</v>
      </c>
      <c r="M23" s="481"/>
      <c r="N23" s="482"/>
      <c r="O23" s="485"/>
      <c r="P23" s="483">
        <f>SUM(P22:R22)</f>
        <v>6</v>
      </c>
      <c r="Q23" s="481"/>
      <c r="R23" s="482"/>
      <c r="S23" s="485"/>
      <c r="T23" s="483">
        <f>SUM(T22:V22)</f>
        <v>0</v>
      </c>
      <c r="U23" s="481"/>
      <c r="V23" s="482"/>
      <c r="W23" s="485"/>
      <c r="X23" s="483">
        <f>SUM(X22:Z22)</f>
        <v>0</v>
      </c>
      <c r="Y23" s="481"/>
      <c r="Z23" s="482"/>
      <c r="AA23" s="485"/>
      <c r="AB23" s="483">
        <f>SUM(AB22:AD22)</f>
        <v>0</v>
      </c>
      <c r="AC23" s="481"/>
      <c r="AD23" s="482"/>
      <c r="AE23" s="485"/>
      <c r="AF23" s="483">
        <f>SUM(AF22:AH22)</f>
        <v>0</v>
      </c>
      <c r="AG23" s="481"/>
      <c r="AH23" s="482"/>
      <c r="AI23" s="485"/>
      <c r="AJ23" s="483">
        <f>SUM(AJ22:AL22)</f>
        <v>6</v>
      </c>
      <c r="AK23" s="481"/>
      <c r="AL23" s="482"/>
      <c r="AM23" s="485"/>
      <c r="AN23" s="483">
        <f>SUM(AN22:AP22)</f>
        <v>0</v>
      </c>
      <c r="AO23" s="481"/>
      <c r="AP23" s="482"/>
      <c r="AQ23" s="472"/>
      <c r="AR23" s="474"/>
      <c r="AS23" s="476"/>
      <c r="AT23" s="478"/>
      <c r="AU23" s="480"/>
      <c r="AV23" s="480"/>
    </row>
    <row r="24" spans="1:50" s="61" customFormat="1" ht="15.75" customHeight="1" x14ac:dyDescent="0.25">
      <c r="A24" s="421">
        <v>2</v>
      </c>
      <c r="B24" s="423" t="s">
        <v>62</v>
      </c>
      <c r="C24" s="423" t="s">
        <v>79</v>
      </c>
      <c r="D24" s="353"/>
      <c r="E24" s="354">
        <v>10</v>
      </c>
      <c r="F24" s="354">
        <v>0</v>
      </c>
      <c r="G24" s="508">
        <f>D25</f>
        <v>10</v>
      </c>
      <c r="H24" s="355"/>
      <c r="I24" s="354">
        <v>4</v>
      </c>
      <c r="J24" s="354">
        <v>0</v>
      </c>
      <c r="K24" s="508">
        <f t="shared" ref="K24" si="16">SUM(G24,H25)</f>
        <v>14</v>
      </c>
      <c r="L24" s="355">
        <v>0</v>
      </c>
      <c r="M24" s="354">
        <v>6</v>
      </c>
      <c r="N24" s="354"/>
      <c r="O24" s="508">
        <f t="shared" ref="O24" si="17">SUM(K24,L25)</f>
        <v>20</v>
      </c>
      <c r="P24" s="355">
        <v>10</v>
      </c>
      <c r="Q24" s="354">
        <v>0</v>
      </c>
      <c r="R24" s="354">
        <v>8</v>
      </c>
      <c r="S24" s="508">
        <f t="shared" ref="S24" si="18">SUM(O24,P25)</f>
        <v>38</v>
      </c>
      <c r="T24" s="355">
        <v>4</v>
      </c>
      <c r="U24" s="354">
        <v>0</v>
      </c>
      <c r="V24" s="354">
        <v>6</v>
      </c>
      <c r="W24" s="508">
        <f t="shared" ref="W24" si="19">SUM(S24,T25)</f>
        <v>48</v>
      </c>
      <c r="X24" s="355">
        <v>0</v>
      </c>
      <c r="Y24" s="354">
        <v>0</v>
      </c>
      <c r="Z24" s="354">
        <v>10</v>
      </c>
      <c r="AA24" s="508">
        <f t="shared" ref="AA24" si="20">SUM(W24,X25)</f>
        <v>58</v>
      </c>
      <c r="AB24" s="355">
        <v>0</v>
      </c>
      <c r="AC24" s="354">
        <v>6</v>
      </c>
      <c r="AD24" s="354">
        <v>8</v>
      </c>
      <c r="AE24" s="508">
        <f t="shared" ref="AE24" si="21">SUM(AA24,AB25)</f>
        <v>72</v>
      </c>
      <c r="AF24" s="355"/>
      <c r="AG24" s="354">
        <v>10</v>
      </c>
      <c r="AH24" s="354"/>
      <c r="AI24" s="508">
        <f t="shared" ref="AI24" si="22">SUM(AE24,AF25)</f>
        <v>82</v>
      </c>
      <c r="AJ24" s="355">
        <v>4</v>
      </c>
      <c r="AK24" s="354">
        <v>6</v>
      </c>
      <c r="AL24" s="354">
        <v>6</v>
      </c>
      <c r="AM24" s="508">
        <f t="shared" ref="AM24" si="23">SUM(AI24,AJ25)</f>
        <v>98</v>
      </c>
      <c r="AN24" s="355"/>
      <c r="AO24" s="354">
        <v>10</v>
      </c>
      <c r="AP24" s="354"/>
      <c r="AQ24" s="524">
        <f t="shared" ref="AQ24" si="24">SUM(AM24,AN25)</f>
        <v>108</v>
      </c>
      <c r="AR24" s="421">
        <f>COUNTIF(D24:F24,"&gt;=0")+COUNTIF(H24:J24,"&gt;=0")+COUNTIF(L24:N24,"&gt;=0")+COUNTIF(P24:R24,"&gt;=0")+COUNTIF(T24:V24,"&gt;=0")+COUNTIF(X24:Z24,"&gt;=0")+COUNTIF(AB24:AD24,"&gt;=0")+COUNTIF(AF24:AH24,"&gt;=0")+COUNTIF(AJ24:AL24,"&gt;=0")+COUNTIF(AN24:AP24,"&gt;=0")</f>
        <v>23</v>
      </c>
      <c r="AS24" s="444">
        <f t="shared" ref="AS24" si="25">COUNTIF(D24:F24,"=10")+COUNTIF(H24:J24,"=10")+COUNTIF(L24:N24,"=10")+COUNTIF(P24:R24,"=10")+COUNTIF(T24:V24,"=10")+COUNTIF(X24:Z24,"=10")+COUNTIF(AB24:AD24,"=10")+COUNTIF(AF24:AH24,"=10")+COUNTIF(AJ24:AL24,"=10")+COUNTIF(AN24:AP24,"=10")</f>
        <v>5</v>
      </c>
      <c r="AT24" s="446">
        <f t="shared" ref="AT24" si="26">COUNTIF(D24:F24,"=8")+COUNTIF(H24:J24,"=8")+COUNTIF(L24:N24,"=8")+COUNTIF(P24:R24,"=8")+COUNTIF(T24:V24,"=8")+COUNTIF(X24:Z24,"=8")+COUNTIF(AB24:AD24,"=8")+COUNTIF(AF24:AH24,"=8")+COUNTIF(AJ24:AL24,"=8")+COUNTIF(AN24:AP24,"=8")</f>
        <v>2</v>
      </c>
      <c r="AU24" s="412">
        <f t="shared" ref="AU24" si="27">SUM(AQ24)</f>
        <v>108</v>
      </c>
      <c r="AV24" s="542">
        <v>2</v>
      </c>
    </row>
    <row r="25" spans="1:50" s="61" customFormat="1" ht="15.75" customHeight="1" thickBot="1" x14ac:dyDescent="0.3">
      <c r="A25" s="422"/>
      <c r="B25" s="424"/>
      <c r="C25" s="424"/>
      <c r="D25" s="521">
        <f>SUM(D24:F24)</f>
        <v>10</v>
      </c>
      <c r="E25" s="521"/>
      <c r="F25" s="522"/>
      <c r="G25" s="509"/>
      <c r="H25" s="523">
        <f>SUM(H24:J24)</f>
        <v>4</v>
      </c>
      <c r="I25" s="521"/>
      <c r="J25" s="522"/>
      <c r="K25" s="509"/>
      <c r="L25" s="523">
        <f>SUM(L24:N24)</f>
        <v>6</v>
      </c>
      <c r="M25" s="521"/>
      <c r="N25" s="522"/>
      <c r="O25" s="509"/>
      <c r="P25" s="523">
        <f>SUM(P24:R24)</f>
        <v>18</v>
      </c>
      <c r="Q25" s="521"/>
      <c r="R25" s="522"/>
      <c r="S25" s="509"/>
      <c r="T25" s="523">
        <f>SUM(T24:V24)</f>
        <v>10</v>
      </c>
      <c r="U25" s="521"/>
      <c r="V25" s="522"/>
      <c r="W25" s="509"/>
      <c r="X25" s="523">
        <f>SUM(X24:Z24)</f>
        <v>10</v>
      </c>
      <c r="Y25" s="521"/>
      <c r="Z25" s="522"/>
      <c r="AA25" s="509"/>
      <c r="AB25" s="523">
        <f>SUM(AB24:AD24)</f>
        <v>14</v>
      </c>
      <c r="AC25" s="521"/>
      <c r="AD25" s="522"/>
      <c r="AE25" s="509"/>
      <c r="AF25" s="523">
        <f>SUM(AF24:AH24)</f>
        <v>10</v>
      </c>
      <c r="AG25" s="521"/>
      <c r="AH25" s="522"/>
      <c r="AI25" s="509"/>
      <c r="AJ25" s="523">
        <f>SUM(AJ24:AL24)</f>
        <v>16</v>
      </c>
      <c r="AK25" s="521"/>
      <c r="AL25" s="522"/>
      <c r="AM25" s="509"/>
      <c r="AN25" s="523">
        <f>SUM(AN24:AP24)</f>
        <v>10</v>
      </c>
      <c r="AO25" s="521"/>
      <c r="AP25" s="522"/>
      <c r="AQ25" s="525"/>
      <c r="AR25" s="422"/>
      <c r="AS25" s="445"/>
      <c r="AT25" s="447"/>
      <c r="AU25" s="413"/>
      <c r="AV25" s="543"/>
    </row>
    <row r="26" spans="1:50" s="61" customFormat="1" ht="15.75" customHeight="1" x14ac:dyDescent="0.25">
      <c r="A26" s="436">
        <v>3</v>
      </c>
      <c r="B26" s="526" t="s">
        <v>12</v>
      </c>
      <c r="C26" s="526" t="s">
        <v>79</v>
      </c>
      <c r="D26" s="356">
        <v>8</v>
      </c>
      <c r="E26" s="357">
        <v>0</v>
      </c>
      <c r="F26" s="357"/>
      <c r="G26" s="527">
        <f>D27</f>
        <v>8</v>
      </c>
      <c r="H26" s="358"/>
      <c r="I26" s="357">
        <v>0</v>
      </c>
      <c r="J26" s="357"/>
      <c r="K26" s="527">
        <f t="shared" ref="K26" si="28">SUM(G26,H27)</f>
        <v>8</v>
      </c>
      <c r="L26" s="358"/>
      <c r="M26" s="357"/>
      <c r="N26" s="357"/>
      <c r="O26" s="527">
        <f t="shared" ref="O26" si="29">SUM(K26,L27)</f>
        <v>8</v>
      </c>
      <c r="P26" s="359">
        <v>0</v>
      </c>
      <c r="Q26" s="360"/>
      <c r="R26" s="360"/>
      <c r="S26" s="527">
        <f t="shared" ref="S26" si="30">SUM(O26,P27)</f>
        <v>8</v>
      </c>
      <c r="T26" s="358">
        <v>0</v>
      </c>
      <c r="U26" s="357">
        <v>4</v>
      </c>
      <c r="V26" s="357"/>
      <c r="W26" s="527">
        <f t="shared" ref="W26" si="31">SUM(S26,T27)</f>
        <v>12</v>
      </c>
      <c r="X26" s="359">
        <v>4</v>
      </c>
      <c r="Y26" s="360">
        <v>8</v>
      </c>
      <c r="Z26" s="360">
        <v>0</v>
      </c>
      <c r="AA26" s="527">
        <f t="shared" ref="AA26" si="32">SUM(W26,X27)</f>
        <v>24</v>
      </c>
      <c r="AB26" s="359">
        <v>0</v>
      </c>
      <c r="AC26" s="360">
        <v>10</v>
      </c>
      <c r="AD26" s="360">
        <v>0</v>
      </c>
      <c r="AE26" s="527">
        <f t="shared" ref="AE26" si="33">SUM(AA26,AB27)</f>
        <v>34</v>
      </c>
      <c r="AF26" s="359">
        <v>10</v>
      </c>
      <c r="AG26" s="360">
        <v>10</v>
      </c>
      <c r="AH26" s="360">
        <v>10</v>
      </c>
      <c r="AI26" s="527">
        <f t="shared" ref="AI26" si="34">SUM(AE26,AF27)</f>
        <v>64</v>
      </c>
      <c r="AJ26" s="359">
        <v>10</v>
      </c>
      <c r="AK26" s="360">
        <v>8</v>
      </c>
      <c r="AL26" s="360">
        <v>8</v>
      </c>
      <c r="AM26" s="527">
        <f t="shared" ref="AM26" si="35">SUM(AI26,AJ27)</f>
        <v>90</v>
      </c>
      <c r="AN26" s="359">
        <v>4</v>
      </c>
      <c r="AO26" s="360">
        <v>6</v>
      </c>
      <c r="AP26" s="360"/>
      <c r="AQ26" s="535">
        <f t="shared" ref="AQ26" si="36">SUM(AM26,AN27)</f>
        <v>100</v>
      </c>
      <c r="AR26" s="436">
        <f>COUNTIF(D26:F26,"&gt;=0")+COUNTIF(H26:J26,"&gt;=0")+COUNTIF(L26:N26,"&gt;=0")+COUNTIF(P26:R26,"&gt;=0")+COUNTIF(T26:V26,"&gt;=0")+COUNTIF(X26:Z26,"&gt;=0")+COUNTIF(AB26:AD26,"&gt;=0")+COUNTIF(AF26:AH26,"&gt;=0")+COUNTIF(AJ26:AL26,"&gt;=0")+COUNTIF(AN26:AP26,"&gt;=0")</f>
        <v>20</v>
      </c>
      <c r="AS26" s="438">
        <f t="shared" ref="AS26" si="37">COUNTIF(D26:F26,"=10")+COUNTIF(H26:J26,"=10")+COUNTIF(L26:N26,"=10")+COUNTIF(P26:R26,"=10")+COUNTIF(T26:V26,"=10")+COUNTIF(X26:Z26,"=10")+COUNTIF(AB26:AD26,"=10")+COUNTIF(AF26:AH26,"=10")+COUNTIF(AJ26:AL26,"=10")+COUNTIF(AN26:AP26,"=10")</f>
        <v>5</v>
      </c>
      <c r="AT26" s="425">
        <f t="shared" ref="AT26" si="38">COUNTIF(D26:F26,"=8")+COUNTIF(H26:J26,"=8")+COUNTIF(L26:N26,"=8")+COUNTIF(P26:R26,"=8")+COUNTIF(T26:V26,"=8")+COUNTIF(X26:Z26,"=8")+COUNTIF(AB26:AD26,"=8")+COUNTIF(AF26:AH26,"=8")+COUNTIF(AJ26:AL26,"=8")+COUNTIF(AN26:AP26,"=8")</f>
        <v>4</v>
      </c>
      <c r="AU26" s="427">
        <f t="shared" ref="AU26" si="39">SUM(AQ26)</f>
        <v>100</v>
      </c>
      <c r="AV26" s="427">
        <v>3</v>
      </c>
    </row>
    <row r="27" spans="1:50" s="61" customFormat="1" ht="15.75" customHeight="1" thickBot="1" x14ac:dyDescent="0.3">
      <c r="A27" s="437"/>
      <c r="B27" s="441"/>
      <c r="C27" s="441"/>
      <c r="D27" s="532">
        <f>SUM(D26:F26)</f>
        <v>8</v>
      </c>
      <c r="E27" s="532"/>
      <c r="F27" s="533"/>
      <c r="G27" s="528"/>
      <c r="H27" s="534">
        <f>SUM(H26:J26)</f>
        <v>0</v>
      </c>
      <c r="I27" s="532"/>
      <c r="J27" s="533"/>
      <c r="K27" s="528"/>
      <c r="L27" s="534">
        <f>SUM(L26:N26)</f>
        <v>0</v>
      </c>
      <c r="M27" s="532"/>
      <c r="N27" s="533"/>
      <c r="O27" s="528"/>
      <c r="P27" s="529">
        <f>SUM(P26:R26)</f>
        <v>0</v>
      </c>
      <c r="Q27" s="530"/>
      <c r="R27" s="531"/>
      <c r="S27" s="528"/>
      <c r="T27" s="534">
        <f>SUM(T26:V26)</f>
        <v>4</v>
      </c>
      <c r="U27" s="532"/>
      <c r="V27" s="533"/>
      <c r="W27" s="528"/>
      <c r="X27" s="529">
        <f>SUM(X26:Z26)</f>
        <v>12</v>
      </c>
      <c r="Y27" s="530"/>
      <c r="Z27" s="531"/>
      <c r="AA27" s="528"/>
      <c r="AB27" s="529">
        <f>SUM(AB26:AD26)</f>
        <v>10</v>
      </c>
      <c r="AC27" s="530"/>
      <c r="AD27" s="531"/>
      <c r="AE27" s="528"/>
      <c r="AF27" s="534">
        <f>SUM(AF26:AH26)</f>
        <v>30</v>
      </c>
      <c r="AG27" s="532"/>
      <c r="AH27" s="533"/>
      <c r="AI27" s="528"/>
      <c r="AJ27" s="529">
        <f>SUM(AJ26:AL26)</f>
        <v>26</v>
      </c>
      <c r="AK27" s="530"/>
      <c r="AL27" s="531"/>
      <c r="AM27" s="528"/>
      <c r="AN27" s="534">
        <f>SUM(AN26:AP26)</f>
        <v>10</v>
      </c>
      <c r="AO27" s="532"/>
      <c r="AP27" s="533"/>
      <c r="AQ27" s="536"/>
      <c r="AR27" s="437"/>
      <c r="AS27" s="439"/>
      <c r="AT27" s="426"/>
      <c r="AU27" s="428"/>
      <c r="AV27" s="428"/>
    </row>
    <row r="28" spans="1:50" s="61" customFormat="1" ht="15.75" customHeight="1" x14ac:dyDescent="0.25">
      <c r="A28" s="465">
        <v>4</v>
      </c>
      <c r="B28" s="510" t="s">
        <v>83</v>
      </c>
      <c r="C28" s="510" t="s">
        <v>84</v>
      </c>
      <c r="D28" s="300">
        <v>8</v>
      </c>
      <c r="E28" s="301">
        <v>10</v>
      </c>
      <c r="F28" s="301">
        <v>0</v>
      </c>
      <c r="G28" s="461">
        <f>D29</f>
        <v>18</v>
      </c>
      <c r="H28" s="302">
        <v>10</v>
      </c>
      <c r="I28" s="301">
        <v>8</v>
      </c>
      <c r="J28" s="301">
        <v>6</v>
      </c>
      <c r="K28" s="461">
        <f t="shared" ref="K28" si="40">SUM(G28,H29)</f>
        <v>42</v>
      </c>
      <c r="L28" s="302">
        <v>8</v>
      </c>
      <c r="M28" s="301">
        <v>10</v>
      </c>
      <c r="N28" s="301"/>
      <c r="O28" s="461">
        <f t="shared" ref="O28" si="41">SUM(K28,L29)</f>
        <v>60</v>
      </c>
      <c r="P28" s="302">
        <v>4</v>
      </c>
      <c r="Q28" s="301">
        <v>6</v>
      </c>
      <c r="R28" s="301">
        <v>4</v>
      </c>
      <c r="S28" s="461">
        <f t="shared" ref="S28" si="42">SUM(O28,P29)</f>
        <v>74</v>
      </c>
      <c r="T28" s="302">
        <v>6</v>
      </c>
      <c r="U28" s="301">
        <v>8</v>
      </c>
      <c r="V28" s="301">
        <v>0</v>
      </c>
      <c r="W28" s="461">
        <f t="shared" ref="W28" si="43">SUM(S28,T29)</f>
        <v>88</v>
      </c>
      <c r="X28" s="302">
        <v>10</v>
      </c>
      <c r="Y28" s="301">
        <v>6</v>
      </c>
      <c r="Z28" s="301">
        <v>10</v>
      </c>
      <c r="AA28" s="461">
        <f t="shared" ref="AA28" si="44">SUM(W28,X29)</f>
        <v>114</v>
      </c>
      <c r="AB28" s="302">
        <v>8</v>
      </c>
      <c r="AC28" s="301">
        <v>8</v>
      </c>
      <c r="AD28" s="301"/>
      <c r="AE28" s="461">
        <f t="shared" ref="AE28" si="45">SUM(AA28,AB29)</f>
        <v>130</v>
      </c>
      <c r="AF28" s="302">
        <v>6</v>
      </c>
      <c r="AG28" s="301">
        <v>4</v>
      </c>
      <c r="AH28" s="301">
        <v>10</v>
      </c>
      <c r="AI28" s="461">
        <f t="shared" ref="AI28" si="46">SUM(AE28,AF29)</f>
        <v>150</v>
      </c>
      <c r="AJ28" s="302">
        <v>0</v>
      </c>
      <c r="AK28" s="301">
        <v>10</v>
      </c>
      <c r="AL28" s="301">
        <v>0</v>
      </c>
      <c r="AM28" s="461">
        <f t="shared" ref="AM28" si="47">SUM(AI28,AJ29)</f>
        <v>160</v>
      </c>
      <c r="AN28" s="302">
        <v>4</v>
      </c>
      <c r="AO28" s="301">
        <v>8</v>
      </c>
      <c r="AP28" s="301"/>
      <c r="AQ28" s="463">
        <f t="shared" ref="AQ28" si="48">SUM(AM28,AN29)</f>
        <v>172</v>
      </c>
      <c r="AR28" s="465">
        <f>COUNTIF(D28:F28,"&gt;=0")+COUNTIF(H28:J28,"&gt;=0")+COUNTIF(L28:N28,"&gt;=0")+COUNTIF(P28:R28,"&gt;=0")+COUNTIF(T28:V28,"&gt;=0")+COUNTIF(X28:Z28,"&gt;=0")+COUNTIF(AB28:AD28,"&gt;=0")+COUNTIF(AF28:AH28,"&gt;=0")+COUNTIF(AJ28:AL28,"&gt;=0")+COUNTIF(AN28:AP28,"&gt;=0")</f>
        <v>27</v>
      </c>
      <c r="AS28" s="467">
        <f t="shared" ref="AS28" si="49">COUNTIF(D28:F28,"=10")+COUNTIF(H28:J28,"=10")+COUNTIF(L28:N28,"=10")+COUNTIF(P28:R28,"=10")+COUNTIF(T28:V28,"=10")+COUNTIF(X28:Z28,"=10")+COUNTIF(AB28:AD28,"=10")+COUNTIF(AF28:AH28,"=10")+COUNTIF(AJ28:AL28,"=10")+COUNTIF(AN28:AP28,"=10")</f>
        <v>7</v>
      </c>
      <c r="AT28" s="456">
        <f t="shared" ref="AT28" si="50">COUNTIF(D28:F28,"=8")+COUNTIF(H28:J28,"=8")+COUNTIF(L28:N28,"=8")+COUNTIF(P28:R28,"=8")+COUNTIF(T28:V28,"=8")+COUNTIF(X28:Z28,"=8")+COUNTIF(AB28:AD28,"=8")+COUNTIF(AF28:AH28,"=8")+COUNTIF(AJ28:AL28,"=8")+COUNTIF(AN28:AP28,"=8")</f>
        <v>7</v>
      </c>
      <c r="AU28" s="410">
        <f t="shared" ref="AU28" si="51">SUM(AQ28)</f>
        <v>172</v>
      </c>
      <c r="AV28" s="537">
        <v>1</v>
      </c>
    </row>
    <row r="29" spans="1:50" s="61" customFormat="1" ht="15.75" customHeight="1" thickBot="1" x14ac:dyDescent="0.3">
      <c r="A29" s="466"/>
      <c r="B29" s="470"/>
      <c r="C29" s="470"/>
      <c r="D29" s="458">
        <f>SUM(D28:F28)</f>
        <v>18</v>
      </c>
      <c r="E29" s="458"/>
      <c r="F29" s="459"/>
      <c r="G29" s="462"/>
      <c r="H29" s="460">
        <f>SUM(H28:J28)</f>
        <v>24</v>
      </c>
      <c r="I29" s="458"/>
      <c r="J29" s="459"/>
      <c r="K29" s="462"/>
      <c r="L29" s="460">
        <f>SUM(L28:N28)</f>
        <v>18</v>
      </c>
      <c r="M29" s="458"/>
      <c r="N29" s="459"/>
      <c r="O29" s="462"/>
      <c r="P29" s="460">
        <f>SUM(P28:R28)</f>
        <v>14</v>
      </c>
      <c r="Q29" s="458"/>
      <c r="R29" s="459"/>
      <c r="S29" s="462"/>
      <c r="T29" s="460">
        <f>SUM(T28:V28)</f>
        <v>14</v>
      </c>
      <c r="U29" s="458"/>
      <c r="V29" s="459"/>
      <c r="W29" s="462"/>
      <c r="X29" s="460">
        <f>SUM(X28:Z28)</f>
        <v>26</v>
      </c>
      <c r="Y29" s="458"/>
      <c r="Z29" s="459"/>
      <c r="AA29" s="462"/>
      <c r="AB29" s="460">
        <f>SUM(AB28:AD28)</f>
        <v>16</v>
      </c>
      <c r="AC29" s="458"/>
      <c r="AD29" s="459"/>
      <c r="AE29" s="462"/>
      <c r="AF29" s="460">
        <f>SUM(AF28:AH28)</f>
        <v>20</v>
      </c>
      <c r="AG29" s="458"/>
      <c r="AH29" s="459"/>
      <c r="AI29" s="462"/>
      <c r="AJ29" s="460">
        <f>SUM(AJ28:AL28)</f>
        <v>10</v>
      </c>
      <c r="AK29" s="458"/>
      <c r="AL29" s="459"/>
      <c r="AM29" s="462"/>
      <c r="AN29" s="460">
        <f>SUM(AN28:AP28)</f>
        <v>12</v>
      </c>
      <c r="AO29" s="458"/>
      <c r="AP29" s="459"/>
      <c r="AQ29" s="464"/>
      <c r="AR29" s="466"/>
      <c r="AS29" s="468"/>
      <c r="AT29" s="457"/>
      <c r="AU29" s="411"/>
      <c r="AV29" s="538"/>
    </row>
    <row r="30" spans="1:50" ht="15.75" customHeight="1" x14ac:dyDescent="0.25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</row>
    <row r="31" spans="1:50" ht="15.75" customHeight="1" x14ac:dyDescent="0.25">
      <c r="A31" s="61"/>
      <c r="B31" s="61"/>
      <c r="C31" s="61"/>
      <c r="D31" s="63"/>
      <c r="E31" s="404" t="s">
        <v>34</v>
      </c>
      <c r="F31" s="405"/>
      <c r="G31" s="405"/>
      <c r="H31" s="405"/>
      <c r="I31" s="405"/>
      <c r="J31" s="405"/>
      <c r="K31" s="405"/>
      <c r="L31" s="405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</row>
    <row r="32" spans="1:50" ht="15.75" customHeight="1" x14ac:dyDescent="0.25">
      <c r="A32" s="61"/>
      <c r="B32" s="61"/>
      <c r="C32" s="61"/>
      <c r="D32" s="222"/>
      <c r="E32" s="222"/>
      <c r="F32" s="222"/>
      <c r="G32" s="222"/>
      <c r="H32" s="225"/>
      <c r="I32" s="225"/>
      <c r="J32" s="225"/>
      <c r="K32" s="225"/>
      <c r="L32" s="225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</row>
    <row r="33" spans="1:50" ht="15.75" customHeight="1" x14ac:dyDescent="0.25">
      <c r="A33" s="61"/>
      <c r="B33" s="61"/>
      <c r="C33" s="61"/>
      <c r="D33" s="64">
        <v>0</v>
      </c>
      <c r="E33" s="13" t="s">
        <v>35</v>
      </c>
      <c r="F33" s="65"/>
      <c r="G33" s="65"/>
      <c r="H33" s="65"/>
      <c r="I33" s="65"/>
      <c r="J33" s="225"/>
      <c r="K33" s="225"/>
      <c r="L33" s="225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136"/>
      <c r="AX33" s="136"/>
    </row>
    <row r="34" spans="1:50" ht="15.75" customHeight="1" x14ac:dyDescent="0.25">
      <c r="A34" s="136"/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</row>
    <row r="35" spans="1:50" ht="15.75" customHeight="1" x14ac:dyDescent="0.25">
      <c r="A35" s="136"/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</row>
    <row r="36" spans="1:50" ht="15.75" customHeight="1" x14ac:dyDescent="0.25">
      <c r="A36" s="136"/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</row>
    <row r="37" spans="1:50" ht="15.75" customHeight="1" x14ac:dyDescent="0.25"/>
    <row r="38" spans="1:50" ht="15.75" customHeight="1" x14ac:dyDescent="0.25"/>
    <row r="39" spans="1:50" ht="15.75" customHeight="1" x14ac:dyDescent="0.25"/>
    <row r="40" spans="1:50" ht="15.75" customHeight="1" x14ac:dyDescent="0.25"/>
    <row r="41" spans="1:50" ht="15.75" customHeight="1" x14ac:dyDescent="0.25"/>
    <row r="42" spans="1:50" ht="15.75" customHeight="1" x14ac:dyDescent="0.25"/>
    <row r="43" spans="1:50" ht="15.75" customHeight="1" x14ac:dyDescent="0.25"/>
    <row r="44" spans="1:50" s="61" customFormat="1" ht="15.75" customHeight="1" x14ac:dyDescent="0.25"/>
    <row r="45" spans="1:50" s="61" customFormat="1" ht="15.75" customHeight="1" x14ac:dyDescent="0.25"/>
    <row r="46" spans="1:50" s="61" customFormat="1" ht="15.75" customHeight="1" x14ac:dyDescent="0.25"/>
    <row r="47" spans="1:50" s="61" customFormat="1" ht="15.75" customHeight="1" x14ac:dyDescent="0.25"/>
    <row r="48" spans="1:50" s="61" customFormat="1" ht="15.75" customHeight="1" x14ac:dyDescent="0.25"/>
    <row r="49" s="61" customFormat="1" ht="15.75" customHeight="1" x14ac:dyDescent="0.25"/>
    <row r="50" s="61" customFormat="1" ht="15.75" customHeight="1" x14ac:dyDescent="0.25"/>
    <row r="51" s="61" customFormat="1" ht="15.75" customHeight="1" x14ac:dyDescent="0.25"/>
    <row r="52" s="61" customFormat="1" ht="15.75" customHeight="1" x14ac:dyDescent="0.25"/>
    <row r="53" s="61" customFormat="1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</sheetData>
  <mergeCells count="246">
    <mergeCell ref="E31:L31"/>
    <mergeCell ref="AS28:AS29"/>
    <mergeCell ref="AT28:AT29"/>
    <mergeCell ref="AU28:AU29"/>
    <mergeCell ref="AV28:AV29"/>
    <mergeCell ref="X29:Z29"/>
    <mergeCell ref="AB29:AD29"/>
    <mergeCell ref="AF29:AH29"/>
    <mergeCell ref="AJ29:AL29"/>
    <mergeCell ref="AN29:AP29"/>
    <mergeCell ref="AA28:AA29"/>
    <mergeCell ref="AE28:AE29"/>
    <mergeCell ref="AI28:AI29"/>
    <mergeCell ref="AM28:AM29"/>
    <mergeCell ref="AQ28:AQ29"/>
    <mergeCell ref="AR28:AR29"/>
    <mergeCell ref="AE26:AE27"/>
    <mergeCell ref="AI26:AI27"/>
    <mergeCell ref="AM26:AM27"/>
    <mergeCell ref="AQ26:AQ27"/>
    <mergeCell ref="AR26:AR27"/>
    <mergeCell ref="AS26:AS27"/>
    <mergeCell ref="AT26:AT27"/>
    <mergeCell ref="AU26:AU27"/>
    <mergeCell ref="AV26:AV27"/>
    <mergeCell ref="AS24:AS25"/>
    <mergeCell ref="AT24:AT25"/>
    <mergeCell ref="AU24:AU25"/>
    <mergeCell ref="AV24:AV25"/>
    <mergeCell ref="X25:Z25"/>
    <mergeCell ref="AB25:AD25"/>
    <mergeCell ref="AF25:AH25"/>
    <mergeCell ref="AJ25:AL25"/>
    <mergeCell ref="AN25:AP25"/>
    <mergeCell ref="AA24:AA25"/>
    <mergeCell ref="AA26:AA27"/>
    <mergeCell ref="AB27:AD27"/>
    <mergeCell ref="AF27:AH27"/>
    <mergeCell ref="AJ27:AL27"/>
    <mergeCell ref="AN27:AP27"/>
    <mergeCell ref="AB23:AD23"/>
    <mergeCell ref="AF23:AH23"/>
    <mergeCell ref="AJ23:AL23"/>
    <mergeCell ref="AN23:AP23"/>
    <mergeCell ref="AE24:AE25"/>
    <mergeCell ref="AI24:AI25"/>
    <mergeCell ref="AM24:AM25"/>
    <mergeCell ref="AQ24:AQ25"/>
    <mergeCell ref="AR24:AR25"/>
    <mergeCell ref="AR20:AR21"/>
    <mergeCell ref="AS20:AS21"/>
    <mergeCell ref="AT20:AT21"/>
    <mergeCell ref="AU20:AU21"/>
    <mergeCell ref="AV20:AV21"/>
    <mergeCell ref="AE22:AE23"/>
    <mergeCell ref="AI22:AI23"/>
    <mergeCell ref="AM22:AM23"/>
    <mergeCell ref="AQ22:AQ23"/>
    <mergeCell ref="AR22:AR23"/>
    <mergeCell ref="AS22:AS23"/>
    <mergeCell ref="AT22:AT23"/>
    <mergeCell ref="AU22:AU23"/>
    <mergeCell ref="AV22:AV23"/>
    <mergeCell ref="L5:N5"/>
    <mergeCell ref="AB20:AD20"/>
    <mergeCell ref="AE20:AE21"/>
    <mergeCell ref="AF20:AH20"/>
    <mergeCell ref="AI20:AI21"/>
    <mergeCell ref="AJ20:AL20"/>
    <mergeCell ref="AM20:AM21"/>
    <mergeCell ref="AN20:AP20"/>
    <mergeCell ref="AQ20:AQ21"/>
    <mergeCell ref="B19:C19"/>
    <mergeCell ref="B4:C4"/>
    <mergeCell ref="A5:A6"/>
    <mergeCell ref="B5:B6"/>
    <mergeCell ref="C5:C6"/>
    <mergeCell ref="D5:F5"/>
    <mergeCell ref="G5:G6"/>
    <mergeCell ref="H5:J5"/>
    <mergeCell ref="K5:K6"/>
    <mergeCell ref="A15:A16"/>
    <mergeCell ref="B15:B16"/>
    <mergeCell ref="C15:C16"/>
    <mergeCell ref="G15:G16"/>
    <mergeCell ref="K15:K16"/>
    <mergeCell ref="O15:O16"/>
    <mergeCell ref="S15:S16"/>
    <mergeCell ref="S13:S14"/>
    <mergeCell ref="W15:W16"/>
    <mergeCell ref="W13:W14"/>
    <mergeCell ref="A13:A14"/>
    <mergeCell ref="B13:B14"/>
    <mergeCell ref="C13:C14"/>
    <mergeCell ref="G13:G14"/>
    <mergeCell ref="K13:K14"/>
    <mergeCell ref="O13:O14"/>
    <mergeCell ref="D14:F14"/>
    <mergeCell ref="H14:J14"/>
    <mergeCell ref="L14:N14"/>
    <mergeCell ref="AA11:AA12"/>
    <mergeCell ref="D12:F12"/>
    <mergeCell ref="H12:J12"/>
    <mergeCell ref="L12:N12"/>
    <mergeCell ref="P12:R12"/>
    <mergeCell ref="T12:V12"/>
    <mergeCell ref="X13:X14"/>
    <mergeCell ref="Y13:Y14"/>
    <mergeCell ref="Z13:Z14"/>
    <mergeCell ref="AA13:AA14"/>
    <mergeCell ref="P14:R14"/>
    <mergeCell ref="T14:V14"/>
    <mergeCell ref="G11:G12"/>
    <mergeCell ref="K11:K12"/>
    <mergeCell ref="O11:O12"/>
    <mergeCell ref="S11:S12"/>
    <mergeCell ref="S9:S10"/>
    <mergeCell ref="W11:W12"/>
    <mergeCell ref="X11:X12"/>
    <mergeCell ref="Y11:Y12"/>
    <mergeCell ref="Z11:Z12"/>
    <mergeCell ref="AA9:AA10"/>
    <mergeCell ref="A9:A10"/>
    <mergeCell ref="B9:B10"/>
    <mergeCell ref="C9:C10"/>
    <mergeCell ref="G9:G10"/>
    <mergeCell ref="K9:K10"/>
    <mergeCell ref="O9:O10"/>
    <mergeCell ref="D10:F10"/>
    <mergeCell ref="H10:J10"/>
    <mergeCell ref="L10:N10"/>
    <mergeCell ref="P10:R10"/>
    <mergeCell ref="T10:V10"/>
    <mergeCell ref="AA5:AA6"/>
    <mergeCell ref="A7:A8"/>
    <mergeCell ref="B7:B8"/>
    <mergeCell ref="C7:C8"/>
    <mergeCell ref="G7:G8"/>
    <mergeCell ref="K7:K8"/>
    <mergeCell ref="O7:O8"/>
    <mergeCell ref="S7:S8"/>
    <mergeCell ref="O5:O6"/>
    <mergeCell ref="P5:R5"/>
    <mergeCell ref="S5:S6"/>
    <mergeCell ref="T5:V5"/>
    <mergeCell ref="W5:W6"/>
    <mergeCell ref="X5:X6"/>
    <mergeCell ref="W7:W8"/>
    <mergeCell ref="X7:X8"/>
    <mergeCell ref="Y7:Y8"/>
    <mergeCell ref="Z7:Z8"/>
    <mergeCell ref="AA7:AA8"/>
    <mergeCell ref="D8:F8"/>
    <mergeCell ref="H8:J8"/>
    <mergeCell ref="L8:N8"/>
    <mergeCell ref="P8:R8"/>
    <mergeCell ref="T8:V8"/>
    <mergeCell ref="B2:X2"/>
    <mergeCell ref="A20:A21"/>
    <mergeCell ref="B20:B21"/>
    <mergeCell ref="C20:C21"/>
    <mergeCell ref="G20:G21"/>
    <mergeCell ref="K20:K21"/>
    <mergeCell ref="O20:O21"/>
    <mergeCell ref="S20:S21"/>
    <mergeCell ref="W20:W21"/>
    <mergeCell ref="D20:F20"/>
    <mergeCell ref="H20:J20"/>
    <mergeCell ref="L20:N20"/>
    <mergeCell ref="P20:R20"/>
    <mergeCell ref="T20:V20"/>
    <mergeCell ref="X20:Z20"/>
    <mergeCell ref="Y5:Y6"/>
    <mergeCell ref="Z5:Z6"/>
    <mergeCell ref="W9:W10"/>
    <mergeCell ref="X9:X10"/>
    <mergeCell ref="Y9:Y10"/>
    <mergeCell ref="Z9:Z10"/>
    <mergeCell ref="A11:A12"/>
    <mergeCell ref="B11:B12"/>
    <mergeCell ref="C11:C12"/>
    <mergeCell ref="A24:A25"/>
    <mergeCell ref="B24:B25"/>
    <mergeCell ref="C24:C25"/>
    <mergeCell ref="G24:G25"/>
    <mergeCell ref="K24:K25"/>
    <mergeCell ref="O24:O25"/>
    <mergeCell ref="S24:S25"/>
    <mergeCell ref="A22:A23"/>
    <mergeCell ref="B22:B23"/>
    <mergeCell ref="C22:C23"/>
    <mergeCell ref="D25:F25"/>
    <mergeCell ref="H25:J25"/>
    <mergeCell ref="L25:N25"/>
    <mergeCell ref="P25:R25"/>
    <mergeCell ref="G22:G23"/>
    <mergeCell ref="K22:K23"/>
    <mergeCell ref="O22:O23"/>
    <mergeCell ref="S22:S23"/>
    <mergeCell ref="D23:F23"/>
    <mergeCell ref="H23:J23"/>
    <mergeCell ref="L23:N23"/>
    <mergeCell ref="P23:R23"/>
    <mergeCell ref="A26:A27"/>
    <mergeCell ref="B26:B27"/>
    <mergeCell ref="C26:C27"/>
    <mergeCell ref="G26:G27"/>
    <mergeCell ref="K26:K27"/>
    <mergeCell ref="O26:O27"/>
    <mergeCell ref="S26:S27"/>
    <mergeCell ref="W26:W27"/>
    <mergeCell ref="X27:Z27"/>
    <mergeCell ref="D27:F27"/>
    <mergeCell ref="H27:J27"/>
    <mergeCell ref="L27:N27"/>
    <mergeCell ref="P27:R27"/>
    <mergeCell ref="T27:V27"/>
    <mergeCell ref="A28:A29"/>
    <mergeCell ref="B28:B29"/>
    <mergeCell ref="C28:C29"/>
    <mergeCell ref="G28:G29"/>
    <mergeCell ref="K28:K29"/>
    <mergeCell ref="O28:O29"/>
    <mergeCell ref="S28:S29"/>
    <mergeCell ref="W28:W29"/>
    <mergeCell ref="D29:F29"/>
    <mergeCell ref="H29:J29"/>
    <mergeCell ref="L29:N29"/>
    <mergeCell ref="P29:R29"/>
    <mergeCell ref="T29:V29"/>
    <mergeCell ref="W24:W25"/>
    <mergeCell ref="T25:V25"/>
    <mergeCell ref="T16:V16"/>
    <mergeCell ref="P16:R16"/>
    <mergeCell ref="L16:N16"/>
    <mergeCell ref="H16:J16"/>
    <mergeCell ref="D16:F16"/>
    <mergeCell ref="AA15:AA16"/>
    <mergeCell ref="Z15:Z16"/>
    <mergeCell ref="Y15:Y16"/>
    <mergeCell ref="X15:X16"/>
    <mergeCell ref="AA20:AA21"/>
    <mergeCell ref="W22:W23"/>
    <mergeCell ref="AA22:AA23"/>
    <mergeCell ref="T23:V23"/>
    <mergeCell ref="X23:Z23"/>
  </mergeCells>
  <pageMargins left="0.7" right="0.7" top="0.75" bottom="0.75" header="0.3" footer="0.3"/>
  <pageSetup paperSize="9" scale="4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34"/>
  <sheetViews>
    <sheetView topLeftCell="H1" zoomScale="80" zoomScaleNormal="80" workbookViewId="0">
      <selection activeCell="AJ37" sqref="AJ37"/>
    </sheetView>
  </sheetViews>
  <sheetFormatPr defaultRowHeight="15" x14ac:dyDescent="0.25"/>
  <cols>
    <col min="1" max="1" width="3.28515625" bestFit="1" customWidth="1"/>
    <col min="2" max="2" width="18.42578125" bestFit="1" customWidth="1"/>
    <col min="3" max="3" width="22.28515625" bestFit="1" customWidth="1"/>
    <col min="4" max="43" width="5.140625" customWidth="1"/>
    <col min="44" max="44" width="4" bestFit="1" customWidth="1"/>
    <col min="45" max="45" width="5" bestFit="1" customWidth="1"/>
    <col min="46" max="46" width="5.140625" bestFit="1" customWidth="1"/>
    <col min="47" max="47" width="5.28515625" customWidth="1"/>
    <col min="48" max="48" width="6.7109375" customWidth="1"/>
    <col min="49" max="49" width="4.140625" customWidth="1"/>
  </cols>
  <sheetData>
    <row r="1" spans="1:49" ht="15.75" customHeight="1" x14ac:dyDescent="0.25"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49" ht="15.75" customHeight="1" x14ac:dyDescent="0.25">
      <c r="A2" s="2"/>
      <c r="B2" s="506" t="s">
        <v>37</v>
      </c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506"/>
      <c r="N2" s="506"/>
      <c r="O2" s="506"/>
      <c r="P2" s="506"/>
      <c r="Q2" s="506"/>
      <c r="R2" s="506"/>
      <c r="S2" s="506"/>
      <c r="T2" s="506"/>
      <c r="U2" s="506"/>
      <c r="V2" s="506"/>
      <c r="W2" s="506"/>
      <c r="X2" s="506"/>
    </row>
    <row r="4" spans="1:49" ht="19.5" thickBot="1" x14ac:dyDescent="0.3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</row>
    <row r="5" spans="1:49" ht="21.75" thickBot="1" x14ac:dyDescent="0.3">
      <c r="A5" s="2"/>
      <c r="B5" s="402" t="s">
        <v>15</v>
      </c>
      <c r="C5" s="403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</row>
    <row r="6" spans="1:49" ht="15" customHeight="1" x14ac:dyDescent="0.25">
      <c r="A6" s="400" t="s">
        <v>0</v>
      </c>
      <c r="B6" s="400" t="s">
        <v>1</v>
      </c>
      <c r="C6" s="400" t="s">
        <v>2</v>
      </c>
      <c r="D6" s="416" t="s">
        <v>16</v>
      </c>
      <c r="E6" s="417"/>
      <c r="F6" s="418"/>
      <c r="G6" s="419" t="s">
        <v>17</v>
      </c>
      <c r="H6" s="416" t="s">
        <v>18</v>
      </c>
      <c r="I6" s="417"/>
      <c r="J6" s="418"/>
      <c r="K6" s="419" t="s">
        <v>17</v>
      </c>
      <c r="L6" s="416" t="s">
        <v>19</v>
      </c>
      <c r="M6" s="417"/>
      <c r="N6" s="418"/>
      <c r="O6" s="419" t="s">
        <v>17</v>
      </c>
      <c r="P6" s="416" t="s">
        <v>20</v>
      </c>
      <c r="Q6" s="417"/>
      <c r="R6" s="418"/>
      <c r="S6" s="419" t="s">
        <v>17</v>
      </c>
      <c r="T6" s="416" t="s">
        <v>21</v>
      </c>
      <c r="U6" s="417"/>
      <c r="V6" s="418"/>
      <c r="W6" s="419" t="s">
        <v>17</v>
      </c>
      <c r="X6" s="406" t="s">
        <v>22</v>
      </c>
      <c r="Y6" s="406" t="s">
        <v>66</v>
      </c>
      <c r="Z6" s="400" t="s">
        <v>67</v>
      </c>
      <c r="AA6" s="488" t="s">
        <v>23</v>
      </c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</row>
    <row r="7" spans="1:49" ht="15.75" customHeight="1" thickBot="1" x14ac:dyDescent="0.3">
      <c r="A7" s="401"/>
      <c r="B7" s="401"/>
      <c r="C7" s="401"/>
      <c r="D7" s="5" t="s">
        <v>24</v>
      </c>
      <c r="E7" s="6" t="s">
        <v>25</v>
      </c>
      <c r="F7" s="7" t="s">
        <v>26</v>
      </c>
      <c r="G7" s="420"/>
      <c r="H7" s="5" t="s">
        <v>24</v>
      </c>
      <c r="I7" s="6" t="s">
        <v>25</v>
      </c>
      <c r="J7" s="7" t="s">
        <v>26</v>
      </c>
      <c r="K7" s="420"/>
      <c r="L7" s="5" t="s">
        <v>24</v>
      </c>
      <c r="M7" s="6" t="s">
        <v>25</v>
      </c>
      <c r="N7" s="7" t="s">
        <v>26</v>
      </c>
      <c r="O7" s="420"/>
      <c r="P7" s="5" t="s">
        <v>24</v>
      </c>
      <c r="Q7" s="6" t="s">
        <v>25</v>
      </c>
      <c r="R7" s="7" t="s">
        <v>26</v>
      </c>
      <c r="S7" s="420"/>
      <c r="T7" s="5" t="s">
        <v>24</v>
      </c>
      <c r="U7" s="6" t="s">
        <v>25</v>
      </c>
      <c r="V7" s="7" t="s">
        <v>26</v>
      </c>
      <c r="W7" s="420"/>
      <c r="X7" s="407"/>
      <c r="Y7" s="407"/>
      <c r="Z7" s="401"/>
      <c r="AA7" s="489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</row>
    <row r="8" spans="1:49" x14ac:dyDescent="0.25">
      <c r="A8" s="502">
        <v>1</v>
      </c>
      <c r="B8" s="491" t="s">
        <v>62</v>
      </c>
      <c r="C8" s="491" t="s">
        <v>79</v>
      </c>
      <c r="D8" s="20">
        <v>6</v>
      </c>
      <c r="E8" s="19"/>
      <c r="F8" s="128"/>
      <c r="G8" s="504">
        <f>D9</f>
        <v>6</v>
      </c>
      <c r="H8" s="18">
        <v>0</v>
      </c>
      <c r="I8" s="19"/>
      <c r="J8" s="19"/>
      <c r="K8" s="504">
        <f>SUM(G8,H9)</f>
        <v>6</v>
      </c>
      <c r="L8" s="18">
        <v>4</v>
      </c>
      <c r="M8" s="19"/>
      <c r="N8" s="19"/>
      <c r="O8" s="504">
        <f>SUM(K8,L9)</f>
        <v>10</v>
      </c>
      <c r="P8" s="18">
        <v>0</v>
      </c>
      <c r="Q8" s="19"/>
      <c r="R8" s="128"/>
      <c r="S8" s="504">
        <f>SUM(O8,P9)</f>
        <v>10</v>
      </c>
      <c r="T8" s="18"/>
      <c r="U8" s="19"/>
      <c r="V8" s="19"/>
      <c r="W8" s="504">
        <f>SUM(S8,T9)</f>
        <v>10</v>
      </c>
      <c r="X8" s="497">
        <f>COUNTIF(D8:F8,"&gt;=0")+COUNTIF(H8:J8,"&gt;=0")+COUNTIF(L8:N8,"&gt;=0")+COUNTIF(P8:R8,"&gt;=0")+COUNTIF(T8:V8,"&gt;=0")</f>
        <v>4</v>
      </c>
      <c r="Y8" s="497">
        <f>COUNTIF(D8:F8,"=10")+COUNTIF(H8:J8,"=10")+COUNTIF(L8:N8,"=10")+COUNTIF(P8:R8,"=10")+COUNTIF(T8:V8,"=10")</f>
        <v>0</v>
      </c>
      <c r="Z8" s="488">
        <f>COUNTIF(D8:F8,"=8")+COUNTIF(H8:J8,"=8")+COUNTIF(L8:N8,"=8")+COUNTIF(P8:R8,"=8")+COUNTIF(T8:V8,"=8")</f>
        <v>0</v>
      </c>
      <c r="AA8" s="488">
        <f>SUM(W8)</f>
        <v>10</v>
      </c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</row>
    <row r="9" spans="1:49" ht="15.75" thickBot="1" x14ac:dyDescent="0.3">
      <c r="A9" s="503"/>
      <c r="B9" s="492"/>
      <c r="C9" s="492"/>
      <c r="D9" s="499">
        <f>SUM(D8:F8)</f>
        <v>6</v>
      </c>
      <c r="E9" s="500"/>
      <c r="F9" s="501"/>
      <c r="G9" s="505"/>
      <c r="H9" s="499">
        <f>SUM(H8:J8)</f>
        <v>0</v>
      </c>
      <c r="I9" s="500"/>
      <c r="J9" s="501"/>
      <c r="K9" s="505"/>
      <c r="L9" s="499">
        <f>SUM(L8:N8)</f>
        <v>4</v>
      </c>
      <c r="M9" s="500"/>
      <c r="N9" s="501"/>
      <c r="O9" s="505"/>
      <c r="P9" s="499">
        <f>SUM(P8:R8)</f>
        <v>0</v>
      </c>
      <c r="Q9" s="500"/>
      <c r="R9" s="501"/>
      <c r="S9" s="505"/>
      <c r="T9" s="499">
        <f>SUM(T8:V8)</f>
        <v>0</v>
      </c>
      <c r="U9" s="500"/>
      <c r="V9" s="501"/>
      <c r="W9" s="505"/>
      <c r="X9" s="498"/>
      <c r="Y9" s="498"/>
      <c r="Z9" s="489"/>
      <c r="AA9" s="489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</row>
    <row r="10" spans="1:49" x14ac:dyDescent="0.25">
      <c r="A10" s="502">
        <v>2</v>
      </c>
      <c r="B10" s="491" t="s">
        <v>83</v>
      </c>
      <c r="C10" s="491" t="s">
        <v>84</v>
      </c>
      <c r="D10" s="17">
        <v>10</v>
      </c>
      <c r="E10" s="16"/>
      <c r="F10" s="15"/>
      <c r="G10" s="504">
        <f>D11</f>
        <v>10</v>
      </c>
      <c r="H10" s="14">
        <v>10</v>
      </c>
      <c r="I10" s="16">
        <v>0</v>
      </c>
      <c r="J10" s="16"/>
      <c r="K10" s="504">
        <f>SUM(G10,H11)</f>
        <v>20</v>
      </c>
      <c r="L10" s="14">
        <v>8</v>
      </c>
      <c r="M10" s="16">
        <v>6</v>
      </c>
      <c r="N10" s="16"/>
      <c r="O10" s="504">
        <f>SUM(K10,L11)</f>
        <v>34</v>
      </c>
      <c r="P10" s="14">
        <v>6</v>
      </c>
      <c r="Q10" s="16">
        <v>4</v>
      </c>
      <c r="R10" s="16">
        <v>0</v>
      </c>
      <c r="S10" s="504">
        <f>SUM(O10,P11)</f>
        <v>44</v>
      </c>
      <c r="T10" s="14">
        <v>4</v>
      </c>
      <c r="U10" s="16">
        <v>4</v>
      </c>
      <c r="V10" s="16"/>
      <c r="W10" s="504">
        <f>SUM(S10,T11)</f>
        <v>52</v>
      </c>
      <c r="X10" s="497">
        <f t="shared" ref="X10" si="0">COUNTIF(D10:F10,"&gt;=0")+COUNTIF(H10:J10,"&gt;=0")+COUNTIF(L10:N10,"&gt;=0")+COUNTIF(P10:R10,"&gt;=0")+COUNTIF(T10:V10,"&gt;=0")</f>
        <v>10</v>
      </c>
      <c r="Y10" s="497">
        <f t="shared" ref="Y10" si="1">COUNTIF(D10:F10,"=10")+COUNTIF(H10:J10,"=10")+COUNTIF(L10:N10,"=10")+COUNTIF(P10:R10,"=10")+COUNTIF(T10:V10,"=10")</f>
        <v>2</v>
      </c>
      <c r="Z10" s="488">
        <f t="shared" ref="Z10" si="2">COUNTIF(D10:F10,"=8")+COUNTIF(H10:J10,"=8")+COUNTIF(L10:N10,"=8")+COUNTIF(P10:R10,"=8")+COUNTIF(T10:V10,"=8")</f>
        <v>1</v>
      </c>
      <c r="AA10" s="488">
        <f t="shared" ref="AA10" si="3">SUM(W10)</f>
        <v>52</v>
      </c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</row>
    <row r="11" spans="1:49" ht="15.75" thickBot="1" x14ac:dyDescent="0.3">
      <c r="A11" s="503"/>
      <c r="B11" s="492"/>
      <c r="C11" s="492"/>
      <c r="D11" s="499">
        <f>SUM(D10:F10)</f>
        <v>10</v>
      </c>
      <c r="E11" s="500"/>
      <c r="F11" s="501"/>
      <c r="G11" s="505"/>
      <c r="H11" s="499">
        <f>SUM(H10:J10)</f>
        <v>10</v>
      </c>
      <c r="I11" s="500"/>
      <c r="J11" s="501"/>
      <c r="K11" s="505"/>
      <c r="L11" s="499">
        <f>SUM(L10:N10)</f>
        <v>14</v>
      </c>
      <c r="M11" s="500"/>
      <c r="N11" s="501"/>
      <c r="O11" s="505"/>
      <c r="P11" s="499">
        <f>SUM(P10:R10)</f>
        <v>10</v>
      </c>
      <c r="Q11" s="500"/>
      <c r="R11" s="501"/>
      <c r="S11" s="505"/>
      <c r="T11" s="499">
        <f>SUM(T10:V10)</f>
        <v>8</v>
      </c>
      <c r="U11" s="500"/>
      <c r="V11" s="501"/>
      <c r="W11" s="505"/>
      <c r="X11" s="498"/>
      <c r="Y11" s="498"/>
      <c r="Z11" s="489"/>
      <c r="AA11" s="489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</row>
    <row r="12" spans="1:49" x14ac:dyDescent="0.25">
      <c r="A12" s="502">
        <v>3</v>
      </c>
      <c r="B12" s="491" t="s">
        <v>82</v>
      </c>
      <c r="C12" s="491" t="s">
        <v>79</v>
      </c>
      <c r="D12" s="17">
        <v>0</v>
      </c>
      <c r="E12" s="16"/>
      <c r="F12" s="15"/>
      <c r="G12" s="504">
        <f>D13</f>
        <v>0</v>
      </c>
      <c r="H12" s="14"/>
      <c r="I12" s="16"/>
      <c r="J12" s="16"/>
      <c r="K12" s="504">
        <f>SUM(G12,H13)</f>
        <v>0</v>
      </c>
      <c r="L12" s="14"/>
      <c r="M12" s="16"/>
      <c r="N12" s="16"/>
      <c r="O12" s="504">
        <f>SUM(K12,L13)</f>
        <v>0</v>
      </c>
      <c r="P12" s="14">
        <v>0</v>
      </c>
      <c r="Q12" s="16">
        <v>0</v>
      </c>
      <c r="R12" s="16"/>
      <c r="S12" s="504">
        <f>SUM(O12,P13)</f>
        <v>0</v>
      </c>
      <c r="T12" s="14"/>
      <c r="U12" s="16"/>
      <c r="V12" s="16"/>
      <c r="W12" s="504">
        <f>SUM(S12,T13)</f>
        <v>0</v>
      </c>
      <c r="X12" s="497">
        <f t="shared" ref="X12" si="4">COUNTIF(D12:F12,"&gt;=0")+COUNTIF(H12:J12,"&gt;=0")+COUNTIF(L12:N12,"&gt;=0")+COUNTIF(P12:R12,"&gt;=0")+COUNTIF(T12:V12,"&gt;=0")</f>
        <v>3</v>
      </c>
      <c r="Y12" s="497">
        <f t="shared" ref="Y12" si="5">COUNTIF(D12:F12,"=10")+COUNTIF(H12:J12,"=10")+COUNTIF(L12:N12,"=10")+COUNTIF(P12:R12,"=10")+COUNTIF(T12:V12,"=10")</f>
        <v>0</v>
      </c>
      <c r="Z12" s="488">
        <f t="shared" ref="Z12" si="6">COUNTIF(D12:F12,"=8")+COUNTIF(H12:J12,"=8")+COUNTIF(L12:N12,"=8")+COUNTIF(P12:R12,"=8")+COUNTIF(T12:V12,"=8")</f>
        <v>0</v>
      </c>
      <c r="AA12" s="488">
        <f t="shared" ref="AA12" si="7">SUM(W12)</f>
        <v>0</v>
      </c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</row>
    <row r="13" spans="1:49" ht="15.75" thickBot="1" x14ac:dyDescent="0.3">
      <c r="A13" s="503"/>
      <c r="B13" s="492"/>
      <c r="C13" s="492"/>
      <c r="D13" s="499">
        <f>SUM(D12:F12)</f>
        <v>0</v>
      </c>
      <c r="E13" s="500"/>
      <c r="F13" s="501"/>
      <c r="G13" s="505"/>
      <c r="H13" s="499">
        <f>SUM(H12:J12)</f>
        <v>0</v>
      </c>
      <c r="I13" s="500"/>
      <c r="J13" s="501"/>
      <c r="K13" s="505"/>
      <c r="L13" s="499">
        <f>SUM(L12:N12)</f>
        <v>0</v>
      </c>
      <c r="M13" s="500"/>
      <c r="N13" s="501"/>
      <c r="O13" s="505"/>
      <c r="P13" s="499">
        <f>SUM(P12:R12)</f>
        <v>0</v>
      </c>
      <c r="Q13" s="500"/>
      <c r="R13" s="501"/>
      <c r="S13" s="505"/>
      <c r="T13" s="499">
        <f>SUM(T12:V12)</f>
        <v>0</v>
      </c>
      <c r="U13" s="500"/>
      <c r="V13" s="501"/>
      <c r="W13" s="505"/>
      <c r="X13" s="498"/>
      <c r="Y13" s="498"/>
      <c r="Z13" s="489"/>
      <c r="AA13" s="489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</row>
    <row r="14" spans="1:49" x14ac:dyDescent="0.25">
      <c r="A14" s="502">
        <v>4</v>
      </c>
      <c r="B14" s="491" t="s">
        <v>7</v>
      </c>
      <c r="C14" s="491" t="s">
        <v>79</v>
      </c>
      <c r="D14" s="17">
        <v>0</v>
      </c>
      <c r="E14" s="16">
        <v>0</v>
      </c>
      <c r="F14" s="15"/>
      <c r="G14" s="504">
        <f>D15</f>
        <v>0</v>
      </c>
      <c r="H14" s="14"/>
      <c r="I14" s="16"/>
      <c r="J14" s="16"/>
      <c r="K14" s="504">
        <f>SUM(G14,H15)</f>
        <v>0</v>
      </c>
      <c r="L14" s="14">
        <v>0</v>
      </c>
      <c r="M14" s="16"/>
      <c r="N14" s="16"/>
      <c r="O14" s="504">
        <f>SUM(K14,L15)</f>
        <v>0</v>
      </c>
      <c r="P14" s="14"/>
      <c r="Q14" s="16"/>
      <c r="R14" s="16"/>
      <c r="S14" s="504">
        <f>SUM(O14,P15)</f>
        <v>0</v>
      </c>
      <c r="T14" s="14"/>
      <c r="U14" s="16"/>
      <c r="V14" s="16"/>
      <c r="W14" s="504">
        <f>SUM(S14,T15)</f>
        <v>0</v>
      </c>
      <c r="X14" s="497">
        <f t="shared" ref="X14" si="8">COUNTIF(D14:F14,"&gt;=0")+COUNTIF(H14:J14,"&gt;=0")+COUNTIF(L14:N14,"&gt;=0")+COUNTIF(P14:R14,"&gt;=0")+COUNTIF(T14:V14,"&gt;=0")</f>
        <v>3</v>
      </c>
      <c r="Y14" s="497">
        <f t="shared" ref="Y14" si="9">COUNTIF(D14:F14,"=10")+COUNTIF(H14:J14,"=10")+COUNTIF(L14:N14,"=10")+COUNTIF(P14:R14,"=10")+COUNTIF(T14:V14,"=10")</f>
        <v>0</v>
      </c>
      <c r="Z14" s="488">
        <f t="shared" ref="Z14" si="10">COUNTIF(D14:F14,"=8")+COUNTIF(H14:J14,"=8")+COUNTIF(L14:N14,"=8")+COUNTIF(P14:R14,"=8")+COUNTIF(T14:V14,"=8")</f>
        <v>0</v>
      </c>
      <c r="AA14" s="488">
        <f t="shared" ref="AA14" si="11">SUM(W14)</f>
        <v>0</v>
      </c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</row>
    <row r="15" spans="1:49" ht="15.75" thickBot="1" x14ac:dyDescent="0.3">
      <c r="A15" s="503"/>
      <c r="B15" s="492"/>
      <c r="C15" s="492"/>
      <c r="D15" s="499">
        <f>SUM(D14:F14)</f>
        <v>0</v>
      </c>
      <c r="E15" s="500"/>
      <c r="F15" s="501"/>
      <c r="G15" s="505"/>
      <c r="H15" s="499">
        <f>SUM(H14:J14)</f>
        <v>0</v>
      </c>
      <c r="I15" s="500"/>
      <c r="J15" s="501"/>
      <c r="K15" s="505"/>
      <c r="L15" s="499">
        <f>SUM(L14:N14)</f>
        <v>0</v>
      </c>
      <c r="M15" s="500"/>
      <c r="N15" s="501"/>
      <c r="O15" s="505"/>
      <c r="P15" s="499">
        <f>SUM(P14:R14)</f>
        <v>0</v>
      </c>
      <c r="Q15" s="500"/>
      <c r="R15" s="501"/>
      <c r="S15" s="505"/>
      <c r="T15" s="499">
        <f>SUM(T14:V14)</f>
        <v>0</v>
      </c>
      <c r="U15" s="500"/>
      <c r="V15" s="501"/>
      <c r="W15" s="505"/>
      <c r="X15" s="498"/>
      <c r="Y15" s="498"/>
      <c r="Z15" s="489"/>
      <c r="AA15" s="489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</row>
    <row r="16" spans="1:49" x14ac:dyDescent="0.25">
      <c r="A16" s="502">
        <v>5</v>
      </c>
      <c r="B16" s="491" t="s">
        <v>12</v>
      </c>
      <c r="C16" s="491" t="s">
        <v>79</v>
      </c>
      <c r="D16" s="17">
        <v>6</v>
      </c>
      <c r="E16" s="16"/>
      <c r="F16" s="15"/>
      <c r="G16" s="504">
        <f>D17</f>
        <v>6</v>
      </c>
      <c r="H16" s="14">
        <v>0</v>
      </c>
      <c r="I16" s="16"/>
      <c r="J16" s="16"/>
      <c r="K16" s="504">
        <f>SUM(G16,H17)</f>
        <v>6</v>
      </c>
      <c r="L16" s="14">
        <v>0</v>
      </c>
      <c r="M16" s="16">
        <v>4</v>
      </c>
      <c r="N16" s="16"/>
      <c r="O16" s="504">
        <f>SUM(K16,L17)</f>
        <v>10</v>
      </c>
      <c r="P16" s="14"/>
      <c r="Q16" s="16">
        <v>4</v>
      </c>
      <c r="R16" s="16"/>
      <c r="S16" s="504">
        <f>SUM(O16,P17)</f>
        <v>14</v>
      </c>
      <c r="T16" s="14"/>
      <c r="U16" s="16">
        <v>6</v>
      </c>
      <c r="V16" s="16">
        <v>0</v>
      </c>
      <c r="W16" s="504">
        <f>SUM(S16,T17)</f>
        <v>20</v>
      </c>
      <c r="X16" s="497">
        <f t="shared" ref="X16" si="12">COUNTIF(D16:F16,"&gt;=0")+COUNTIF(H16:J16,"&gt;=0")+COUNTIF(L16:N16,"&gt;=0")+COUNTIF(P16:R16,"&gt;=0")+COUNTIF(T16:V16,"&gt;=0")</f>
        <v>7</v>
      </c>
      <c r="Y16" s="497">
        <f t="shared" ref="Y16" si="13">COUNTIF(D16:F16,"=10")+COUNTIF(H16:J16,"=10")+COUNTIF(L16:N16,"=10")+COUNTIF(P16:R16,"=10")+COUNTIF(T16:V16,"=10")</f>
        <v>0</v>
      </c>
      <c r="Z16" s="488">
        <f t="shared" ref="Z16" si="14">COUNTIF(D16:F16,"=8")+COUNTIF(H16:J16,"=8")+COUNTIF(L16:N16,"=8")+COUNTIF(P16:R16,"=8")+COUNTIF(T16:V16,"=8")</f>
        <v>0</v>
      </c>
      <c r="AA16" s="488">
        <f t="shared" ref="AA16" si="15">SUM(W16)</f>
        <v>20</v>
      </c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</row>
    <row r="17" spans="1:49" ht="15.75" thickBot="1" x14ac:dyDescent="0.3">
      <c r="A17" s="503"/>
      <c r="B17" s="492"/>
      <c r="C17" s="492"/>
      <c r="D17" s="499">
        <f>SUM(D16:F16)</f>
        <v>6</v>
      </c>
      <c r="E17" s="500"/>
      <c r="F17" s="501"/>
      <c r="G17" s="505"/>
      <c r="H17" s="499">
        <f>SUM(H16:J16)</f>
        <v>0</v>
      </c>
      <c r="I17" s="500"/>
      <c r="J17" s="501"/>
      <c r="K17" s="505"/>
      <c r="L17" s="499">
        <f>SUM(L16:N16)</f>
        <v>4</v>
      </c>
      <c r="M17" s="500"/>
      <c r="N17" s="501"/>
      <c r="O17" s="505"/>
      <c r="P17" s="499">
        <f>SUM(P16:R16)</f>
        <v>4</v>
      </c>
      <c r="Q17" s="500"/>
      <c r="R17" s="501"/>
      <c r="S17" s="505"/>
      <c r="T17" s="499">
        <f>SUM(T16:V16)</f>
        <v>6</v>
      </c>
      <c r="U17" s="500"/>
      <c r="V17" s="501"/>
      <c r="W17" s="505"/>
      <c r="X17" s="498"/>
      <c r="Y17" s="498"/>
      <c r="Z17" s="489"/>
      <c r="AA17" s="489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</row>
    <row r="18" spans="1:49" s="61" customFormat="1" x14ac:dyDescent="0.25">
      <c r="A18" s="264"/>
      <c r="B18" s="292"/>
      <c r="C18" s="292"/>
      <c r="D18" s="264"/>
      <c r="E18" s="264"/>
      <c r="F18" s="264"/>
      <c r="G18" s="264"/>
      <c r="H18" s="264"/>
      <c r="I18" s="264"/>
      <c r="J18" s="264"/>
      <c r="K18" s="264"/>
      <c r="L18" s="264"/>
      <c r="M18" s="264"/>
      <c r="N18" s="264"/>
      <c r="O18" s="264"/>
      <c r="P18" s="264"/>
      <c r="Q18" s="264"/>
      <c r="R18" s="264"/>
      <c r="S18" s="264"/>
      <c r="T18" s="264"/>
      <c r="U18" s="264"/>
      <c r="V18" s="264"/>
      <c r="W18" s="264"/>
      <c r="X18" s="71"/>
      <c r="Y18" s="71"/>
      <c r="Z18" s="266"/>
      <c r="AA18" s="266"/>
    </row>
    <row r="19" spans="1:49" ht="15.75" thickBot="1" x14ac:dyDescent="0.3">
      <c r="A19" s="61"/>
      <c r="B19" s="61"/>
      <c r="C19" s="61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</row>
    <row r="20" spans="1:49" ht="21.75" thickBot="1" x14ac:dyDescent="0.3">
      <c r="A20" s="2"/>
      <c r="B20" s="402" t="s">
        <v>27</v>
      </c>
      <c r="C20" s="403"/>
      <c r="D20" s="8"/>
      <c r="E20" s="8"/>
      <c r="F20" s="8"/>
      <c r="G20" s="8"/>
      <c r="H20" s="8"/>
      <c r="I20" s="8"/>
      <c r="J20" s="8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9"/>
      <c r="AS20" s="61"/>
      <c r="AT20" s="61"/>
      <c r="AU20" s="61"/>
      <c r="AV20" s="61"/>
      <c r="AW20" s="61"/>
    </row>
    <row r="21" spans="1:49" ht="15" customHeight="1" x14ac:dyDescent="0.25">
      <c r="A21" s="488" t="s">
        <v>0</v>
      </c>
      <c r="B21" s="400" t="s">
        <v>1</v>
      </c>
      <c r="C21" s="400" t="s">
        <v>2</v>
      </c>
      <c r="D21" s="493" t="s">
        <v>16</v>
      </c>
      <c r="E21" s="494"/>
      <c r="F21" s="495"/>
      <c r="G21" s="419" t="s">
        <v>17</v>
      </c>
      <c r="H21" s="493" t="s">
        <v>18</v>
      </c>
      <c r="I21" s="494"/>
      <c r="J21" s="495"/>
      <c r="K21" s="419" t="s">
        <v>17</v>
      </c>
      <c r="L21" s="493" t="s">
        <v>19</v>
      </c>
      <c r="M21" s="494"/>
      <c r="N21" s="495"/>
      <c r="O21" s="419" t="s">
        <v>17</v>
      </c>
      <c r="P21" s="493" t="s">
        <v>20</v>
      </c>
      <c r="Q21" s="494"/>
      <c r="R21" s="495"/>
      <c r="S21" s="419" t="s">
        <v>17</v>
      </c>
      <c r="T21" s="493" t="s">
        <v>21</v>
      </c>
      <c r="U21" s="494"/>
      <c r="V21" s="495"/>
      <c r="W21" s="419" t="s">
        <v>17</v>
      </c>
      <c r="X21" s="493" t="s">
        <v>28</v>
      </c>
      <c r="Y21" s="494"/>
      <c r="Z21" s="495"/>
      <c r="AA21" s="419" t="s">
        <v>17</v>
      </c>
      <c r="AB21" s="493" t="s">
        <v>29</v>
      </c>
      <c r="AC21" s="494"/>
      <c r="AD21" s="495"/>
      <c r="AE21" s="419" t="s">
        <v>17</v>
      </c>
      <c r="AF21" s="493" t="s">
        <v>30</v>
      </c>
      <c r="AG21" s="494"/>
      <c r="AH21" s="495"/>
      <c r="AI21" s="419" t="s">
        <v>17</v>
      </c>
      <c r="AJ21" s="493" t="s">
        <v>31</v>
      </c>
      <c r="AK21" s="494"/>
      <c r="AL21" s="495"/>
      <c r="AM21" s="419" t="s">
        <v>17</v>
      </c>
      <c r="AN21" s="493" t="s">
        <v>32</v>
      </c>
      <c r="AO21" s="494"/>
      <c r="AP21" s="495"/>
      <c r="AQ21" s="419" t="s">
        <v>17</v>
      </c>
      <c r="AR21" s="486" t="s">
        <v>22</v>
      </c>
      <c r="AS21" s="406" t="s">
        <v>66</v>
      </c>
      <c r="AT21" s="488" t="s">
        <v>67</v>
      </c>
      <c r="AU21" s="406" t="s">
        <v>23</v>
      </c>
      <c r="AV21" s="406" t="s">
        <v>33</v>
      </c>
      <c r="AW21" s="61"/>
    </row>
    <row r="22" spans="1:49" ht="15.75" customHeight="1" thickBot="1" x14ac:dyDescent="0.3">
      <c r="A22" s="489"/>
      <c r="B22" s="401"/>
      <c r="C22" s="401"/>
      <c r="D22" s="5" t="s">
        <v>24</v>
      </c>
      <c r="E22" s="6" t="s">
        <v>25</v>
      </c>
      <c r="F22" s="7" t="s">
        <v>26</v>
      </c>
      <c r="G22" s="496"/>
      <c r="H22" s="5" t="s">
        <v>24</v>
      </c>
      <c r="I22" s="6" t="s">
        <v>25</v>
      </c>
      <c r="J22" s="7" t="s">
        <v>26</v>
      </c>
      <c r="K22" s="496"/>
      <c r="L22" s="5" t="s">
        <v>24</v>
      </c>
      <c r="M22" s="6" t="s">
        <v>25</v>
      </c>
      <c r="N22" s="7" t="s">
        <v>26</v>
      </c>
      <c r="O22" s="496"/>
      <c r="P22" s="5" t="s">
        <v>24</v>
      </c>
      <c r="Q22" s="6" t="s">
        <v>25</v>
      </c>
      <c r="R22" s="7" t="s">
        <v>26</v>
      </c>
      <c r="S22" s="496"/>
      <c r="T22" s="5" t="s">
        <v>24</v>
      </c>
      <c r="U22" s="6" t="s">
        <v>25</v>
      </c>
      <c r="V22" s="7" t="s">
        <v>26</v>
      </c>
      <c r="W22" s="496"/>
      <c r="X22" s="5" t="s">
        <v>24</v>
      </c>
      <c r="Y22" s="6" t="s">
        <v>25</v>
      </c>
      <c r="Z22" s="7" t="s">
        <v>26</v>
      </c>
      <c r="AA22" s="496"/>
      <c r="AB22" s="5" t="s">
        <v>24</v>
      </c>
      <c r="AC22" s="6" t="s">
        <v>25</v>
      </c>
      <c r="AD22" s="7" t="s">
        <v>26</v>
      </c>
      <c r="AE22" s="496"/>
      <c r="AF22" s="5" t="s">
        <v>24</v>
      </c>
      <c r="AG22" s="6" t="s">
        <v>25</v>
      </c>
      <c r="AH22" s="7" t="s">
        <v>26</v>
      </c>
      <c r="AI22" s="496"/>
      <c r="AJ22" s="5" t="s">
        <v>24</v>
      </c>
      <c r="AK22" s="6" t="s">
        <v>25</v>
      </c>
      <c r="AL22" s="7" t="s">
        <v>26</v>
      </c>
      <c r="AM22" s="496"/>
      <c r="AN22" s="5" t="s">
        <v>24</v>
      </c>
      <c r="AO22" s="6" t="s">
        <v>25</v>
      </c>
      <c r="AP22" s="7" t="s">
        <v>26</v>
      </c>
      <c r="AQ22" s="496"/>
      <c r="AR22" s="487"/>
      <c r="AS22" s="407"/>
      <c r="AT22" s="489"/>
      <c r="AU22" s="490"/>
      <c r="AV22" s="407"/>
      <c r="AW22" s="61"/>
    </row>
    <row r="23" spans="1:49" ht="15" customHeight="1" x14ac:dyDescent="0.25">
      <c r="A23" s="539">
        <v>1</v>
      </c>
      <c r="B23" s="423" t="s">
        <v>62</v>
      </c>
      <c r="C23" s="423" t="s">
        <v>79</v>
      </c>
      <c r="D23" s="367"/>
      <c r="E23" s="368"/>
      <c r="F23" s="368">
        <v>0</v>
      </c>
      <c r="G23" s="540">
        <f>D24</f>
        <v>0</v>
      </c>
      <c r="H23" s="369"/>
      <c r="I23" s="368">
        <v>0</v>
      </c>
      <c r="J23" s="368">
        <v>6</v>
      </c>
      <c r="K23" s="540">
        <f>SUM(G23,H24)</f>
        <v>6</v>
      </c>
      <c r="L23" s="369"/>
      <c r="M23" s="368">
        <v>0</v>
      </c>
      <c r="N23" s="368"/>
      <c r="O23" s="540">
        <f>SUM(K23,L24)</f>
        <v>6</v>
      </c>
      <c r="P23" s="369"/>
      <c r="Q23" s="368">
        <v>4</v>
      </c>
      <c r="R23" s="368"/>
      <c r="S23" s="540">
        <f>SUM(O23,P24)</f>
        <v>10</v>
      </c>
      <c r="T23" s="369"/>
      <c r="U23" s="368">
        <v>8</v>
      </c>
      <c r="V23" s="368">
        <v>6</v>
      </c>
      <c r="W23" s="540">
        <f>SUM(S23,T24)</f>
        <v>24</v>
      </c>
      <c r="X23" s="369">
        <v>10</v>
      </c>
      <c r="Y23" s="368">
        <v>4</v>
      </c>
      <c r="Z23" s="368"/>
      <c r="AA23" s="540">
        <f>SUM(W23,X24)</f>
        <v>38</v>
      </c>
      <c r="AB23" s="369">
        <v>8</v>
      </c>
      <c r="AC23" s="368">
        <v>10</v>
      </c>
      <c r="AD23" s="368"/>
      <c r="AE23" s="540">
        <f>SUM(AA23,AB24)</f>
        <v>56</v>
      </c>
      <c r="AF23" s="369"/>
      <c r="AG23" s="368">
        <v>0</v>
      </c>
      <c r="AH23" s="368">
        <v>0</v>
      </c>
      <c r="AI23" s="540">
        <f>SUM(AE23,AF24)</f>
        <v>56</v>
      </c>
      <c r="AJ23" s="369"/>
      <c r="AK23" s="368"/>
      <c r="AL23" s="368">
        <v>4</v>
      </c>
      <c r="AM23" s="540">
        <f>SUM(AI23,AJ24)</f>
        <v>60</v>
      </c>
      <c r="AN23" s="369"/>
      <c r="AO23" s="368"/>
      <c r="AP23" s="368"/>
      <c r="AQ23" s="541">
        <f>SUM(AM23,AN24)</f>
        <v>60</v>
      </c>
      <c r="AR23" s="539">
        <f>COUNTIF(D23:F23,"&gt;=0")+COUNTIF(H23:J23,"&gt;=0")+COUNTIF(L23:N23,"&gt;=0")+COUNTIF(P23:R23,"&gt;=0")+COUNTIF(T23:V23,"&gt;=0")+COUNTIF(X23:Z23,"&gt;=0")+COUNTIF(AB23:AD23,"&gt;=0")+COUNTIF(AF23:AH23,"&gt;=0")+COUNTIF(AJ23:AL23,"&gt;=0")+COUNTIF(AN23:AP23,"&gt;=0")</f>
        <v>14</v>
      </c>
      <c r="AS23" s="444">
        <f>COUNTIF(D23:F23,"=10")+COUNTIF(H23:J23,"=10")+COUNTIF(L23:N23,"=10")+COUNTIF(P23:R23,"=10")+COUNTIF(T23:V23,"=10")+COUNTIF(X23:Z23,"=10")+COUNTIF(AB23:AD23,"=10")+COUNTIF(AF23:AH23,"=10")+COUNTIF(AJ23:AL23,"=10")+COUNTIF(AN23:AP23,"=10")</f>
        <v>2</v>
      </c>
      <c r="AT23" s="446">
        <f>COUNTIF(D23:F23,"=8")+COUNTIF(H23:J23,"=8")+COUNTIF(L23:N23,"=8")+COUNTIF(P23:R23,"=8")+COUNTIF(T23:V23,"=8")+COUNTIF(X23:Z23,"=8")+COUNTIF(AB23:AD23,"=8")+COUNTIF(AF23:AH23,"=8")+COUNTIF(AJ23:AL23,"=8")+COUNTIF(AN23:AP23,"=8")</f>
        <v>2</v>
      </c>
      <c r="AU23" s="412">
        <f>SUM(AQ23)</f>
        <v>60</v>
      </c>
      <c r="AV23" s="542">
        <v>2</v>
      </c>
      <c r="AW23" s="61"/>
    </row>
    <row r="24" spans="1:49" ht="15.75" customHeight="1" thickBot="1" x14ac:dyDescent="0.3">
      <c r="A24" s="422"/>
      <c r="B24" s="424"/>
      <c r="C24" s="424"/>
      <c r="D24" s="521">
        <f>SUM(D23:F23)</f>
        <v>0</v>
      </c>
      <c r="E24" s="521"/>
      <c r="F24" s="522"/>
      <c r="G24" s="509"/>
      <c r="H24" s="523">
        <f>SUM(H23:J23)</f>
        <v>6</v>
      </c>
      <c r="I24" s="521"/>
      <c r="J24" s="522"/>
      <c r="K24" s="509"/>
      <c r="L24" s="523">
        <f>SUM(L23:N23)</f>
        <v>0</v>
      </c>
      <c r="M24" s="521"/>
      <c r="N24" s="522"/>
      <c r="O24" s="509"/>
      <c r="P24" s="523">
        <f>SUM(P23:R23)</f>
        <v>4</v>
      </c>
      <c r="Q24" s="521"/>
      <c r="R24" s="522"/>
      <c r="S24" s="509"/>
      <c r="T24" s="523">
        <f>SUM(T23:V23)</f>
        <v>14</v>
      </c>
      <c r="U24" s="521"/>
      <c r="V24" s="522"/>
      <c r="W24" s="509"/>
      <c r="X24" s="523">
        <f>SUM(X23:Z23)</f>
        <v>14</v>
      </c>
      <c r="Y24" s="521"/>
      <c r="Z24" s="522"/>
      <c r="AA24" s="509"/>
      <c r="AB24" s="523">
        <f>SUM(AB23:AD23)</f>
        <v>18</v>
      </c>
      <c r="AC24" s="521"/>
      <c r="AD24" s="522"/>
      <c r="AE24" s="509"/>
      <c r="AF24" s="523">
        <f>SUM(AF23:AH23)</f>
        <v>0</v>
      </c>
      <c r="AG24" s="521"/>
      <c r="AH24" s="522"/>
      <c r="AI24" s="509"/>
      <c r="AJ24" s="523">
        <f>SUM(AJ23:AL23)</f>
        <v>4</v>
      </c>
      <c r="AK24" s="521"/>
      <c r="AL24" s="522"/>
      <c r="AM24" s="509"/>
      <c r="AN24" s="523">
        <f>SUM(AN23:AP23)</f>
        <v>0</v>
      </c>
      <c r="AO24" s="521"/>
      <c r="AP24" s="522"/>
      <c r="AQ24" s="525"/>
      <c r="AR24" s="422"/>
      <c r="AS24" s="445"/>
      <c r="AT24" s="447"/>
      <c r="AU24" s="413"/>
      <c r="AV24" s="543"/>
      <c r="AW24" s="61"/>
    </row>
    <row r="25" spans="1:49" x14ac:dyDescent="0.25">
      <c r="A25" s="436">
        <v>2</v>
      </c>
      <c r="B25" s="440" t="s">
        <v>12</v>
      </c>
      <c r="C25" s="440" t="s">
        <v>79</v>
      </c>
      <c r="D25" s="210">
        <v>10</v>
      </c>
      <c r="E25" s="211">
        <v>4</v>
      </c>
      <c r="F25" s="211">
        <v>6</v>
      </c>
      <c r="G25" s="432">
        <f>D26</f>
        <v>20</v>
      </c>
      <c r="H25" s="212"/>
      <c r="I25" s="211">
        <v>10</v>
      </c>
      <c r="J25" s="211"/>
      <c r="K25" s="432">
        <f t="shared" ref="K25" si="16">SUM(G25,H26)</f>
        <v>30</v>
      </c>
      <c r="L25" s="212">
        <v>0</v>
      </c>
      <c r="M25" s="211">
        <v>0</v>
      </c>
      <c r="N25" s="211"/>
      <c r="O25" s="432">
        <f t="shared" ref="O25" si="17">SUM(K25,L26)</f>
        <v>30</v>
      </c>
      <c r="P25" s="212"/>
      <c r="Q25" s="211"/>
      <c r="R25" s="211"/>
      <c r="S25" s="432">
        <f t="shared" ref="S25" si="18">SUM(O25,P26)</f>
        <v>30</v>
      </c>
      <c r="T25" s="212">
        <v>6</v>
      </c>
      <c r="U25" s="211"/>
      <c r="V25" s="211"/>
      <c r="W25" s="432">
        <f t="shared" ref="W25" si="19">SUM(S25,T26)</f>
        <v>36</v>
      </c>
      <c r="X25" s="212">
        <v>4</v>
      </c>
      <c r="Y25" s="211"/>
      <c r="Z25" s="211"/>
      <c r="AA25" s="432">
        <f t="shared" ref="AA25" si="20">SUM(W25,X26)</f>
        <v>40</v>
      </c>
      <c r="AB25" s="212"/>
      <c r="AC25" s="211">
        <v>0</v>
      </c>
      <c r="AD25" s="211"/>
      <c r="AE25" s="432">
        <f t="shared" ref="AE25" si="21">SUM(AA25,AB26)</f>
        <v>40</v>
      </c>
      <c r="AF25" s="212">
        <v>0</v>
      </c>
      <c r="AG25" s="211">
        <v>4</v>
      </c>
      <c r="AH25" s="211">
        <v>0</v>
      </c>
      <c r="AI25" s="432">
        <f t="shared" ref="AI25" si="22">SUM(AE25,AF26)</f>
        <v>44</v>
      </c>
      <c r="AJ25" s="212">
        <v>0</v>
      </c>
      <c r="AK25" s="211"/>
      <c r="AL25" s="211"/>
      <c r="AM25" s="432">
        <f t="shared" ref="AM25" si="23">SUM(AI25,AJ26)</f>
        <v>44</v>
      </c>
      <c r="AN25" s="212">
        <v>6</v>
      </c>
      <c r="AO25" s="211"/>
      <c r="AP25" s="211"/>
      <c r="AQ25" s="434">
        <f t="shared" ref="AQ25" si="24">SUM(AM25,AN26)</f>
        <v>50</v>
      </c>
      <c r="AR25" s="436">
        <f>COUNTIF(D25:F25,"&gt;=0")+COUNTIF(H25:J25,"&gt;=0")+COUNTIF(L25:N25,"&gt;=0")+COUNTIF(P25:R25,"&gt;=0")+COUNTIF(T25:V25,"&gt;=0")+COUNTIF(X25:Z25,"&gt;=0")+COUNTIF(AB25:AD25,"&gt;=0")+COUNTIF(AF25:AH25,"&gt;=0")+COUNTIF(AJ25:AL25,"&gt;=0")+COUNTIF(AN25:AP25,"&gt;=0")</f>
        <v>14</v>
      </c>
      <c r="AS25" s="438">
        <f t="shared" ref="AS25" si="25">COUNTIF(D25:F25,"=10")+COUNTIF(H25:J25,"=10")+COUNTIF(L25:N25,"=10")+COUNTIF(P25:R25,"=10")+COUNTIF(T25:V25,"=10")+COUNTIF(X25:Z25,"=10")+COUNTIF(AB25:AD25,"=10")+COUNTIF(AF25:AH25,"=10")+COUNTIF(AJ25:AL25,"=10")+COUNTIF(AN25:AP25,"=10")</f>
        <v>2</v>
      </c>
      <c r="AT25" s="425">
        <f t="shared" ref="AT25" si="26">COUNTIF(D25:F25,"=8")+COUNTIF(H25:J25,"=8")+COUNTIF(L25:N25,"=8")+COUNTIF(P25:R25,"=8")+COUNTIF(T25:V25,"=8")+COUNTIF(X25:Z25,"=8")+COUNTIF(AB25:AD25,"=8")+COUNTIF(AF25:AH25,"=8")+COUNTIF(AJ25:AL25,"=8")+COUNTIF(AN25:AP25,"=8")</f>
        <v>0</v>
      </c>
      <c r="AU25" s="427">
        <f t="shared" ref="AU25" si="27">SUM(AQ25)</f>
        <v>50</v>
      </c>
      <c r="AV25" s="427">
        <v>3</v>
      </c>
      <c r="AW25" s="61"/>
    </row>
    <row r="26" spans="1:49" ht="15.75" thickBot="1" x14ac:dyDescent="0.3">
      <c r="A26" s="437"/>
      <c r="B26" s="441"/>
      <c r="C26" s="441"/>
      <c r="D26" s="429">
        <f>SUM(D25:F25)</f>
        <v>20</v>
      </c>
      <c r="E26" s="429"/>
      <c r="F26" s="430"/>
      <c r="G26" s="433"/>
      <c r="H26" s="431">
        <f>SUM(H25:J25)</f>
        <v>10</v>
      </c>
      <c r="I26" s="429"/>
      <c r="J26" s="430"/>
      <c r="K26" s="433"/>
      <c r="L26" s="431">
        <f>SUM(L25:N25)</f>
        <v>0</v>
      </c>
      <c r="M26" s="429"/>
      <c r="N26" s="430"/>
      <c r="O26" s="433"/>
      <c r="P26" s="431">
        <f>SUM(P25:R25)</f>
        <v>0</v>
      </c>
      <c r="Q26" s="429"/>
      <c r="R26" s="430"/>
      <c r="S26" s="433"/>
      <c r="T26" s="431">
        <f>SUM(T25:V25)</f>
        <v>6</v>
      </c>
      <c r="U26" s="429"/>
      <c r="V26" s="430"/>
      <c r="W26" s="433"/>
      <c r="X26" s="431">
        <f>SUM(X25:Z25)</f>
        <v>4</v>
      </c>
      <c r="Y26" s="429"/>
      <c r="Z26" s="430"/>
      <c r="AA26" s="433"/>
      <c r="AB26" s="431">
        <f>SUM(AB25:AD25)</f>
        <v>0</v>
      </c>
      <c r="AC26" s="429"/>
      <c r="AD26" s="430"/>
      <c r="AE26" s="433"/>
      <c r="AF26" s="431">
        <f>SUM(AF25:AH25)</f>
        <v>4</v>
      </c>
      <c r="AG26" s="429"/>
      <c r="AH26" s="430"/>
      <c r="AI26" s="433"/>
      <c r="AJ26" s="431">
        <f>SUM(AJ25:AL25)</f>
        <v>0</v>
      </c>
      <c r="AK26" s="429"/>
      <c r="AL26" s="430"/>
      <c r="AM26" s="433"/>
      <c r="AN26" s="431">
        <f>SUM(AN25:AP25)</f>
        <v>6</v>
      </c>
      <c r="AO26" s="429"/>
      <c r="AP26" s="430"/>
      <c r="AQ26" s="435"/>
      <c r="AR26" s="437"/>
      <c r="AS26" s="439"/>
      <c r="AT26" s="426"/>
      <c r="AU26" s="428"/>
      <c r="AV26" s="428"/>
      <c r="AW26" s="61"/>
    </row>
    <row r="27" spans="1:49" x14ac:dyDescent="0.25">
      <c r="A27" s="465">
        <v>3</v>
      </c>
      <c r="B27" s="510" t="s">
        <v>83</v>
      </c>
      <c r="C27" s="510" t="s">
        <v>84</v>
      </c>
      <c r="D27" s="348">
        <v>0</v>
      </c>
      <c r="E27" s="349">
        <v>6</v>
      </c>
      <c r="F27" s="349">
        <v>8</v>
      </c>
      <c r="G27" s="511">
        <f>D28</f>
        <v>14</v>
      </c>
      <c r="H27" s="350">
        <v>0</v>
      </c>
      <c r="I27" s="349">
        <v>6</v>
      </c>
      <c r="J27" s="349">
        <v>4</v>
      </c>
      <c r="K27" s="511">
        <f t="shared" ref="K27" si="28">SUM(G27,H28)</f>
        <v>24</v>
      </c>
      <c r="L27" s="350">
        <v>6</v>
      </c>
      <c r="M27" s="349">
        <v>0</v>
      </c>
      <c r="N27" s="349"/>
      <c r="O27" s="511">
        <f t="shared" ref="O27" si="29">SUM(K27,L28)</f>
        <v>30</v>
      </c>
      <c r="P27" s="351">
        <v>4</v>
      </c>
      <c r="Q27" s="352"/>
      <c r="R27" s="352"/>
      <c r="S27" s="511">
        <f t="shared" ref="S27" si="30">SUM(O27,P28)</f>
        <v>34</v>
      </c>
      <c r="T27" s="350">
        <v>8</v>
      </c>
      <c r="U27" s="349">
        <v>4</v>
      </c>
      <c r="V27" s="349"/>
      <c r="W27" s="511">
        <f t="shared" ref="W27" si="31">SUM(S27,T28)</f>
        <v>46</v>
      </c>
      <c r="X27" s="351">
        <v>8</v>
      </c>
      <c r="Y27" s="352">
        <v>6</v>
      </c>
      <c r="Z27" s="352"/>
      <c r="AA27" s="511">
        <f t="shared" ref="AA27" si="32">SUM(W27,X28)</f>
        <v>60</v>
      </c>
      <c r="AB27" s="351">
        <v>8</v>
      </c>
      <c r="AC27" s="352">
        <v>0</v>
      </c>
      <c r="AD27" s="352"/>
      <c r="AE27" s="511">
        <f t="shared" ref="AE27" si="33">SUM(AA27,AB28)</f>
        <v>68</v>
      </c>
      <c r="AF27" s="351">
        <v>0</v>
      </c>
      <c r="AG27" s="352">
        <v>4</v>
      </c>
      <c r="AH27" s="352"/>
      <c r="AI27" s="511">
        <f t="shared" ref="AI27" si="34">SUM(AE27,AF28)</f>
        <v>72</v>
      </c>
      <c r="AJ27" s="351">
        <v>0</v>
      </c>
      <c r="AK27" s="352">
        <v>4</v>
      </c>
      <c r="AL27" s="352"/>
      <c r="AM27" s="511">
        <f t="shared" ref="AM27" si="35">SUM(AI27,AJ28)</f>
        <v>76</v>
      </c>
      <c r="AN27" s="351">
        <v>4</v>
      </c>
      <c r="AO27" s="352">
        <v>0</v>
      </c>
      <c r="AP27" s="352">
        <v>0</v>
      </c>
      <c r="AQ27" s="519">
        <f t="shared" ref="AQ27" si="36">SUM(AM27,AN28)</f>
        <v>80</v>
      </c>
      <c r="AR27" s="465">
        <f>COUNTIF(D27:F27,"&gt;=0")+COUNTIF(H27:J27,"&gt;=0")+COUNTIF(L27:N27,"&gt;=0")+COUNTIF(P27:R27,"&gt;=0")+COUNTIF(T27:V27,"&gt;=0")+COUNTIF(X27:Z27,"&gt;=0")+COUNTIF(AB27:AD27,"&gt;=0")+COUNTIF(AF27:AH27,"&gt;=0")+COUNTIF(AJ27:AL27,"&gt;=0")+COUNTIF(AN27:AP27,"&gt;=0")</f>
        <v>22</v>
      </c>
      <c r="AS27" s="467">
        <f t="shared" ref="AS27" si="37">COUNTIF(D27:F27,"=10")+COUNTIF(H27:J27,"=10")+COUNTIF(L27:N27,"=10")+COUNTIF(P27:R27,"=10")+COUNTIF(T27:V27,"=10")+COUNTIF(X27:Z27,"=10")+COUNTIF(AB27:AD27,"=10")+COUNTIF(AF27:AH27,"=10")+COUNTIF(AJ27:AL27,"=10")+COUNTIF(AN27:AP27,"=10")</f>
        <v>0</v>
      </c>
      <c r="AT27" s="456">
        <f t="shared" ref="AT27" si="38">COUNTIF(D27:F27,"=8")+COUNTIF(H27:J27,"=8")+COUNTIF(L27:N27,"=8")+COUNTIF(P27:R27,"=8")+COUNTIF(T27:V27,"=8")+COUNTIF(X27:Z27,"=8")+COUNTIF(AB27:AD27,"=8")+COUNTIF(AF27:AH27,"=8")+COUNTIF(AJ27:AL27,"=8")+COUNTIF(AN27:AP27,"=8")</f>
        <v>4</v>
      </c>
      <c r="AU27" s="410">
        <f t="shared" ref="AU27" si="39">SUM(AQ27)</f>
        <v>80</v>
      </c>
      <c r="AV27" s="537">
        <v>1</v>
      </c>
      <c r="AW27" s="61"/>
    </row>
    <row r="28" spans="1:49" ht="15.75" thickBot="1" x14ac:dyDescent="0.3">
      <c r="A28" s="466"/>
      <c r="B28" s="470"/>
      <c r="C28" s="470"/>
      <c r="D28" s="513">
        <f>SUM(D27:F27)</f>
        <v>14</v>
      </c>
      <c r="E28" s="513"/>
      <c r="F28" s="514"/>
      <c r="G28" s="512"/>
      <c r="H28" s="515">
        <f>SUM(H27:J27)</f>
        <v>10</v>
      </c>
      <c r="I28" s="513"/>
      <c r="J28" s="514"/>
      <c r="K28" s="512"/>
      <c r="L28" s="515">
        <f>SUM(L27:N27)</f>
        <v>6</v>
      </c>
      <c r="M28" s="513"/>
      <c r="N28" s="514"/>
      <c r="O28" s="512"/>
      <c r="P28" s="516">
        <f>SUM(P27:R27)</f>
        <v>4</v>
      </c>
      <c r="Q28" s="517"/>
      <c r="R28" s="518"/>
      <c r="S28" s="512"/>
      <c r="T28" s="515">
        <f>SUM(T27:V27)</f>
        <v>12</v>
      </c>
      <c r="U28" s="513"/>
      <c r="V28" s="514"/>
      <c r="W28" s="512"/>
      <c r="X28" s="516">
        <f>SUM(X27:Z27)</f>
        <v>14</v>
      </c>
      <c r="Y28" s="517"/>
      <c r="Z28" s="518"/>
      <c r="AA28" s="512"/>
      <c r="AB28" s="516">
        <f>SUM(AB27:AD27)</f>
        <v>8</v>
      </c>
      <c r="AC28" s="517"/>
      <c r="AD28" s="518"/>
      <c r="AE28" s="512"/>
      <c r="AF28" s="515">
        <f>SUM(AF27:AH27)</f>
        <v>4</v>
      </c>
      <c r="AG28" s="513"/>
      <c r="AH28" s="514"/>
      <c r="AI28" s="512"/>
      <c r="AJ28" s="516">
        <f>SUM(AJ27:AL27)</f>
        <v>4</v>
      </c>
      <c r="AK28" s="517"/>
      <c r="AL28" s="518"/>
      <c r="AM28" s="512"/>
      <c r="AN28" s="515">
        <f>SUM(AN27:AP27)</f>
        <v>4</v>
      </c>
      <c r="AO28" s="513"/>
      <c r="AP28" s="514"/>
      <c r="AQ28" s="520"/>
      <c r="AR28" s="466"/>
      <c r="AS28" s="468"/>
      <c r="AT28" s="457"/>
      <c r="AU28" s="411"/>
      <c r="AV28" s="538"/>
      <c r="AW28" s="61"/>
    </row>
    <row r="29" spans="1:49" x14ac:dyDescent="0.25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</row>
    <row r="30" spans="1:49" x14ac:dyDescent="0.25">
      <c r="A30" s="61"/>
      <c r="B30" s="61"/>
      <c r="C30" s="61"/>
      <c r="D30" s="63"/>
      <c r="E30" s="404" t="s">
        <v>34</v>
      </c>
      <c r="F30" s="405"/>
      <c r="G30" s="405"/>
      <c r="H30" s="405"/>
      <c r="I30" s="405"/>
      <c r="J30" s="405"/>
      <c r="K30" s="405"/>
      <c r="L30" s="405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</row>
    <row r="31" spans="1:49" x14ac:dyDescent="0.25">
      <c r="A31" s="61"/>
      <c r="B31" s="61"/>
      <c r="C31" s="61"/>
      <c r="D31" s="222"/>
      <c r="E31" s="222"/>
      <c r="F31" s="222"/>
      <c r="G31" s="222"/>
      <c r="H31" s="225"/>
      <c r="I31" s="225"/>
      <c r="J31" s="225"/>
      <c r="K31" s="225"/>
      <c r="L31" s="225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</row>
    <row r="32" spans="1:49" x14ac:dyDescent="0.25">
      <c r="A32" s="61"/>
      <c r="B32" s="61"/>
      <c r="C32" s="61"/>
      <c r="D32" s="64">
        <v>0</v>
      </c>
      <c r="E32" s="13" t="s">
        <v>35</v>
      </c>
      <c r="F32" s="65"/>
      <c r="G32" s="65"/>
      <c r="H32" s="65"/>
      <c r="I32" s="65"/>
      <c r="J32" s="225"/>
      <c r="K32" s="225"/>
      <c r="L32" s="225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136"/>
    </row>
    <row r="33" spans="1:49" x14ac:dyDescent="0.25">
      <c r="A33" s="136"/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</row>
    <row r="34" spans="1:49" x14ac:dyDescent="0.25">
      <c r="A34" s="136"/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</row>
  </sheetData>
  <mergeCells count="218">
    <mergeCell ref="E30:L30"/>
    <mergeCell ref="AB28:AD28"/>
    <mergeCell ref="AF28:AH28"/>
    <mergeCell ref="AJ28:AL28"/>
    <mergeCell ref="AN28:AP28"/>
    <mergeCell ref="AE27:AE28"/>
    <mergeCell ref="AI27:AI28"/>
    <mergeCell ref="AM27:AM28"/>
    <mergeCell ref="AQ27:AQ28"/>
    <mergeCell ref="AF26:AH26"/>
    <mergeCell ref="AJ26:AL26"/>
    <mergeCell ref="AR27:AR28"/>
    <mergeCell ref="AS27:AS28"/>
    <mergeCell ref="AT27:AT28"/>
    <mergeCell ref="AU27:AU28"/>
    <mergeCell ref="AV27:AV28"/>
    <mergeCell ref="AQ25:AQ26"/>
    <mergeCell ref="AR25:AR26"/>
    <mergeCell ref="AS25:AS26"/>
    <mergeCell ref="AT25:AT26"/>
    <mergeCell ref="AU25:AU26"/>
    <mergeCell ref="AV25:AV26"/>
    <mergeCell ref="AN26:AP26"/>
    <mergeCell ref="AB24:AD24"/>
    <mergeCell ref="AF24:AH24"/>
    <mergeCell ref="AJ24:AL24"/>
    <mergeCell ref="AN24:AP24"/>
    <mergeCell ref="A25:A26"/>
    <mergeCell ref="B25:B26"/>
    <mergeCell ref="C25:C26"/>
    <mergeCell ref="G25:G26"/>
    <mergeCell ref="K25:K26"/>
    <mergeCell ref="O25:O26"/>
    <mergeCell ref="S25:S26"/>
    <mergeCell ref="W25:W26"/>
    <mergeCell ref="AA25:AA26"/>
    <mergeCell ref="AE25:AE26"/>
    <mergeCell ref="AI25:AI26"/>
    <mergeCell ref="AM25:AM26"/>
    <mergeCell ref="D26:F26"/>
    <mergeCell ref="H26:J26"/>
    <mergeCell ref="L26:N26"/>
    <mergeCell ref="P26:R26"/>
    <mergeCell ref="T26:V26"/>
    <mergeCell ref="X26:Z26"/>
    <mergeCell ref="AB26:AD26"/>
    <mergeCell ref="AS21:AS22"/>
    <mergeCell ref="AT21:AT22"/>
    <mergeCell ref="AU21:AU22"/>
    <mergeCell ref="AV21:AV22"/>
    <mergeCell ref="A23:A24"/>
    <mergeCell ref="B23:B24"/>
    <mergeCell ref="C23:C24"/>
    <mergeCell ref="G23:G24"/>
    <mergeCell ref="K23:K24"/>
    <mergeCell ref="O23:O24"/>
    <mergeCell ref="S23:S24"/>
    <mergeCell ref="W23:W24"/>
    <mergeCell ref="AA23:AA24"/>
    <mergeCell ref="AE23:AE24"/>
    <mergeCell ref="AI23:AI24"/>
    <mergeCell ref="AM23:AM24"/>
    <mergeCell ref="AQ23:AQ24"/>
    <mergeCell ref="AR23:AR24"/>
    <mergeCell ref="AS23:AS24"/>
    <mergeCell ref="AT23:AT24"/>
    <mergeCell ref="AU23:AU24"/>
    <mergeCell ref="AV23:AV24"/>
    <mergeCell ref="D24:F24"/>
    <mergeCell ref="H24:J24"/>
    <mergeCell ref="AB21:AD21"/>
    <mergeCell ref="AE21:AE22"/>
    <mergeCell ref="AF21:AH21"/>
    <mergeCell ref="AI21:AI22"/>
    <mergeCell ref="AJ21:AL21"/>
    <mergeCell ref="AM21:AM22"/>
    <mergeCell ref="AN21:AP21"/>
    <mergeCell ref="AQ21:AQ22"/>
    <mergeCell ref="AR21:AR22"/>
    <mergeCell ref="A16:A17"/>
    <mergeCell ref="B16:B17"/>
    <mergeCell ref="C16:C17"/>
    <mergeCell ref="G16:G17"/>
    <mergeCell ref="K16:K17"/>
    <mergeCell ref="O16:O17"/>
    <mergeCell ref="S16:S17"/>
    <mergeCell ref="W16:W17"/>
    <mergeCell ref="X16:X17"/>
    <mergeCell ref="P6:R6"/>
    <mergeCell ref="S6:S7"/>
    <mergeCell ref="T6:V6"/>
    <mergeCell ref="W6:W7"/>
    <mergeCell ref="X6:X7"/>
    <mergeCell ref="Y6:Y7"/>
    <mergeCell ref="Z6:Z7"/>
    <mergeCell ref="AA6:AA7"/>
    <mergeCell ref="A8:A9"/>
    <mergeCell ref="B8:B9"/>
    <mergeCell ref="C8:C9"/>
    <mergeCell ref="G8:G9"/>
    <mergeCell ref="K8:K9"/>
    <mergeCell ref="O8:O9"/>
    <mergeCell ref="S8:S9"/>
    <mergeCell ref="W8:W9"/>
    <mergeCell ref="X8:X9"/>
    <mergeCell ref="Y8:Y9"/>
    <mergeCell ref="Z8:Z9"/>
    <mergeCell ref="AA8:AA9"/>
    <mergeCell ref="D9:F9"/>
    <mergeCell ref="H9:J9"/>
    <mergeCell ref="L9:N9"/>
    <mergeCell ref="P9:R9"/>
    <mergeCell ref="AA14:AA15"/>
    <mergeCell ref="D15:F15"/>
    <mergeCell ref="H15:J15"/>
    <mergeCell ref="L15:N15"/>
    <mergeCell ref="P15:R15"/>
    <mergeCell ref="T15:V15"/>
    <mergeCell ref="Y16:Y17"/>
    <mergeCell ref="B20:C20"/>
    <mergeCell ref="B27:B28"/>
    <mergeCell ref="C27:C28"/>
    <mergeCell ref="Z16:Z17"/>
    <mergeCell ref="AA16:AA17"/>
    <mergeCell ref="D17:F17"/>
    <mergeCell ref="H17:J17"/>
    <mergeCell ref="L17:N17"/>
    <mergeCell ref="P17:R17"/>
    <mergeCell ref="T17:V17"/>
    <mergeCell ref="B21:B22"/>
    <mergeCell ref="C21:C22"/>
    <mergeCell ref="G21:G22"/>
    <mergeCell ref="K21:K22"/>
    <mergeCell ref="O21:O22"/>
    <mergeCell ref="S21:S22"/>
    <mergeCell ref="W21:W22"/>
    <mergeCell ref="S12:S13"/>
    <mergeCell ref="W12:W13"/>
    <mergeCell ref="D13:F13"/>
    <mergeCell ref="H13:J13"/>
    <mergeCell ref="L13:N13"/>
    <mergeCell ref="P13:R13"/>
    <mergeCell ref="T13:V13"/>
    <mergeCell ref="Y14:Y15"/>
    <mergeCell ref="Z14:Z15"/>
    <mergeCell ref="A14:A15"/>
    <mergeCell ref="X12:X13"/>
    <mergeCell ref="Y12:Y13"/>
    <mergeCell ref="Z12:Z13"/>
    <mergeCell ref="AA12:AA13"/>
    <mergeCell ref="B14:B15"/>
    <mergeCell ref="C14:C15"/>
    <mergeCell ref="G10:G11"/>
    <mergeCell ref="K10:K11"/>
    <mergeCell ref="O10:O11"/>
    <mergeCell ref="S10:S11"/>
    <mergeCell ref="W10:W11"/>
    <mergeCell ref="X10:X11"/>
    <mergeCell ref="Y10:Y11"/>
    <mergeCell ref="Z10:Z11"/>
    <mergeCell ref="AA10:AA11"/>
    <mergeCell ref="D11:F11"/>
    <mergeCell ref="H11:J11"/>
    <mergeCell ref="L11:N11"/>
    <mergeCell ref="P11:R11"/>
    <mergeCell ref="T11:V11"/>
    <mergeCell ref="A12:A13"/>
    <mergeCell ref="B12:B13"/>
    <mergeCell ref="C12:C13"/>
    <mergeCell ref="A10:A11"/>
    <mergeCell ref="B10:B11"/>
    <mergeCell ref="C10:C11"/>
    <mergeCell ref="B5:C5"/>
    <mergeCell ref="A6:A7"/>
    <mergeCell ref="B6:B7"/>
    <mergeCell ref="C6:C7"/>
    <mergeCell ref="D6:F6"/>
    <mergeCell ref="G6:G7"/>
    <mergeCell ref="B2:X2"/>
    <mergeCell ref="D21:F21"/>
    <mergeCell ref="H21:J21"/>
    <mergeCell ref="L21:N21"/>
    <mergeCell ref="P21:R21"/>
    <mergeCell ref="T21:V21"/>
    <mergeCell ref="L24:N24"/>
    <mergeCell ref="P24:R24"/>
    <mergeCell ref="T24:V24"/>
    <mergeCell ref="X24:Z24"/>
    <mergeCell ref="X14:X15"/>
    <mergeCell ref="W14:W15"/>
    <mergeCell ref="S14:S15"/>
    <mergeCell ref="O14:O15"/>
    <mergeCell ref="K14:K15"/>
    <mergeCell ref="G14:G15"/>
    <mergeCell ref="T9:V9"/>
    <mergeCell ref="H6:J6"/>
    <mergeCell ref="K6:K7"/>
    <mergeCell ref="L6:N6"/>
    <mergeCell ref="O6:O7"/>
    <mergeCell ref="G12:G13"/>
    <mergeCell ref="K12:K13"/>
    <mergeCell ref="O12:O13"/>
    <mergeCell ref="AA21:AA22"/>
    <mergeCell ref="G27:G28"/>
    <mergeCell ref="K27:K28"/>
    <mergeCell ref="O27:O28"/>
    <mergeCell ref="S27:S28"/>
    <mergeCell ref="A27:A28"/>
    <mergeCell ref="D28:F28"/>
    <mergeCell ref="H28:J28"/>
    <mergeCell ref="L28:N28"/>
    <mergeCell ref="P28:R28"/>
    <mergeCell ref="W27:W28"/>
    <mergeCell ref="AA27:AA28"/>
    <mergeCell ref="T28:V28"/>
    <mergeCell ref="X28:Z28"/>
    <mergeCell ref="A21:A22"/>
    <mergeCell ref="X21:Z21"/>
  </mergeCells>
  <pageMargins left="0.7" right="0.7" top="0.75" bottom="0.75" header="0.3" footer="0.3"/>
  <pageSetup paperSize="9" scale="4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48"/>
  <sheetViews>
    <sheetView topLeftCell="D4" zoomScale="80" zoomScaleNormal="80" workbookViewId="0">
      <selection activeCell="AR28" sqref="AR28:AR29"/>
    </sheetView>
  </sheetViews>
  <sheetFormatPr defaultRowHeight="15" x14ac:dyDescent="0.25"/>
  <cols>
    <col min="1" max="1" width="3.5703125" bestFit="1" customWidth="1"/>
    <col min="2" max="2" width="21" bestFit="1" customWidth="1"/>
    <col min="3" max="3" width="35.5703125" bestFit="1" customWidth="1"/>
    <col min="4" max="43" width="4.7109375" customWidth="1"/>
    <col min="44" max="44" width="4.140625" bestFit="1" customWidth="1"/>
    <col min="45" max="45" width="5.140625" bestFit="1" customWidth="1"/>
    <col min="46" max="46" width="5.28515625" bestFit="1" customWidth="1"/>
    <col min="47" max="47" width="5.42578125" customWidth="1"/>
    <col min="48" max="48" width="6.85546875" customWidth="1"/>
  </cols>
  <sheetData>
    <row r="1" spans="1:48" ht="15.75" customHeight="1" x14ac:dyDescent="0.25">
      <c r="A1" s="61"/>
      <c r="B1" s="61"/>
      <c r="C1" s="61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</row>
    <row r="2" spans="1:48" ht="15.75" customHeight="1" x14ac:dyDescent="0.25">
      <c r="A2" s="2"/>
      <c r="B2" s="506" t="s">
        <v>38</v>
      </c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506"/>
      <c r="N2" s="506"/>
      <c r="O2" s="506"/>
      <c r="P2" s="506"/>
      <c r="Q2" s="506"/>
      <c r="R2" s="506"/>
      <c r="S2" s="506"/>
      <c r="T2" s="506"/>
      <c r="U2" s="506"/>
      <c r="V2" s="506"/>
      <c r="W2" s="506"/>
      <c r="X2" s="506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</row>
    <row r="3" spans="1:48" ht="15.75" customHeight="1" thickBot="1" x14ac:dyDescent="0.3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</row>
    <row r="4" spans="1:48" ht="15.75" customHeight="1" thickBot="1" x14ac:dyDescent="0.3">
      <c r="A4" s="2"/>
      <c r="B4" s="402" t="s">
        <v>100</v>
      </c>
      <c r="C4" s="40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</row>
    <row r="5" spans="1:48" ht="15.75" customHeight="1" x14ac:dyDescent="0.25">
      <c r="A5" s="400" t="s">
        <v>0</v>
      </c>
      <c r="B5" s="400" t="s">
        <v>1</v>
      </c>
      <c r="C5" s="400" t="s">
        <v>2</v>
      </c>
      <c r="D5" s="416" t="s">
        <v>16</v>
      </c>
      <c r="E5" s="417"/>
      <c r="F5" s="418"/>
      <c r="G5" s="419" t="s">
        <v>17</v>
      </c>
      <c r="H5" s="416" t="s">
        <v>18</v>
      </c>
      <c r="I5" s="417"/>
      <c r="J5" s="418"/>
      <c r="K5" s="419" t="s">
        <v>17</v>
      </c>
      <c r="L5" s="416" t="s">
        <v>19</v>
      </c>
      <c r="M5" s="417"/>
      <c r="N5" s="418"/>
      <c r="O5" s="419" t="s">
        <v>17</v>
      </c>
      <c r="P5" s="416" t="s">
        <v>20</v>
      </c>
      <c r="Q5" s="417"/>
      <c r="R5" s="418"/>
      <c r="S5" s="419" t="s">
        <v>17</v>
      </c>
      <c r="T5" s="416" t="s">
        <v>21</v>
      </c>
      <c r="U5" s="417"/>
      <c r="V5" s="418"/>
      <c r="W5" s="419" t="s">
        <v>17</v>
      </c>
      <c r="X5" s="406" t="s">
        <v>22</v>
      </c>
      <c r="Y5" s="406" t="s">
        <v>66</v>
      </c>
      <c r="Z5" s="400" t="s">
        <v>67</v>
      </c>
      <c r="AA5" s="488" t="s">
        <v>23</v>
      </c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</row>
    <row r="6" spans="1:48" ht="15.75" customHeight="1" thickBot="1" x14ac:dyDescent="0.3">
      <c r="A6" s="401"/>
      <c r="B6" s="401"/>
      <c r="C6" s="401"/>
      <c r="D6" s="5" t="s">
        <v>24</v>
      </c>
      <c r="E6" s="6" t="s">
        <v>25</v>
      </c>
      <c r="F6" s="7" t="s">
        <v>26</v>
      </c>
      <c r="G6" s="420"/>
      <c r="H6" s="5" t="s">
        <v>24</v>
      </c>
      <c r="I6" s="6" t="s">
        <v>25</v>
      </c>
      <c r="J6" s="7" t="s">
        <v>26</v>
      </c>
      <c r="K6" s="420"/>
      <c r="L6" s="5" t="s">
        <v>24</v>
      </c>
      <c r="M6" s="6" t="s">
        <v>25</v>
      </c>
      <c r="N6" s="7" t="s">
        <v>26</v>
      </c>
      <c r="O6" s="420"/>
      <c r="P6" s="5" t="s">
        <v>24</v>
      </c>
      <c r="Q6" s="6" t="s">
        <v>25</v>
      </c>
      <c r="R6" s="7" t="s">
        <v>26</v>
      </c>
      <c r="S6" s="420"/>
      <c r="T6" s="5" t="s">
        <v>24</v>
      </c>
      <c r="U6" s="6" t="s">
        <v>25</v>
      </c>
      <c r="V6" s="7" t="s">
        <v>26</v>
      </c>
      <c r="W6" s="420"/>
      <c r="X6" s="407"/>
      <c r="Y6" s="407"/>
      <c r="Z6" s="401"/>
      <c r="AA6" s="489"/>
      <c r="AB6" s="61"/>
      <c r="AC6" s="61"/>
      <c r="AD6" s="61"/>
      <c r="AE6" s="61"/>
      <c r="AF6" s="61"/>
      <c r="AG6" s="61"/>
      <c r="AH6" s="61"/>
      <c r="AI6" s="61"/>
      <c r="AJ6" s="61"/>
      <c r="AK6" s="61"/>
    </row>
    <row r="7" spans="1:48" ht="15.75" customHeight="1" x14ac:dyDescent="0.25">
      <c r="A7" s="502">
        <v>1</v>
      </c>
      <c r="B7" s="491" t="s">
        <v>10</v>
      </c>
      <c r="C7" s="491" t="s">
        <v>79</v>
      </c>
      <c r="D7" s="20">
        <v>6</v>
      </c>
      <c r="E7" s="19">
        <v>8</v>
      </c>
      <c r="F7" s="128"/>
      <c r="G7" s="504">
        <f>D8</f>
        <v>14</v>
      </c>
      <c r="H7" s="18">
        <v>10</v>
      </c>
      <c r="I7" s="19">
        <v>8</v>
      </c>
      <c r="J7" s="19">
        <v>6</v>
      </c>
      <c r="K7" s="504">
        <f>SUM(G7,H8)</f>
        <v>38</v>
      </c>
      <c r="L7" s="18">
        <v>0</v>
      </c>
      <c r="M7" s="19">
        <v>0</v>
      </c>
      <c r="N7" s="19">
        <v>10</v>
      </c>
      <c r="O7" s="504">
        <f>SUM(K7,L8)</f>
        <v>48</v>
      </c>
      <c r="P7" s="18">
        <v>8</v>
      </c>
      <c r="Q7" s="19">
        <v>4</v>
      </c>
      <c r="R7" s="128">
        <v>6</v>
      </c>
      <c r="S7" s="504">
        <f>SUM(O7,P8)</f>
        <v>66</v>
      </c>
      <c r="T7" s="18">
        <v>6</v>
      </c>
      <c r="U7" s="19">
        <v>4</v>
      </c>
      <c r="V7" s="19"/>
      <c r="W7" s="504">
        <f>SUM(S7,T8)</f>
        <v>76</v>
      </c>
      <c r="X7" s="497">
        <f>COUNTIF(D7:F7,"&gt;=0")+COUNTIF(H7:J7,"&gt;=0")+COUNTIF(L7:N7,"&gt;=0")+COUNTIF(P7:R7,"&gt;=0")+COUNTIF(T7:V7,"&gt;=0")</f>
        <v>13</v>
      </c>
      <c r="Y7" s="497">
        <f>COUNTIF(D7:F7,"=10")+COUNTIF(H7:J7,"=10")+COUNTIF(L7:N7,"=10")+COUNTIF(P7:R7,"=10")+COUNTIF(T7:V7,"=10")</f>
        <v>2</v>
      </c>
      <c r="Z7" s="488">
        <f>COUNTIF(D7:F7,"=8")+COUNTIF(H7:J7,"=8")+COUNTIF(L7:N7,"=8")+COUNTIF(P7:R7,"=8")+COUNTIF(T7:V7,"=8")</f>
        <v>3</v>
      </c>
      <c r="AA7" s="488">
        <f>SUM(W7)</f>
        <v>76</v>
      </c>
      <c r="AB7" s="61"/>
      <c r="AC7" s="61"/>
      <c r="AD7" s="61"/>
      <c r="AE7" s="61"/>
      <c r="AF7" s="61"/>
      <c r="AG7" s="61"/>
      <c r="AH7" s="61"/>
      <c r="AI7" s="61"/>
      <c r="AJ7" s="61"/>
      <c r="AK7" s="61"/>
    </row>
    <row r="8" spans="1:48" ht="15.75" customHeight="1" thickBot="1" x14ac:dyDescent="0.3">
      <c r="A8" s="503"/>
      <c r="B8" s="492"/>
      <c r="C8" s="492"/>
      <c r="D8" s="499">
        <f>SUM(D7:F7)</f>
        <v>14</v>
      </c>
      <c r="E8" s="500"/>
      <c r="F8" s="501"/>
      <c r="G8" s="505"/>
      <c r="H8" s="499">
        <f>SUM(H7:J7)</f>
        <v>24</v>
      </c>
      <c r="I8" s="500"/>
      <c r="J8" s="501"/>
      <c r="K8" s="505"/>
      <c r="L8" s="499">
        <f>SUM(L7:N7)</f>
        <v>10</v>
      </c>
      <c r="M8" s="500"/>
      <c r="N8" s="501"/>
      <c r="O8" s="505"/>
      <c r="P8" s="499">
        <f>SUM(P7:R7)</f>
        <v>18</v>
      </c>
      <c r="Q8" s="500"/>
      <c r="R8" s="501"/>
      <c r="S8" s="505"/>
      <c r="T8" s="499">
        <f>SUM(T7:V7)</f>
        <v>10</v>
      </c>
      <c r="U8" s="500"/>
      <c r="V8" s="501"/>
      <c r="W8" s="505"/>
      <c r="X8" s="498"/>
      <c r="Y8" s="498"/>
      <c r="Z8" s="489"/>
      <c r="AA8" s="489"/>
      <c r="AB8" s="61"/>
      <c r="AC8" s="61"/>
      <c r="AD8" s="61"/>
      <c r="AE8" s="61"/>
      <c r="AF8" s="61"/>
      <c r="AG8" s="61"/>
      <c r="AH8" s="61"/>
      <c r="AI8" s="61"/>
      <c r="AJ8" s="61"/>
      <c r="AK8" s="61"/>
    </row>
    <row r="9" spans="1:48" ht="15.75" customHeight="1" x14ac:dyDescent="0.25">
      <c r="A9" s="502">
        <v>2</v>
      </c>
      <c r="B9" s="491" t="s">
        <v>11</v>
      </c>
      <c r="C9" s="491" t="s">
        <v>79</v>
      </c>
      <c r="D9" s="17">
        <v>0</v>
      </c>
      <c r="E9" s="16">
        <v>10</v>
      </c>
      <c r="F9" s="15">
        <v>8</v>
      </c>
      <c r="G9" s="504">
        <f>D10</f>
        <v>18</v>
      </c>
      <c r="H9" s="14"/>
      <c r="I9" s="16">
        <v>6</v>
      </c>
      <c r="J9" s="16">
        <v>0</v>
      </c>
      <c r="K9" s="504">
        <f>SUM(G9,H10)</f>
        <v>24</v>
      </c>
      <c r="L9" s="14">
        <v>0</v>
      </c>
      <c r="M9" s="16">
        <v>4</v>
      </c>
      <c r="N9" s="16">
        <v>4</v>
      </c>
      <c r="O9" s="504">
        <f>SUM(K9,L10)</f>
        <v>32</v>
      </c>
      <c r="P9" s="14">
        <v>4</v>
      </c>
      <c r="Q9" s="16">
        <v>10</v>
      </c>
      <c r="R9" s="16">
        <v>10</v>
      </c>
      <c r="S9" s="504">
        <f>SUM(O9,P10)</f>
        <v>56</v>
      </c>
      <c r="T9" s="14">
        <v>10</v>
      </c>
      <c r="U9" s="16">
        <v>6</v>
      </c>
      <c r="V9" s="16">
        <v>8</v>
      </c>
      <c r="W9" s="504">
        <f>SUM(S9,T10)</f>
        <v>80</v>
      </c>
      <c r="X9" s="497">
        <f t="shared" ref="X9" si="0">COUNTIF(D9:F9,"&gt;=0")+COUNTIF(H9:J9,"&gt;=0")+COUNTIF(L9:N9,"&gt;=0")+COUNTIF(P9:R9,"&gt;=0")+COUNTIF(T9:V9,"&gt;=0")</f>
        <v>14</v>
      </c>
      <c r="Y9" s="497">
        <f t="shared" ref="Y9" si="1">COUNTIF(D9:F9,"=10")+COUNTIF(H9:J9,"=10")+COUNTIF(L9:N9,"=10")+COUNTIF(P9:R9,"=10")+COUNTIF(T9:V9,"=10")</f>
        <v>4</v>
      </c>
      <c r="Z9" s="488">
        <f t="shared" ref="Z9" si="2">COUNTIF(D9:F9,"=8")+COUNTIF(H9:J9,"=8")+COUNTIF(L9:N9,"=8")+COUNTIF(P9:R9,"=8")+COUNTIF(T9:V9,"=8")</f>
        <v>2</v>
      </c>
      <c r="AA9" s="488">
        <f t="shared" ref="AA9" si="3">SUM(W9)</f>
        <v>80</v>
      </c>
      <c r="AB9" s="61"/>
      <c r="AC9" s="61"/>
      <c r="AD9" s="61"/>
      <c r="AE9" s="61"/>
      <c r="AF9" s="61"/>
      <c r="AG9" s="61"/>
      <c r="AH9" s="61"/>
      <c r="AI9" s="61"/>
      <c r="AJ9" s="61"/>
      <c r="AK9" s="61"/>
    </row>
    <row r="10" spans="1:48" ht="15.75" customHeight="1" thickBot="1" x14ac:dyDescent="0.3">
      <c r="A10" s="503"/>
      <c r="B10" s="492"/>
      <c r="C10" s="492"/>
      <c r="D10" s="499">
        <f>SUM(D9:F9)</f>
        <v>18</v>
      </c>
      <c r="E10" s="500"/>
      <c r="F10" s="501"/>
      <c r="G10" s="505"/>
      <c r="H10" s="499">
        <f>SUM(H9:J9)</f>
        <v>6</v>
      </c>
      <c r="I10" s="500"/>
      <c r="J10" s="501"/>
      <c r="K10" s="505"/>
      <c r="L10" s="499">
        <f>SUM(L9:N9)</f>
        <v>8</v>
      </c>
      <c r="M10" s="500"/>
      <c r="N10" s="501"/>
      <c r="O10" s="505"/>
      <c r="P10" s="499">
        <f>SUM(P9:R9)</f>
        <v>24</v>
      </c>
      <c r="Q10" s="500"/>
      <c r="R10" s="501"/>
      <c r="S10" s="505"/>
      <c r="T10" s="499">
        <f>SUM(T9:V9)</f>
        <v>24</v>
      </c>
      <c r="U10" s="500"/>
      <c r="V10" s="501"/>
      <c r="W10" s="505"/>
      <c r="X10" s="498"/>
      <c r="Y10" s="498"/>
      <c r="Z10" s="489"/>
      <c r="AA10" s="489"/>
      <c r="AB10" s="61"/>
      <c r="AC10" s="61"/>
      <c r="AD10" s="61"/>
      <c r="AE10" s="61"/>
      <c r="AF10" s="61"/>
      <c r="AG10" s="61"/>
      <c r="AH10" s="61"/>
      <c r="AI10" s="61"/>
      <c r="AJ10" s="61"/>
      <c r="AK10" s="61"/>
    </row>
    <row r="11" spans="1:48" ht="15.75" customHeight="1" x14ac:dyDescent="0.25">
      <c r="A11" s="502">
        <v>3</v>
      </c>
      <c r="B11" s="491" t="s">
        <v>64</v>
      </c>
      <c r="C11" s="491" t="s">
        <v>79</v>
      </c>
      <c r="D11" s="17">
        <v>4</v>
      </c>
      <c r="E11" s="16">
        <v>4</v>
      </c>
      <c r="F11" s="15"/>
      <c r="G11" s="504">
        <f>D12</f>
        <v>8</v>
      </c>
      <c r="H11" s="14">
        <v>0</v>
      </c>
      <c r="I11" s="16">
        <v>8</v>
      </c>
      <c r="J11" s="16">
        <v>6</v>
      </c>
      <c r="K11" s="504">
        <f>SUM(G11,H12)</f>
        <v>22</v>
      </c>
      <c r="L11" s="14">
        <v>8</v>
      </c>
      <c r="M11" s="16">
        <v>8</v>
      </c>
      <c r="N11" s="16">
        <v>8</v>
      </c>
      <c r="O11" s="504">
        <f>SUM(K11,L12)</f>
        <v>46</v>
      </c>
      <c r="P11" s="14">
        <v>8</v>
      </c>
      <c r="Q11" s="16">
        <v>6</v>
      </c>
      <c r="R11" s="16">
        <v>10</v>
      </c>
      <c r="S11" s="504">
        <f>SUM(O11,P12)</f>
        <v>70</v>
      </c>
      <c r="T11" s="14">
        <v>4</v>
      </c>
      <c r="U11" s="16">
        <v>4</v>
      </c>
      <c r="V11" s="16">
        <v>6</v>
      </c>
      <c r="W11" s="504">
        <f>SUM(S11,T12)</f>
        <v>84</v>
      </c>
      <c r="X11" s="497">
        <f t="shared" ref="X11" si="4">COUNTIF(D11:F11,"&gt;=0")+COUNTIF(H11:J11,"&gt;=0")+COUNTIF(L11:N11,"&gt;=0")+COUNTIF(P11:R11,"&gt;=0")+COUNTIF(T11:V11,"&gt;=0")</f>
        <v>14</v>
      </c>
      <c r="Y11" s="497">
        <f t="shared" ref="Y11" si="5">COUNTIF(D11:F11,"=10")+COUNTIF(H11:J11,"=10")+COUNTIF(L11:N11,"=10")+COUNTIF(P11:R11,"=10")+COUNTIF(T11:V11,"=10")</f>
        <v>1</v>
      </c>
      <c r="Z11" s="488">
        <f t="shared" ref="Z11" si="6">COUNTIF(D11:F11,"=8")+COUNTIF(H11:J11,"=8")+COUNTIF(L11:N11,"=8")+COUNTIF(P11:R11,"=8")+COUNTIF(T11:V11,"=8")</f>
        <v>5</v>
      </c>
      <c r="AA11" s="488">
        <f t="shared" ref="AA11" si="7">SUM(W11)</f>
        <v>84</v>
      </c>
      <c r="AB11" s="61"/>
      <c r="AC11" s="61"/>
      <c r="AD11" s="61"/>
      <c r="AE11" s="61"/>
      <c r="AF11" s="61"/>
      <c r="AG11" s="61"/>
      <c r="AH11" s="61"/>
      <c r="AI11" s="61"/>
      <c r="AJ11" s="61"/>
      <c r="AK11" s="61"/>
    </row>
    <row r="12" spans="1:48" ht="15.75" customHeight="1" thickBot="1" x14ac:dyDescent="0.3">
      <c r="A12" s="503"/>
      <c r="B12" s="492"/>
      <c r="C12" s="492"/>
      <c r="D12" s="499">
        <f>SUM(D11:F11)</f>
        <v>8</v>
      </c>
      <c r="E12" s="500"/>
      <c r="F12" s="501"/>
      <c r="G12" s="505"/>
      <c r="H12" s="499">
        <f>SUM(H11:J11)</f>
        <v>14</v>
      </c>
      <c r="I12" s="500"/>
      <c r="J12" s="501"/>
      <c r="K12" s="505"/>
      <c r="L12" s="499">
        <f>SUM(L11:N11)</f>
        <v>24</v>
      </c>
      <c r="M12" s="500"/>
      <c r="N12" s="501"/>
      <c r="O12" s="505"/>
      <c r="P12" s="499">
        <f>SUM(P11:R11)</f>
        <v>24</v>
      </c>
      <c r="Q12" s="500"/>
      <c r="R12" s="501"/>
      <c r="S12" s="505"/>
      <c r="T12" s="499">
        <f>SUM(T11:V11)</f>
        <v>14</v>
      </c>
      <c r="U12" s="500"/>
      <c r="V12" s="501"/>
      <c r="W12" s="505"/>
      <c r="X12" s="498"/>
      <c r="Y12" s="498"/>
      <c r="Z12" s="489"/>
      <c r="AA12" s="489"/>
      <c r="AB12" s="61"/>
      <c r="AC12" s="61"/>
      <c r="AD12" s="61"/>
      <c r="AE12" s="61"/>
      <c r="AF12" s="61"/>
      <c r="AG12" s="61"/>
      <c r="AH12" s="61"/>
      <c r="AI12" s="61"/>
      <c r="AJ12" s="61"/>
      <c r="AK12" s="61"/>
    </row>
    <row r="13" spans="1:48" ht="15.75" customHeight="1" x14ac:dyDescent="0.25">
      <c r="A13" s="502">
        <v>4</v>
      </c>
      <c r="B13" s="491" t="s">
        <v>63</v>
      </c>
      <c r="C13" s="491" t="s">
        <v>84</v>
      </c>
      <c r="D13" s="17">
        <v>8</v>
      </c>
      <c r="E13" s="16">
        <v>10</v>
      </c>
      <c r="F13" s="15">
        <v>0</v>
      </c>
      <c r="G13" s="504">
        <f>D14</f>
        <v>18</v>
      </c>
      <c r="H13" s="14"/>
      <c r="I13" s="16">
        <v>0</v>
      </c>
      <c r="J13" s="16"/>
      <c r="K13" s="504">
        <f>SUM(G13,H14)</f>
        <v>18</v>
      </c>
      <c r="L13" s="14">
        <v>10</v>
      </c>
      <c r="M13" s="16">
        <v>8</v>
      </c>
      <c r="N13" s="16">
        <v>8</v>
      </c>
      <c r="O13" s="504">
        <f>SUM(K13,L14)</f>
        <v>44</v>
      </c>
      <c r="P13" s="14">
        <v>8</v>
      </c>
      <c r="Q13" s="16">
        <v>6</v>
      </c>
      <c r="R13" s="16">
        <v>0</v>
      </c>
      <c r="S13" s="504">
        <f>SUM(O13,P14)</f>
        <v>58</v>
      </c>
      <c r="T13" s="14">
        <v>10</v>
      </c>
      <c r="U13" s="16">
        <v>0</v>
      </c>
      <c r="V13" s="16"/>
      <c r="W13" s="504">
        <f>SUM(S13,T14)</f>
        <v>68</v>
      </c>
      <c r="X13" s="497">
        <f t="shared" ref="X13" si="8">COUNTIF(D13:F13,"&gt;=0")+COUNTIF(H13:J13,"&gt;=0")+COUNTIF(L13:N13,"&gt;=0")+COUNTIF(P13:R13,"&gt;=0")+COUNTIF(T13:V13,"&gt;=0")</f>
        <v>12</v>
      </c>
      <c r="Y13" s="497">
        <f t="shared" ref="Y13" si="9">COUNTIF(D13:F13,"=10")+COUNTIF(H13:J13,"=10")+COUNTIF(L13:N13,"=10")+COUNTIF(P13:R13,"=10")+COUNTIF(T13:V13,"=10")</f>
        <v>3</v>
      </c>
      <c r="Z13" s="488">
        <f t="shared" ref="Z13" si="10">COUNTIF(D13:F13,"=8")+COUNTIF(H13:J13,"=8")+COUNTIF(L13:N13,"=8")+COUNTIF(P13:R13,"=8")+COUNTIF(T13:V13,"=8")</f>
        <v>4</v>
      </c>
      <c r="AA13" s="488">
        <f t="shared" ref="AA13" si="11">SUM(W13)</f>
        <v>68</v>
      </c>
      <c r="AB13" s="61"/>
      <c r="AC13" s="61"/>
      <c r="AD13" s="61"/>
      <c r="AE13" s="61"/>
      <c r="AF13" s="61"/>
      <c r="AG13" s="61"/>
      <c r="AH13" s="61"/>
      <c r="AI13" s="61"/>
      <c r="AJ13" s="61"/>
      <c r="AK13" s="61"/>
    </row>
    <row r="14" spans="1:48" ht="15.75" customHeight="1" thickBot="1" x14ac:dyDescent="0.3">
      <c r="A14" s="503"/>
      <c r="B14" s="492"/>
      <c r="C14" s="492"/>
      <c r="D14" s="499">
        <f>SUM(D13:F13)</f>
        <v>18</v>
      </c>
      <c r="E14" s="500"/>
      <c r="F14" s="501"/>
      <c r="G14" s="505"/>
      <c r="H14" s="499">
        <f>SUM(H13:J13)</f>
        <v>0</v>
      </c>
      <c r="I14" s="500"/>
      <c r="J14" s="501"/>
      <c r="K14" s="505"/>
      <c r="L14" s="499">
        <f>SUM(L13:N13)</f>
        <v>26</v>
      </c>
      <c r="M14" s="500"/>
      <c r="N14" s="501"/>
      <c r="O14" s="505"/>
      <c r="P14" s="499">
        <f>SUM(P13:R13)</f>
        <v>14</v>
      </c>
      <c r="Q14" s="500"/>
      <c r="R14" s="501"/>
      <c r="S14" s="505"/>
      <c r="T14" s="499">
        <f>SUM(T13:V13)</f>
        <v>10</v>
      </c>
      <c r="U14" s="500"/>
      <c r="V14" s="501"/>
      <c r="W14" s="505"/>
      <c r="X14" s="498"/>
      <c r="Y14" s="498"/>
      <c r="Z14" s="489"/>
      <c r="AA14" s="489"/>
      <c r="AB14" s="61"/>
      <c r="AC14" s="61"/>
      <c r="AD14" s="61"/>
      <c r="AE14" s="61"/>
      <c r="AF14" s="61"/>
      <c r="AG14" s="61"/>
      <c r="AH14" s="61"/>
      <c r="AI14" s="61"/>
      <c r="AJ14" s="61"/>
      <c r="AK14" s="61"/>
    </row>
    <row r="15" spans="1:48" ht="15.75" customHeight="1" x14ac:dyDescent="0.25">
      <c r="A15" s="502">
        <v>5</v>
      </c>
      <c r="B15" s="491" t="s">
        <v>65</v>
      </c>
      <c r="C15" s="491" t="s">
        <v>90</v>
      </c>
      <c r="D15" s="17"/>
      <c r="E15" s="16">
        <v>6</v>
      </c>
      <c r="F15" s="15">
        <v>6</v>
      </c>
      <c r="G15" s="504">
        <f>D16</f>
        <v>12</v>
      </c>
      <c r="H15" s="14">
        <v>10</v>
      </c>
      <c r="I15" s="16">
        <v>8</v>
      </c>
      <c r="J15" s="16">
        <v>4</v>
      </c>
      <c r="K15" s="504">
        <f>SUM(G15,H16)</f>
        <v>34</v>
      </c>
      <c r="L15" s="14">
        <v>6</v>
      </c>
      <c r="M15" s="16">
        <v>6</v>
      </c>
      <c r="N15" s="16">
        <v>8</v>
      </c>
      <c r="O15" s="504">
        <f>SUM(K15,L16)</f>
        <v>54</v>
      </c>
      <c r="P15" s="14">
        <v>4</v>
      </c>
      <c r="Q15" s="16">
        <v>8</v>
      </c>
      <c r="R15" s="16">
        <v>8</v>
      </c>
      <c r="S15" s="504">
        <f>SUM(O15,P16)</f>
        <v>74</v>
      </c>
      <c r="T15" s="14">
        <v>8</v>
      </c>
      <c r="U15" s="16">
        <v>6</v>
      </c>
      <c r="V15" s="16"/>
      <c r="W15" s="504">
        <f>SUM(S15,T16)</f>
        <v>88</v>
      </c>
      <c r="X15" s="497">
        <f t="shared" ref="X15" si="12">COUNTIF(D15:F15,"&gt;=0")+COUNTIF(H15:J15,"&gt;=0")+COUNTIF(L15:N15,"&gt;=0")+COUNTIF(P15:R15,"&gt;=0")+COUNTIF(T15:V15,"&gt;=0")</f>
        <v>13</v>
      </c>
      <c r="Y15" s="497">
        <f t="shared" ref="Y15" si="13">COUNTIF(D15:F15,"=10")+COUNTIF(H15:J15,"=10")+COUNTIF(L15:N15,"=10")+COUNTIF(P15:R15,"=10")+COUNTIF(T15:V15,"=10")</f>
        <v>1</v>
      </c>
      <c r="Z15" s="488">
        <f t="shared" ref="Z15" si="14">COUNTIF(D15:F15,"=8")+COUNTIF(H15:J15,"=8")+COUNTIF(L15:N15,"=8")+COUNTIF(P15:R15,"=8")+COUNTIF(T15:V15,"=8")</f>
        <v>5</v>
      </c>
      <c r="AA15" s="488">
        <f t="shared" ref="AA15" si="15">SUM(W15)</f>
        <v>88</v>
      </c>
      <c r="AB15" s="61"/>
      <c r="AC15" s="61"/>
      <c r="AD15" s="61"/>
      <c r="AE15" s="61"/>
      <c r="AF15" s="61"/>
      <c r="AG15" s="61"/>
      <c r="AH15" s="61"/>
      <c r="AI15" s="61"/>
      <c r="AJ15" s="61"/>
      <c r="AK15" s="61"/>
    </row>
    <row r="16" spans="1:48" ht="15.75" customHeight="1" thickBot="1" x14ac:dyDescent="0.3">
      <c r="A16" s="503"/>
      <c r="B16" s="492"/>
      <c r="C16" s="492"/>
      <c r="D16" s="499">
        <f>SUM(D15:F15)</f>
        <v>12</v>
      </c>
      <c r="E16" s="500"/>
      <c r="F16" s="501"/>
      <c r="G16" s="505"/>
      <c r="H16" s="499">
        <f>SUM(H15:J15)</f>
        <v>22</v>
      </c>
      <c r="I16" s="500"/>
      <c r="J16" s="501"/>
      <c r="K16" s="505"/>
      <c r="L16" s="499">
        <f>SUM(L15:N15)</f>
        <v>20</v>
      </c>
      <c r="M16" s="500"/>
      <c r="N16" s="501"/>
      <c r="O16" s="505"/>
      <c r="P16" s="499">
        <f>SUM(P15:R15)</f>
        <v>20</v>
      </c>
      <c r="Q16" s="500"/>
      <c r="R16" s="501"/>
      <c r="S16" s="505"/>
      <c r="T16" s="499">
        <f>SUM(T15:V15)</f>
        <v>14</v>
      </c>
      <c r="U16" s="500"/>
      <c r="V16" s="501"/>
      <c r="W16" s="505"/>
      <c r="X16" s="498"/>
      <c r="Y16" s="498"/>
      <c r="Z16" s="489"/>
      <c r="AA16" s="489"/>
      <c r="AB16" s="61"/>
      <c r="AC16" s="61"/>
      <c r="AD16" s="61"/>
      <c r="AE16" s="61"/>
      <c r="AF16" s="61"/>
      <c r="AG16" s="61"/>
      <c r="AH16" s="61"/>
      <c r="AI16" s="61"/>
      <c r="AJ16" s="61"/>
      <c r="AK16" s="61"/>
    </row>
    <row r="17" spans="1:48" ht="15.75" customHeight="1" x14ac:dyDescent="0.25">
      <c r="A17" s="502">
        <v>6</v>
      </c>
      <c r="B17" s="491" t="s">
        <v>89</v>
      </c>
      <c r="C17" s="491" t="s">
        <v>99</v>
      </c>
      <c r="D17" s="14"/>
      <c r="E17" s="16">
        <v>4</v>
      </c>
      <c r="F17" s="16">
        <v>6</v>
      </c>
      <c r="G17" s="504">
        <f>D18</f>
        <v>10</v>
      </c>
      <c r="H17" s="14">
        <v>6</v>
      </c>
      <c r="I17" s="16">
        <v>8</v>
      </c>
      <c r="J17" s="16">
        <v>10</v>
      </c>
      <c r="K17" s="504">
        <f>SUM(G17,H18)</f>
        <v>34</v>
      </c>
      <c r="L17" s="17">
        <v>0</v>
      </c>
      <c r="M17" s="16">
        <v>6</v>
      </c>
      <c r="N17" s="16"/>
      <c r="O17" s="504">
        <f>SUM(K17,L18)</f>
        <v>40</v>
      </c>
      <c r="P17" s="14"/>
      <c r="Q17" s="16"/>
      <c r="R17" s="16"/>
      <c r="S17" s="504">
        <f>SUM(O17,P18)</f>
        <v>40</v>
      </c>
      <c r="T17" s="17"/>
      <c r="U17" s="16">
        <v>10</v>
      </c>
      <c r="V17" s="16"/>
      <c r="W17" s="504">
        <f>SUM(S17,T18)</f>
        <v>50</v>
      </c>
      <c r="X17" s="568">
        <f t="shared" ref="X17" si="16">COUNTIF(D17:F17,"&gt;=0")+COUNTIF(H17:J17,"&gt;=0")+COUNTIF(L17:N17,"&gt;=0")+COUNTIF(P17:R17,"&gt;=0")+COUNTIF(T17:V17,"&gt;=0")</f>
        <v>8</v>
      </c>
      <c r="Y17" s="497">
        <f t="shared" ref="Y17" si="17">COUNTIF(D17:F17,"=10")+COUNTIF(H17:J17,"=10")+COUNTIF(L17:N17,"=10")+COUNTIF(P17:R17,"=10")+COUNTIF(T17:V17,"=10")</f>
        <v>2</v>
      </c>
      <c r="Z17" s="488">
        <f t="shared" ref="Z17" si="18">COUNTIF(D17:F17,"=8")+COUNTIF(H17:J17,"=8")+COUNTIF(L17:N17,"=8")+COUNTIF(P17:R17,"=8")+COUNTIF(T17:V17,"=8")</f>
        <v>1</v>
      </c>
      <c r="AA17" s="488">
        <f t="shared" ref="AA17" si="19">SUM(W17)</f>
        <v>50</v>
      </c>
      <c r="AB17" s="61"/>
      <c r="AC17" s="61"/>
      <c r="AD17" s="61"/>
      <c r="AE17" s="61"/>
      <c r="AF17" s="61"/>
      <c r="AG17" s="61"/>
      <c r="AH17" s="61"/>
      <c r="AI17" s="61"/>
      <c r="AJ17" s="61"/>
      <c r="AK17" s="61"/>
    </row>
    <row r="18" spans="1:48" ht="15.75" customHeight="1" thickBot="1" x14ac:dyDescent="0.3">
      <c r="A18" s="503"/>
      <c r="B18" s="492"/>
      <c r="C18" s="492"/>
      <c r="D18" s="499">
        <f>SUM(D17:F17)</f>
        <v>10</v>
      </c>
      <c r="E18" s="500"/>
      <c r="F18" s="501"/>
      <c r="G18" s="505"/>
      <c r="H18" s="499">
        <f>SUM(H17:J17)</f>
        <v>24</v>
      </c>
      <c r="I18" s="500"/>
      <c r="J18" s="501"/>
      <c r="K18" s="505"/>
      <c r="L18" s="499">
        <f>SUM(L17:N17)</f>
        <v>6</v>
      </c>
      <c r="M18" s="500"/>
      <c r="N18" s="501"/>
      <c r="O18" s="505"/>
      <c r="P18" s="499">
        <f>SUM(P17:R17)</f>
        <v>0</v>
      </c>
      <c r="Q18" s="500"/>
      <c r="R18" s="501"/>
      <c r="S18" s="505"/>
      <c r="T18" s="499">
        <f>SUM(T17:V17)</f>
        <v>10</v>
      </c>
      <c r="U18" s="500"/>
      <c r="V18" s="501"/>
      <c r="W18" s="505"/>
      <c r="X18" s="569"/>
      <c r="Y18" s="498"/>
      <c r="Z18" s="489"/>
      <c r="AA18" s="489"/>
      <c r="AB18" s="61"/>
      <c r="AC18" s="61"/>
      <c r="AD18" s="61"/>
      <c r="AE18" s="61"/>
      <c r="AF18" s="61"/>
      <c r="AG18" s="61"/>
      <c r="AH18" s="61"/>
      <c r="AI18" s="61"/>
      <c r="AJ18" s="61"/>
      <c r="AK18" s="61"/>
    </row>
    <row r="19" spans="1:48" ht="15.75" customHeight="1" x14ac:dyDescent="0.25">
      <c r="A19" s="502">
        <v>7</v>
      </c>
      <c r="B19" s="491" t="s">
        <v>86</v>
      </c>
      <c r="C19" s="491" t="s">
        <v>99</v>
      </c>
      <c r="D19" s="14"/>
      <c r="E19" s="16"/>
      <c r="F19" s="16"/>
      <c r="G19" s="504">
        <f t="shared" ref="G19" si="20">D20</f>
        <v>0</v>
      </c>
      <c r="H19" s="14"/>
      <c r="I19" s="16"/>
      <c r="J19" s="16"/>
      <c r="K19" s="504">
        <f t="shared" ref="K19" si="21">SUM(G19,H20)</f>
        <v>0</v>
      </c>
      <c r="L19" s="17">
        <v>0</v>
      </c>
      <c r="M19" s="16">
        <v>4</v>
      </c>
      <c r="N19" s="16"/>
      <c r="O19" s="504">
        <f t="shared" ref="O19" si="22">SUM(K19,L20)</f>
        <v>4</v>
      </c>
      <c r="P19" s="14">
        <v>4</v>
      </c>
      <c r="Q19" s="16"/>
      <c r="R19" s="16">
        <v>0</v>
      </c>
      <c r="S19" s="504">
        <f t="shared" ref="S19" si="23">SUM(O19,P20)</f>
        <v>8</v>
      </c>
      <c r="T19" s="17">
        <v>6</v>
      </c>
      <c r="U19" s="16">
        <v>0</v>
      </c>
      <c r="V19" s="16"/>
      <c r="W19" s="504">
        <f t="shared" ref="W19" si="24">SUM(S19,T20)</f>
        <v>14</v>
      </c>
      <c r="X19" s="568">
        <f t="shared" ref="X19" si="25">COUNTIF(D19:F19,"&gt;=0")+COUNTIF(H19:J19,"&gt;=0")+COUNTIF(L19:N19,"&gt;=0")+COUNTIF(P19:R19,"&gt;=0")+COUNTIF(T19:V19,"&gt;=0")</f>
        <v>6</v>
      </c>
      <c r="Y19" s="497">
        <f t="shared" ref="Y19" si="26">COUNTIF(D19:F19,"=10")+COUNTIF(H19:J19,"=10")+COUNTIF(L19:N19,"=10")+COUNTIF(P19:R19,"=10")+COUNTIF(T19:V19,"=10")</f>
        <v>0</v>
      </c>
      <c r="Z19" s="488">
        <f t="shared" ref="Z19" si="27">COUNTIF(D19:F19,"=8")+COUNTIF(H19:J19,"=8")+COUNTIF(L19:N19,"=8")+COUNTIF(P19:R19,"=8")+COUNTIF(T19:V19,"=8")</f>
        <v>0</v>
      </c>
      <c r="AA19" s="488">
        <f t="shared" ref="AA19" si="28">SUM(W19)</f>
        <v>14</v>
      </c>
      <c r="AB19" s="61"/>
      <c r="AC19" s="61"/>
      <c r="AD19" s="61"/>
      <c r="AE19" s="61"/>
      <c r="AF19" s="61"/>
      <c r="AG19" s="61"/>
      <c r="AH19" s="61"/>
      <c r="AI19" s="61"/>
      <c r="AJ19" s="61"/>
      <c r="AK19" s="61"/>
    </row>
    <row r="20" spans="1:48" ht="15.75" customHeight="1" thickBot="1" x14ac:dyDescent="0.3">
      <c r="A20" s="503"/>
      <c r="B20" s="492"/>
      <c r="C20" s="492"/>
      <c r="D20" s="499">
        <f t="shared" ref="D20" si="29">SUM(D19:F19)</f>
        <v>0</v>
      </c>
      <c r="E20" s="500"/>
      <c r="F20" s="501"/>
      <c r="G20" s="505"/>
      <c r="H20" s="499">
        <f t="shared" ref="H20" si="30">SUM(H19:J19)</f>
        <v>0</v>
      </c>
      <c r="I20" s="500"/>
      <c r="J20" s="501"/>
      <c r="K20" s="505"/>
      <c r="L20" s="499">
        <f t="shared" ref="L20" si="31">SUM(L19:N19)</f>
        <v>4</v>
      </c>
      <c r="M20" s="500"/>
      <c r="N20" s="501"/>
      <c r="O20" s="505"/>
      <c r="P20" s="499">
        <f t="shared" ref="P20" si="32">SUM(P19:R19)</f>
        <v>4</v>
      </c>
      <c r="Q20" s="500"/>
      <c r="R20" s="501"/>
      <c r="S20" s="505"/>
      <c r="T20" s="499">
        <f t="shared" ref="T20" si="33">SUM(T19:V19)</f>
        <v>6</v>
      </c>
      <c r="U20" s="500"/>
      <c r="V20" s="501"/>
      <c r="W20" s="505"/>
      <c r="X20" s="569"/>
      <c r="Y20" s="498"/>
      <c r="Z20" s="489"/>
      <c r="AA20" s="489"/>
      <c r="AB20" s="61"/>
      <c r="AC20" s="61"/>
      <c r="AD20" s="61"/>
      <c r="AE20" s="61"/>
      <c r="AF20" s="61"/>
      <c r="AG20" s="61"/>
      <c r="AH20" s="61"/>
      <c r="AI20" s="61"/>
      <c r="AJ20" s="61"/>
      <c r="AK20" s="61"/>
    </row>
    <row r="21" spans="1:48" ht="15.75" customHeight="1" x14ac:dyDescent="0.25">
      <c r="A21" s="502">
        <v>8</v>
      </c>
      <c r="B21" s="491" t="s">
        <v>13</v>
      </c>
      <c r="C21" s="491" t="s">
        <v>91</v>
      </c>
      <c r="D21" s="14">
        <v>8</v>
      </c>
      <c r="E21" s="16">
        <v>4</v>
      </c>
      <c r="F21" s="16">
        <v>6</v>
      </c>
      <c r="G21" s="504">
        <f t="shared" ref="G21" si="34">D22</f>
        <v>18</v>
      </c>
      <c r="H21" s="14">
        <v>6</v>
      </c>
      <c r="I21" s="16">
        <v>8</v>
      </c>
      <c r="J21" s="16">
        <v>4</v>
      </c>
      <c r="K21" s="504">
        <f t="shared" ref="K21" si="35">SUM(G21,H22)</f>
        <v>36</v>
      </c>
      <c r="L21" s="17">
        <v>8</v>
      </c>
      <c r="M21" s="16">
        <v>6</v>
      </c>
      <c r="N21" s="16"/>
      <c r="O21" s="504">
        <f t="shared" ref="O21" si="36">SUM(K21,L22)</f>
        <v>50</v>
      </c>
      <c r="P21" s="14">
        <v>10</v>
      </c>
      <c r="Q21" s="16">
        <v>10</v>
      </c>
      <c r="R21" s="16">
        <v>6</v>
      </c>
      <c r="S21" s="504">
        <f t="shared" ref="S21" si="37">SUM(O21,P22)</f>
        <v>76</v>
      </c>
      <c r="T21" s="17">
        <v>6</v>
      </c>
      <c r="U21" s="16">
        <v>10</v>
      </c>
      <c r="V21" s="16">
        <v>8</v>
      </c>
      <c r="W21" s="504">
        <f t="shared" ref="W21" si="38">SUM(S21,T22)</f>
        <v>100</v>
      </c>
      <c r="X21" s="568">
        <f t="shared" ref="X21" si="39">COUNTIF(D21:F21,"&gt;=0")+COUNTIF(H21:J21,"&gt;=0")+COUNTIF(L21:N21,"&gt;=0")+COUNTIF(P21:R21,"&gt;=0")+COUNTIF(T21:V21,"&gt;=0")</f>
        <v>14</v>
      </c>
      <c r="Y21" s="497">
        <f t="shared" ref="Y21" si="40">COUNTIF(D21:F21,"=10")+COUNTIF(H21:J21,"=10")+COUNTIF(L21:N21,"=10")+COUNTIF(P21:R21,"=10")+COUNTIF(T21:V21,"=10")</f>
        <v>3</v>
      </c>
      <c r="Z21" s="488">
        <f t="shared" ref="Z21" si="41">COUNTIF(D21:F21,"=8")+COUNTIF(H21:J21,"=8")+COUNTIF(L21:N21,"=8")+COUNTIF(P21:R21,"=8")+COUNTIF(T21:V21,"=8")</f>
        <v>4</v>
      </c>
      <c r="AA21" s="488">
        <f t="shared" ref="AA21" si="42">SUM(W21)</f>
        <v>100</v>
      </c>
      <c r="AB21" s="61"/>
      <c r="AC21" s="61"/>
      <c r="AD21" s="61"/>
      <c r="AE21" s="61"/>
      <c r="AF21" s="61"/>
      <c r="AG21" s="61"/>
      <c r="AH21" s="61"/>
      <c r="AI21" s="61"/>
      <c r="AJ21" s="61"/>
      <c r="AK21" s="61"/>
    </row>
    <row r="22" spans="1:48" ht="15.75" customHeight="1" thickBot="1" x14ac:dyDescent="0.3">
      <c r="A22" s="503"/>
      <c r="B22" s="492"/>
      <c r="C22" s="492"/>
      <c r="D22" s="499">
        <f t="shared" ref="D22" si="43">SUM(D21:F21)</f>
        <v>18</v>
      </c>
      <c r="E22" s="500"/>
      <c r="F22" s="501"/>
      <c r="G22" s="505"/>
      <c r="H22" s="499">
        <f t="shared" ref="H22" si="44">SUM(H21:J21)</f>
        <v>18</v>
      </c>
      <c r="I22" s="500"/>
      <c r="J22" s="501"/>
      <c r="K22" s="505"/>
      <c r="L22" s="499">
        <f t="shared" ref="L22" si="45">SUM(L21:N21)</f>
        <v>14</v>
      </c>
      <c r="M22" s="500"/>
      <c r="N22" s="501"/>
      <c r="O22" s="505"/>
      <c r="P22" s="499">
        <f t="shared" ref="P22" si="46">SUM(P21:R21)</f>
        <v>26</v>
      </c>
      <c r="Q22" s="500"/>
      <c r="R22" s="501"/>
      <c r="S22" s="505"/>
      <c r="T22" s="499">
        <f t="shared" ref="T22" si="47">SUM(T21:V21)</f>
        <v>24</v>
      </c>
      <c r="U22" s="500"/>
      <c r="V22" s="501"/>
      <c r="W22" s="505"/>
      <c r="X22" s="569"/>
      <c r="Y22" s="498"/>
      <c r="Z22" s="489"/>
      <c r="AA22" s="489"/>
      <c r="AB22" s="61"/>
      <c r="AC22" s="61"/>
      <c r="AD22" s="61"/>
      <c r="AE22" s="61"/>
      <c r="AF22" s="61"/>
      <c r="AG22" s="61"/>
      <c r="AH22" s="61"/>
      <c r="AI22" s="61"/>
      <c r="AJ22" s="61"/>
      <c r="AK22" s="61"/>
    </row>
    <row r="23" spans="1:48" ht="15.75" customHeight="1" x14ac:dyDescent="0.25">
      <c r="A23" s="502">
        <v>9</v>
      </c>
      <c r="B23" s="570" t="s">
        <v>9</v>
      </c>
      <c r="C23" s="491" t="s">
        <v>81</v>
      </c>
      <c r="D23" s="14"/>
      <c r="E23" s="16">
        <v>0</v>
      </c>
      <c r="F23" s="16">
        <v>6</v>
      </c>
      <c r="G23" s="504">
        <f t="shared" ref="G23" si="48">D24</f>
        <v>6</v>
      </c>
      <c r="H23" s="14"/>
      <c r="I23" s="16">
        <v>10</v>
      </c>
      <c r="J23" s="16">
        <v>10</v>
      </c>
      <c r="K23" s="504">
        <f t="shared" ref="K23" si="49">SUM(G23,H24)</f>
        <v>26</v>
      </c>
      <c r="L23" s="17">
        <v>10</v>
      </c>
      <c r="M23" s="16">
        <v>6</v>
      </c>
      <c r="N23" s="16">
        <v>0</v>
      </c>
      <c r="O23" s="504">
        <f t="shared" ref="O23" si="50">SUM(K23,L24)</f>
        <v>42</v>
      </c>
      <c r="P23" s="14">
        <v>10</v>
      </c>
      <c r="Q23" s="16">
        <v>4</v>
      </c>
      <c r="R23" s="16">
        <v>0</v>
      </c>
      <c r="S23" s="504">
        <f t="shared" ref="S23" si="51">SUM(O23,P24)</f>
        <v>56</v>
      </c>
      <c r="T23" s="17">
        <v>8</v>
      </c>
      <c r="U23" s="16">
        <v>4</v>
      </c>
      <c r="V23" s="16"/>
      <c r="W23" s="504">
        <f t="shared" ref="W23" si="52">SUM(S23,T24)</f>
        <v>68</v>
      </c>
      <c r="X23" s="568">
        <f t="shared" ref="X23" si="53">COUNTIF(D23:F23,"&gt;=0")+COUNTIF(H23:J23,"&gt;=0")+COUNTIF(L23:N23,"&gt;=0")+COUNTIF(P23:R23,"&gt;=0")+COUNTIF(T23:V23,"&gt;=0")</f>
        <v>12</v>
      </c>
      <c r="Y23" s="497">
        <f t="shared" ref="Y23" si="54">COUNTIF(D23:F23,"=10")+COUNTIF(H23:J23,"=10")+COUNTIF(L23:N23,"=10")+COUNTIF(P23:R23,"=10")+COUNTIF(T23:V23,"=10")</f>
        <v>4</v>
      </c>
      <c r="Z23" s="488">
        <f t="shared" ref="Z23" si="55">COUNTIF(D23:F23,"=8")+COUNTIF(H23:J23,"=8")+COUNTIF(L23:N23,"=8")+COUNTIF(P23:R23,"=8")+COUNTIF(T23:V23,"=8")</f>
        <v>1</v>
      </c>
      <c r="AA23" s="488">
        <f t="shared" ref="AA23" si="56">SUM(W23)</f>
        <v>68</v>
      </c>
      <c r="AB23" s="61"/>
      <c r="AC23" s="61"/>
      <c r="AD23" s="61"/>
      <c r="AE23" s="61"/>
      <c r="AF23" s="61"/>
      <c r="AG23" s="61"/>
      <c r="AH23" s="61"/>
      <c r="AI23" s="61"/>
      <c r="AJ23" s="61"/>
      <c r="AK23" s="61"/>
    </row>
    <row r="24" spans="1:48" ht="15.75" customHeight="1" thickBot="1" x14ac:dyDescent="0.3">
      <c r="A24" s="503"/>
      <c r="B24" s="571"/>
      <c r="C24" s="492"/>
      <c r="D24" s="499">
        <f t="shared" ref="D24" si="57">SUM(D23:F23)</f>
        <v>6</v>
      </c>
      <c r="E24" s="500"/>
      <c r="F24" s="501"/>
      <c r="G24" s="505"/>
      <c r="H24" s="499">
        <f t="shared" ref="H24" si="58">SUM(H23:J23)</f>
        <v>20</v>
      </c>
      <c r="I24" s="500"/>
      <c r="J24" s="501"/>
      <c r="K24" s="505"/>
      <c r="L24" s="499">
        <f t="shared" ref="L24" si="59">SUM(L23:N23)</f>
        <v>16</v>
      </c>
      <c r="M24" s="500"/>
      <c r="N24" s="501"/>
      <c r="O24" s="505"/>
      <c r="P24" s="499">
        <f t="shared" ref="P24" si="60">SUM(P23:R23)</f>
        <v>14</v>
      </c>
      <c r="Q24" s="500"/>
      <c r="R24" s="501"/>
      <c r="S24" s="505"/>
      <c r="T24" s="499">
        <f t="shared" ref="T24" si="61">SUM(T23:V23)</f>
        <v>12</v>
      </c>
      <c r="U24" s="500"/>
      <c r="V24" s="501"/>
      <c r="W24" s="505"/>
      <c r="X24" s="569"/>
      <c r="Y24" s="498"/>
      <c r="Z24" s="489"/>
      <c r="AA24" s="489"/>
      <c r="AB24" s="61"/>
      <c r="AC24" s="61"/>
      <c r="AD24" s="61"/>
      <c r="AE24" s="61"/>
      <c r="AF24" s="61"/>
      <c r="AG24" s="61"/>
      <c r="AH24" s="61"/>
      <c r="AI24" s="61"/>
      <c r="AJ24" s="61"/>
      <c r="AK24" s="61"/>
    </row>
    <row r="25" spans="1:48" s="61" customFormat="1" ht="15.75" customHeight="1" x14ac:dyDescent="0.25">
      <c r="A25" s="264"/>
      <c r="B25" s="265"/>
      <c r="C25" s="265"/>
      <c r="D25" s="264"/>
      <c r="E25" s="264"/>
      <c r="F25" s="264"/>
      <c r="G25" s="264"/>
      <c r="H25" s="264"/>
      <c r="I25" s="264"/>
      <c r="J25" s="264"/>
      <c r="K25" s="264"/>
      <c r="L25" s="264"/>
      <c r="M25" s="264"/>
      <c r="N25" s="264"/>
      <c r="O25" s="264"/>
      <c r="P25" s="264"/>
      <c r="Q25" s="264"/>
      <c r="R25" s="264"/>
      <c r="S25" s="264"/>
      <c r="T25" s="264"/>
      <c r="U25" s="264"/>
      <c r="V25" s="264"/>
      <c r="W25" s="264"/>
      <c r="X25" s="226"/>
      <c r="Y25" s="71"/>
      <c r="Z25" s="266"/>
      <c r="AA25" s="266"/>
    </row>
    <row r="26" spans="1:48" ht="15.75" customHeight="1" thickBot="1" x14ac:dyDescent="0.3">
      <c r="A26" s="61"/>
      <c r="B26" s="61"/>
      <c r="C26" s="61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</row>
    <row r="27" spans="1:48" s="61" customFormat="1" ht="21.75" thickBot="1" x14ac:dyDescent="0.3">
      <c r="A27" s="2"/>
      <c r="B27" s="402" t="s">
        <v>27</v>
      </c>
      <c r="C27" s="403"/>
      <c r="D27" s="8"/>
      <c r="E27" s="8"/>
      <c r="F27" s="8"/>
      <c r="G27" s="8"/>
      <c r="H27" s="8"/>
      <c r="I27" s="8"/>
      <c r="J27" s="8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9"/>
    </row>
    <row r="28" spans="1:48" s="61" customFormat="1" ht="15" customHeight="1" x14ac:dyDescent="0.25">
      <c r="A28" s="488" t="s">
        <v>0</v>
      </c>
      <c r="B28" s="400" t="s">
        <v>1</v>
      </c>
      <c r="C28" s="400" t="s">
        <v>2</v>
      </c>
      <c r="D28" s="493" t="s">
        <v>16</v>
      </c>
      <c r="E28" s="494"/>
      <c r="F28" s="495"/>
      <c r="G28" s="419" t="s">
        <v>17</v>
      </c>
      <c r="H28" s="493" t="s">
        <v>18</v>
      </c>
      <c r="I28" s="494"/>
      <c r="J28" s="495"/>
      <c r="K28" s="419" t="s">
        <v>17</v>
      </c>
      <c r="L28" s="493" t="s">
        <v>19</v>
      </c>
      <c r="M28" s="494"/>
      <c r="N28" s="495"/>
      <c r="O28" s="419" t="s">
        <v>17</v>
      </c>
      <c r="P28" s="493" t="s">
        <v>20</v>
      </c>
      <c r="Q28" s="494"/>
      <c r="R28" s="495"/>
      <c r="S28" s="419" t="s">
        <v>17</v>
      </c>
      <c r="T28" s="493" t="s">
        <v>21</v>
      </c>
      <c r="U28" s="494"/>
      <c r="V28" s="495"/>
      <c r="W28" s="419" t="s">
        <v>17</v>
      </c>
      <c r="X28" s="493" t="s">
        <v>28</v>
      </c>
      <c r="Y28" s="494"/>
      <c r="Z28" s="495"/>
      <c r="AA28" s="419" t="s">
        <v>17</v>
      </c>
      <c r="AB28" s="493" t="s">
        <v>29</v>
      </c>
      <c r="AC28" s="494"/>
      <c r="AD28" s="495"/>
      <c r="AE28" s="419" t="s">
        <v>17</v>
      </c>
      <c r="AF28" s="493" t="s">
        <v>30</v>
      </c>
      <c r="AG28" s="494"/>
      <c r="AH28" s="495"/>
      <c r="AI28" s="419" t="s">
        <v>17</v>
      </c>
      <c r="AJ28" s="493" t="s">
        <v>31</v>
      </c>
      <c r="AK28" s="494"/>
      <c r="AL28" s="495"/>
      <c r="AM28" s="419" t="s">
        <v>17</v>
      </c>
      <c r="AN28" s="493" t="s">
        <v>32</v>
      </c>
      <c r="AO28" s="494"/>
      <c r="AP28" s="495"/>
      <c r="AQ28" s="419" t="s">
        <v>17</v>
      </c>
      <c r="AR28" s="400" t="s">
        <v>22</v>
      </c>
      <c r="AS28" s="406" t="s">
        <v>66</v>
      </c>
      <c r="AT28" s="488" t="s">
        <v>67</v>
      </c>
      <c r="AU28" s="406" t="s">
        <v>23</v>
      </c>
      <c r="AV28" s="406" t="s">
        <v>33</v>
      </c>
    </row>
    <row r="29" spans="1:48" s="61" customFormat="1" ht="15.75" customHeight="1" thickBot="1" x14ac:dyDescent="0.3">
      <c r="A29" s="489"/>
      <c r="B29" s="401"/>
      <c r="C29" s="401"/>
      <c r="D29" s="5" t="s">
        <v>24</v>
      </c>
      <c r="E29" s="6" t="s">
        <v>25</v>
      </c>
      <c r="F29" s="7" t="s">
        <v>26</v>
      </c>
      <c r="G29" s="496"/>
      <c r="H29" s="5" t="s">
        <v>24</v>
      </c>
      <c r="I29" s="6" t="s">
        <v>25</v>
      </c>
      <c r="J29" s="7" t="s">
        <v>26</v>
      </c>
      <c r="K29" s="496"/>
      <c r="L29" s="5" t="s">
        <v>24</v>
      </c>
      <c r="M29" s="6" t="s">
        <v>25</v>
      </c>
      <c r="N29" s="7" t="s">
        <v>26</v>
      </c>
      <c r="O29" s="496"/>
      <c r="P29" s="5" t="s">
        <v>24</v>
      </c>
      <c r="Q29" s="6" t="s">
        <v>25</v>
      </c>
      <c r="R29" s="7" t="s">
        <v>26</v>
      </c>
      <c r="S29" s="496"/>
      <c r="T29" s="5" t="s">
        <v>24</v>
      </c>
      <c r="U29" s="6" t="s">
        <v>25</v>
      </c>
      <c r="V29" s="7" t="s">
        <v>26</v>
      </c>
      <c r="W29" s="496"/>
      <c r="X29" s="5" t="s">
        <v>24</v>
      </c>
      <c r="Y29" s="6" t="s">
        <v>25</v>
      </c>
      <c r="Z29" s="7" t="s">
        <v>26</v>
      </c>
      <c r="AA29" s="496"/>
      <c r="AB29" s="5" t="s">
        <v>24</v>
      </c>
      <c r="AC29" s="6" t="s">
        <v>25</v>
      </c>
      <c r="AD29" s="7" t="s">
        <v>26</v>
      </c>
      <c r="AE29" s="496"/>
      <c r="AF29" s="5" t="s">
        <v>24</v>
      </c>
      <c r="AG29" s="6" t="s">
        <v>25</v>
      </c>
      <c r="AH29" s="7" t="s">
        <v>26</v>
      </c>
      <c r="AI29" s="496"/>
      <c r="AJ29" s="5" t="s">
        <v>24</v>
      </c>
      <c r="AK29" s="6" t="s">
        <v>25</v>
      </c>
      <c r="AL29" s="7" t="s">
        <v>26</v>
      </c>
      <c r="AM29" s="496"/>
      <c r="AN29" s="5" t="s">
        <v>24</v>
      </c>
      <c r="AO29" s="6" t="s">
        <v>25</v>
      </c>
      <c r="AP29" s="7" t="s">
        <v>26</v>
      </c>
      <c r="AQ29" s="496"/>
      <c r="AR29" s="401"/>
      <c r="AS29" s="407"/>
      <c r="AT29" s="489"/>
      <c r="AU29" s="490"/>
      <c r="AV29" s="407"/>
    </row>
    <row r="30" spans="1:48" s="61" customFormat="1" x14ac:dyDescent="0.25">
      <c r="A30" s="544">
        <v>1</v>
      </c>
      <c r="B30" s="567" t="s">
        <v>63</v>
      </c>
      <c r="C30" s="567" t="s">
        <v>84</v>
      </c>
      <c r="D30" s="10">
        <v>0</v>
      </c>
      <c r="E30" s="11">
        <v>10</v>
      </c>
      <c r="F30" s="11">
        <v>10</v>
      </c>
      <c r="G30" s="549">
        <f>D31</f>
        <v>20</v>
      </c>
      <c r="H30" s="12">
        <v>6</v>
      </c>
      <c r="I30" s="11">
        <v>0</v>
      </c>
      <c r="J30" s="11">
        <v>0</v>
      </c>
      <c r="K30" s="549">
        <f t="shared" ref="K30" si="62">SUM(G30,H31)</f>
        <v>26</v>
      </c>
      <c r="L30" s="12">
        <v>6</v>
      </c>
      <c r="M30" s="11"/>
      <c r="N30" s="11">
        <v>0</v>
      </c>
      <c r="O30" s="549">
        <f t="shared" ref="O30" si="63">SUM(K30,L31)</f>
        <v>32</v>
      </c>
      <c r="P30" s="12">
        <v>8</v>
      </c>
      <c r="Q30" s="11">
        <v>6</v>
      </c>
      <c r="R30" s="11">
        <v>10</v>
      </c>
      <c r="S30" s="549">
        <f t="shared" ref="S30" si="64">SUM(O30,P31)</f>
        <v>56</v>
      </c>
      <c r="T30" s="12">
        <v>0</v>
      </c>
      <c r="U30" s="11">
        <v>4</v>
      </c>
      <c r="V30" s="11"/>
      <c r="W30" s="549">
        <f t="shared" ref="W30" si="65">SUM(S30,T31)</f>
        <v>60</v>
      </c>
      <c r="X30" s="12">
        <v>0</v>
      </c>
      <c r="Y30" s="11">
        <v>0</v>
      </c>
      <c r="Z30" s="11"/>
      <c r="AA30" s="549">
        <f t="shared" ref="AA30" si="66">SUM(W30,X31)</f>
        <v>60</v>
      </c>
      <c r="AB30" s="12"/>
      <c r="AC30" s="11"/>
      <c r="AD30" s="11">
        <v>6</v>
      </c>
      <c r="AE30" s="549">
        <f t="shared" ref="AE30" si="67">SUM(AA30,AB31)</f>
        <v>66</v>
      </c>
      <c r="AF30" s="12">
        <v>6</v>
      </c>
      <c r="AG30" s="11">
        <v>10</v>
      </c>
      <c r="AH30" s="11">
        <v>0</v>
      </c>
      <c r="AI30" s="549">
        <f t="shared" ref="AI30" si="68">SUM(AE30,AF31)</f>
        <v>82</v>
      </c>
      <c r="AJ30" s="12">
        <v>8</v>
      </c>
      <c r="AK30" s="11">
        <v>0</v>
      </c>
      <c r="AL30" s="11"/>
      <c r="AM30" s="549">
        <f t="shared" ref="AM30" si="69">SUM(AI30,AJ31)</f>
        <v>90</v>
      </c>
      <c r="AN30" s="12"/>
      <c r="AO30" s="11">
        <v>0</v>
      </c>
      <c r="AP30" s="11">
        <v>0</v>
      </c>
      <c r="AQ30" s="550">
        <f t="shared" ref="AQ30" si="70">SUM(AM30,AN31)</f>
        <v>90</v>
      </c>
      <c r="AR30" s="544">
        <f>COUNTIF(D30:F30,"&gt;=0")+COUNTIF(H30:J30,"&gt;=0")+COUNTIF(L30:N30,"&gt;=0")+COUNTIF(P30:R30,"&gt;=0")+COUNTIF(T30:V30,"&gt;=0")+COUNTIF(X30:Z30,"&gt;=0")+COUNTIF(AB30:AD30,"&gt;=0")+COUNTIF(AF30:AH30,"&gt;=0")+COUNTIF(AJ30:AL30,"&gt;=0")+COUNTIF(AN30:AP30,"&gt;=0")</f>
        <v>23</v>
      </c>
      <c r="AS30" s="475">
        <f t="shared" ref="AS30" si="71">COUNTIF(D30:F30,"=10")+COUNTIF(H30:J30,"=10")+COUNTIF(L30:N30,"=10")+COUNTIF(P30:R30,"=10")+COUNTIF(T30:V30,"=10")+COUNTIF(X30:Z30,"=10")+COUNTIF(AB30:AD30,"=10")+COUNTIF(AF30:AH30,"=10")+COUNTIF(AJ30:AL30,"=10")+COUNTIF(AN30:AP30,"=10")</f>
        <v>4</v>
      </c>
      <c r="AT30" s="477">
        <f t="shared" ref="AT30" si="72">COUNTIF(D30:F30,"=8")+COUNTIF(H30:J30,"=8")+COUNTIF(L30:N30,"=8")+COUNTIF(P30:R30,"=8")+COUNTIF(T30:V30,"=8")+COUNTIF(X30:Z30,"=8")+COUNTIF(AB30:AD30,"=8")+COUNTIF(AF30:AH30,"=8")+COUNTIF(AJ30:AL30,"=8")+COUNTIF(AN30:AP30,"=8")</f>
        <v>2</v>
      </c>
      <c r="AU30" s="479">
        <f t="shared" ref="AU30" si="73">SUM(AQ30)</f>
        <v>90</v>
      </c>
      <c r="AV30" s="479">
        <v>7</v>
      </c>
    </row>
    <row r="31" spans="1:48" s="61" customFormat="1" ht="15.75" thickBot="1" x14ac:dyDescent="0.3">
      <c r="A31" s="474"/>
      <c r="B31" s="567"/>
      <c r="C31" s="567"/>
      <c r="D31" s="481">
        <f>SUM(D30:F30)</f>
        <v>20</v>
      </c>
      <c r="E31" s="481"/>
      <c r="F31" s="482"/>
      <c r="G31" s="485"/>
      <c r="H31" s="483">
        <f>SUM(H30:J30)</f>
        <v>6</v>
      </c>
      <c r="I31" s="481"/>
      <c r="J31" s="482"/>
      <c r="K31" s="485"/>
      <c r="L31" s="483">
        <f>SUM(L30:N30)</f>
        <v>6</v>
      </c>
      <c r="M31" s="481"/>
      <c r="N31" s="482"/>
      <c r="O31" s="485"/>
      <c r="P31" s="483">
        <f>SUM(P30:R30)</f>
        <v>24</v>
      </c>
      <c r="Q31" s="481"/>
      <c r="R31" s="482"/>
      <c r="S31" s="485"/>
      <c r="T31" s="483">
        <f>SUM(T30:V30)</f>
        <v>4</v>
      </c>
      <c r="U31" s="481"/>
      <c r="V31" s="482"/>
      <c r="W31" s="485"/>
      <c r="X31" s="483">
        <f>SUM(X30:Z30)</f>
        <v>0</v>
      </c>
      <c r="Y31" s="481"/>
      <c r="Z31" s="482"/>
      <c r="AA31" s="485"/>
      <c r="AB31" s="483">
        <f>SUM(AB30:AD30)</f>
        <v>6</v>
      </c>
      <c r="AC31" s="481"/>
      <c r="AD31" s="482"/>
      <c r="AE31" s="485"/>
      <c r="AF31" s="483">
        <f>SUM(AF30:AH30)</f>
        <v>16</v>
      </c>
      <c r="AG31" s="481"/>
      <c r="AH31" s="482"/>
      <c r="AI31" s="485"/>
      <c r="AJ31" s="483">
        <f>SUM(AJ30:AL30)</f>
        <v>8</v>
      </c>
      <c r="AK31" s="481"/>
      <c r="AL31" s="482"/>
      <c r="AM31" s="485"/>
      <c r="AN31" s="483">
        <f>SUM(AN30:AP30)</f>
        <v>0</v>
      </c>
      <c r="AO31" s="481"/>
      <c r="AP31" s="482"/>
      <c r="AQ31" s="472"/>
      <c r="AR31" s="474"/>
      <c r="AS31" s="476"/>
      <c r="AT31" s="478"/>
      <c r="AU31" s="480"/>
      <c r="AV31" s="480"/>
    </row>
    <row r="32" spans="1:48" s="61" customFormat="1" x14ac:dyDescent="0.25">
      <c r="A32" s="436">
        <v>2</v>
      </c>
      <c r="B32" s="565" t="s">
        <v>9</v>
      </c>
      <c r="C32" s="440" t="s">
        <v>81</v>
      </c>
      <c r="D32" s="356">
        <v>10</v>
      </c>
      <c r="E32" s="357">
        <v>10</v>
      </c>
      <c r="F32" s="357">
        <v>8</v>
      </c>
      <c r="G32" s="527">
        <f>D33</f>
        <v>28</v>
      </c>
      <c r="H32" s="358">
        <v>4</v>
      </c>
      <c r="I32" s="357">
        <v>10</v>
      </c>
      <c r="J32" s="357">
        <v>8</v>
      </c>
      <c r="K32" s="527">
        <f t="shared" ref="K32" si="74">SUM(G32,H33)</f>
        <v>50</v>
      </c>
      <c r="L32" s="358">
        <v>0</v>
      </c>
      <c r="M32" s="357">
        <v>10</v>
      </c>
      <c r="N32" s="357">
        <v>10</v>
      </c>
      <c r="O32" s="527">
        <f t="shared" ref="O32" si="75">SUM(K32,L33)</f>
        <v>70</v>
      </c>
      <c r="P32" s="359">
        <v>6</v>
      </c>
      <c r="Q32" s="360">
        <v>4</v>
      </c>
      <c r="R32" s="360">
        <v>10</v>
      </c>
      <c r="S32" s="527">
        <f t="shared" ref="S32" si="76">SUM(O32,P33)</f>
        <v>90</v>
      </c>
      <c r="T32" s="358">
        <v>6</v>
      </c>
      <c r="U32" s="357">
        <v>4</v>
      </c>
      <c r="V32" s="357"/>
      <c r="W32" s="527">
        <f t="shared" ref="W32" si="77">SUM(S32,T33)</f>
        <v>100</v>
      </c>
      <c r="X32" s="359">
        <v>0</v>
      </c>
      <c r="Y32" s="360">
        <v>8</v>
      </c>
      <c r="Z32" s="360">
        <v>6</v>
      </c>
      <c r="AA32" s="527">
        <f t="shared" ref="AA32" si="78">SUM(W32,X33)</f>
        <v>114</v>
      </c>
      <c r="AB32" s="359"/>
      <c r="AC32" s="360">
        <v>10</v>
      </c>
      <c r="AD32" s="360">
        <v>8</v>
      </c>
      <c r="AE32" s="527">
        <f t="shared" ref="AE32" si="79">SUM(AA32,AB33)</f>
        <v>132</v>
      </c>
      <c r="AF32" s="359">
        <v>0</v>
      </c>
      <c r="AG32" s="360">
        <v>4</v>
      </c>
      <c r="AH32" s="360">
        <v>4</v>
      </c>
      <c r="AI32" s="527">
        <f t="shared" ref="AI32" si="80">SUM(AE32,AF33)</f>
        <v>140</v>
      </c>
      <c r="AJ32" s="359">
        <v>6</v>
      </c>
      <c r="AK32" s="360">
        <v>6</v>
      </c>
      <c r="AL32" s="360">
        <v>8</v>
      </c>
      <c r="AM32" s="527">
        <f t="shared" ref="AM32" si="81">SUM(AI32,AJ33)</f>
        <v>160</v>
      </c>
      <c r="AN32" s="359">
        <v>8</v>
      </c>
      <c r="AO32" s="360">
        <v>8</v>
      </c>
      <c r="AP32" s="360"/>
      <c r="AQ32" s="535">
        <f t="shared" ref="AQ32" si="82">SUM(AM32,AN33)</f>
        <v>176</v>
      </c>
      <c r="AR32" s="436">
        <f>COUNTIF(D32:F32,"&gt;=0")+COUNTIF(H32:J32,"&gt;=0")+COUNTIF(L32:N32,"&gt;=0")+COUNTIF(P32:R32,"&gt;=0")+COUNTIF(T32:V32,"&gt;=0")+COUNTIF(X32:Z32,"&gt;=0")+COUNTIF(AB32:AD32,"&gt;=0")+COUNTIF(AF32:AH32,"&gt;=0")+COUNTIF(AJ32:AL32,"&gt;=0")+COUNTIF(AN32:AP32,"&gt;=0")</f>
        <v>27</v>
      </c>
      <c r="AS32" s="438">
        <f t="shared" ref="AS32" si="83">COUNTIF(D32:F32,"=10")+COUNTIF(H32:J32,"=10")+COUNTIF(L32:N32,"=10")+COUNTIF(P32:R32,"=10")+COUNTIF(T32:V32,"=10")+COUNTIF(X32:Z32,"=10")+COUNTIF(AB32:AD32,"=10")+COUNTIF(AF32:AH32,"=10")+COUNTIF(AJ32:AL32,"=10")+COUNTIF(AN32:AP32,"=10")</f>
        <v>7</v>
      </c>
      <c r="AT32" s="425">
        <f t="shared" ref="AT32" si="84">COUNTIF(D32:F32,"=8")+COUNTIF(H32:J32,"=8")+COUNTIF(L32:N32,"=8")+COUNTIF(P32:R32,"=8")+COUNTIF(T32:V32,"=8")+COUNTIF(X32:Z32,"=8")+COUNTIF(AB32:AD32,"=8")+COUNTIF(AF32:AH32,"=8")+COUNTIF(AJ32:AL32,"=8")+COUNTIF(AN32:AP32,"=8")</f>
        <v>7</v>
      </c>
      <c r="AU32" s="427">
        <f t="shared" ref="AU32" si="85">SUM(AQ32)</f>
        <v>176</v>
      </c>
      <c r="AV32" s="427">
        <v>3</v>
      </c>
    </row>
    <row r="33" spans="1:48" s="61" customFormat="1" ht="15.75" thickBot="1" x14ac:dyDescent="0.3">
      <c r="A33" s="437"/>
      <c r="B33" s="566"/>
      <c r="C33" s="441"/>
      <c r="D33" s="532">
        <f>SUM(D32:F32)</f>
        <v>28</v>
      </c>
      <c r="E33" s="532"/>
      <c r="F33" s="533"/>
      <c r="G33" s="528"/>
      <c r="H33" s="534">
        <f>SUM(H32:J32)</f>
        <v>22</v>
      </c>
      <c r="I33" s="532"/>
      <c r="J33" s="533"/>
      <c r="K33" s="528"/>
      <c r="L33" s="534">
        <f>SUM(L32:N32)</f>
        <v>20</v>
      </c>
      <c r="M33" s="532"/>
      <c r="N33" s="533"/>
      <c r="O33" s="528"/>
      <c r="P33" s="529">
        <f>SUM(P32:R32)</f>
        <v>20</v>
      </c>
      <c r="Q33" s="530"/>
      <c r="R33" s="531"/>
      <c r="S33" s="528"/>
      <c r="T33" s="534">
        <f>SUM(T32:V32)</f>
        <v>10</v>
      </c>
      <c r="U33" s="532"/>
      <c r="V33" s="533"/>
      <c r="W33" s="528"/>
      <c r="X33" s="529">
        <f>SUM(X32:Z32)</f>
        <v>14</v>
      </c>
      <c r="Y33" s="530"/>
      <c r="Z33" s="531"/>
      <c r="AA33" s="528"/>
      <c r="AB33" s="529">
        <f>SUM(AB32:AD32)</f>
        <v>18</v>
      </c>
      <c r="AC33" s="530"/>
      <c r="AD33" s="531"/>
      <c r="AE33" s="528"/>
      <c r="AF33" s="534">
        <f>SUM(AF32:AH32)</f>
        <v>8</v>
      </c>
      <c r="AG33" s="532"/>
      <c r="AH33" s="533"/>
      <c r="AI33" s="528"/>
      <c r="AJ33" s="529">
        <f>SUM(AJ32:AL32)</f>
        <v>20</v>
      </c>
      <c r="AK33" s="530"/>
      <c r="AL33" s="531"/>
      <c r="AM33" s="528"/>
      <c r="AN33" s="534">
        <f>SUM(AN32:AP32)</f>
        <v>16</v>
      </c>
      <c r="AO33" s="532"/>
      <c r="AP33" s="533"/>
      <c r="AQ33" s="536"/>
      <c r="AR33" s="437"/>
      <c r="AS33" s="439"/>
      <c r="AT33" s="426"/>
      <c r="AU33" s="428"/>
      <c r="AV33" s="428"/>
    </row>
    <row r="34" spans="1:48" s="61" customFormat="1" ht="15" customHeight="1" x14ac:dyDescent="0.25">
      <c r="A34" s="544">
        <v>3</v>
      </c>
      <c r="B34" s="491" t="s">
        <v>10</v>
      </c>
      <c r="C34" s="491" t="s">
        <v>79</v>
      </c>
      <c r="D34" s="10">
        <v>4</v>
      </c>
      <c r="E34" s="11">
        <v>6</v>
      </c>
      <c r="F34" s="11">
        <v>0</v>
      </c>
      <c r="G34" s="549">
        <f>D35</f>
        <v>10</v>
      </c>
      <c r="H34" s="12">
        <v>8</v>
      </c>
      <c r="I34" s="11">
        <v>8</v>
      </c>
      <c r="J34" s="11">
        <v>0</v>
      </c>
      <c r="K34" s="549">
        <f t="shared" ref="K34" si="86">SUM(G34,H35)</f>
        <v>26</v>
      </c>
      <c r="L34" s="12">
        <v>10</v>
      </c>
      <c r="M34" s="11">
        <v>4</v>
      </c>
      <c r="N34" s="11"/>
      <c r="O34" s="549">
        <f t="shared" ref="O34" si="87">SUM(K34,L35)</f>
        <v>40</v>
      </c>
      <c r="P34" s="12">
        <v>10</v>
      </c>
      <c r="Q34" s="11">
        <v>8</v>
      </c>
      <c r="R34" s="11">
        <v>0</v>
      </c>
      <c r="S34" s="549">
        <f t="shared" ref="S34" si="88">SUM(O34,P35)</f>
        <v>58</v>
      </c>
      <c r="T34" s="12">
        <v>8</v>
      </c>
      <c r="U34" s="11">
        <v>6</v>
      </c>
      <c r="V34" s="11">
        <v>6</v>
      </c>
      <c r="W34" s="549">
        <f t="shared" ref="W34" si="89">SUM(S34,T35)</f>
        <v>78</v>
      </c>
      <c r="X34" s="12">
        <v>6</v>
      </c>
      <c r="Y34" s="11">
        <v>8</v>
      </c>
      <c r="Z34" s="11">
        <v>0</v>
      </c>
      <c r="AA34" s="549">
        <f t="shared" ref="AA34" si="90">SUM(W34,X35)</f>
        <v>92</v>
      </c>
      <c r="AB34" s="12">
        <v>6</v>
      </c>
      <c r="AC34" s="11">
        <v>10</v>
      </c>
      <c r="AD34" s="11">
        <v>10</v>
      </c>
      <c r="AE34" s="549">
        <f t="shared" ref="AE34" si="91">SUM(AA34,AB35)</f>
        <v>118</v>
      </c>
      <c r="AF34" s="12">
        <v>4</v>
      </c>
      <c r="AG34" s="11">
        <v>6</v>
      </c>
      <c r="AH34" s="11">
        <v>8</v>
      </c>
      <c r="AI34" s="549">
        <f t="shared" ref="AI34" si="92">SUM(AE34,AF35)</f>
        <v>136</v>
      </c>
      <c r="AJ34" s="12">
        <v>0</v>
      </c>
      <c r="AK34" s="11">
        <v>10</v>
      </c>
      <c r="AL34" s="11">
        <v>8</v>
      </c>
      <c r="AM34" s="549">
        <f t="shared" ref="AM34" si="93">SUM(AI34,AJ35)</f>
        <v>154</v>
      </c>
      <c r="AN34" s="12">
        <v>6</v>
      </c>
      <c r="AO34" s="11">
        <v>4</v>
      </c>
      <c r="AP34" s="11">
        <v>8</v>
      </c>
      <c r="AQ34" s="550">
        <f t="shared" ref="AQ34" si="94">SUM(AM34,AN35)</f>
        <v>172</v>
      </c>
      <c r="AR34" s="544">
        <f>COUNTIF(D34:F34,"&gt;=0")+COUNTIF(H34:J34,"&gt;=0")+COUNTIF(L34:N34,"&gt;=0")+COUNTIF(P34:R34,"&gt;=0")+COUNTIF(T34:V34,"&gt;=0")+COUNTIF(X34:Z34,"&gt;=0")+COUNTIF(AB34:AD34,"&gt;=0")+COUNTIF(AF34:AH34,"&gt;=0")+COUNTIF(AJ34:AL34,"&gt;=0")+COUNTIF(AN34:AP34,"&gt;=0")</f>
        <v>29</v>
      </c>
      <c r="AS34" s="475">
        <f t="shared" ref="AS34" si="95">COUNTIF(D34:F34,"=10")+COUNTIF(H34:J34,"=10")+COUNTIF(L34:N34,"=10")+COUNTIF(P34:R34,"=10")+COUNTIF(T34:V34,"=10")+COUNTIF(X34:Z34,"=10")+COUNTIF(AB34:AD34,"=10")+COUNTIF(AF34:AH34,"=10")+COUNTIF(AJ34:AL34,"=10")+COUNTIF(AN34:AP34,"=10")</f>
        <v>5</v>
      </c>
      <c r="AT34" s="477">
        <f t="shared" ref="AT34" si="96">COUNTIF(D34:F34,"=8")+COUNTIF(H34:J34,"=8")+COUNTIF(L34:N34,"=8")+COUNTIF(P34:R34,"=8")+COUNTIF(T34:V34,"=8")+COUNTIF(X34:Z34,"=8")+COUNTIF(AB34:AD34,"=8")+COUNTIF(AF34:AH34,"=8")+COUNTIF(AJ34:AL34,"=8")+COUNTIF(AN34:AP34,"=8")</f>
        <v>8</v>
      </c>
      <c r="AU34" s="479">
        <f t="shared" ref="AU34" si="97">SUM(AQ34)</f>
        <v>172</v>
      </c>
      <c r="AV34" s="479">
        <v>5</v>
      </c>
    </row>
    <row r="35" spans="1:48" s="61" customFormat="1" ht="15.75" customHeight="1" thickBot="1" x14ac:dyDescent="0.3">
      <c r="A35" s="474"/>
      <c r="B35" s="492"/>
      <c r="C35" s="492"/>
      <c r="D35" s="481">
        <f>SUM(D34:F34)</f>
        <v>10</v>
      </c>
      <c r="E35" s="481"/>
      <c r="F35" s="482"/>
      <c r="G35" s="485"/>
      <c r="H35" s="483">
        <f>SUM(H34:J34)</f>
        <v>16</v>
      </c>
      <c r="I35" s="481"/>
      <c r="J35" s="482"/>
      <c r="K35" s="485"/>
      <c r="L35" s="483">
        <f>SUM(L34:N34)</f>
        <v>14</v>
      </c>
      <c r="M35" s="481"/>
      <c r="N35" s="482"/>
      <c r="O35" s="485"/>
      <c r="P35" s="483">
        <f>SUM(P34:R34)</f>
        <v>18</v>
      </c>
      <c r="Q35" s="481"/>
      <c r="R35" s="482"/>
      <c r="S35" s="485"/>
      <c r="T35" s="483">
        <f>SUM(T34:V34)</f>
        <v>20</v>
      </c>
      <c r="U35" s="481"/>
      <c r="V35" s="482"/>
      <c r="W35" s="485"/>
      <c r="X35" s="483">
        <f>SUM(X34:Z34)</f>
        <v>14</v>
      </c>
      <c r="Y35" s="481"/>
      <c r="Z35" s="482"/>
      <c r="AA35" s="485"/>
      <c r="AB35" s="483">
        <f>SUM(AB34:AD34)</f>
        <v>26</v>
      </c>
      <c r="AC35" s="481"/>
      <c r="AD35" s="482"/>
      <c r="AE35" s="485"/>
      <c r="AF35" s="483">
        <f>SUM(AF34:AH34)</f>
        <v>18</v>
      </c>
      <c r="AG35" s="481"/>
      <c r="AH35" s="482"/>
      <c r="AI35" s="485"/>
      <c r="AJ35" s="483">
        <f>SUM(AJ34:AL34)</f>
        <v>18</v>
      </c>
      <c r="AK35" s="481"/>
      <c r="AL35" s="482"/>
      <c r="AM35" s="485"/>
      <c r="AN35" s="483">
        <f>SUM(AN34:AP34)</f>
        <v>18</v>
      </c>
      <c r="AO35" s="481"/>
      <c r="AP35" s="482"/>
      <c r="AQ35" s="472"/>
      <c r="AR35" s="474"/>
      <c r="AS35" s="476"/>
      <c r="AT35" s="478"/>
      <c r="AU35" s="480"/>
      <c r="AV35" s="480"/>
    </row>
    <row r="36" spans="1:48" s="61" customFormat="1" ht="15" customHeight="1" x14ac:dyDescent="0.25">
      <c r="A36" s="564">
        <v>4</v>
      </c>
      <c r="B36" s="507" t="s">
        <v>11</v>
      </c>
      <c r="C36" s="507" t="s">
        <v>79</v>
      </c>
      <c r="D36" s="361">
        <v>10</v>
      </c>
      <c r="E36" s="362">
        <v>6</v>
      </c>
      <c r="F36" s="362">
        <v>4</v>
      </c>
      <c r="G36" s="508">
        <f>D37</f>
        <v>20</v>
      </c>
      <c r="H36" s="361">
        <v>10</v>
      </c>
      <c r="I36" s="362">
        <v>0</v>
      </c>
      <c r="J36" s="362"/>
      <c r="K36" s="508">
        <f t="shared" ref="K36" si="98">SUM(G36,H37)</f>
        <v>30</v>
      </c>
      <c r="L36" s="363">
        <v>10</v>
      </c>
      <c r="M36" s="362"/>
      <c r="N36" s="362">
        <v>6</v>
      </c>
      <c r="O36" s="508">
        <f t="shared" ref="O36" si="99">SUM(K36,L37)</f>
        <v>46</v>
      </c>
      <c r="P36" s="363">
        <v>8</v>
      </c>
      <c r="Q36" s="362">
        <v>10</v>
      </c>
      <c r="R36" s="362">
        <v>6</v>
      </c>
      <c r="S36" s="508">
        <f t="shared" ref="S36" si="100">SUM(O36,P37)</f>
        <v>70</v>
      </c>
      <c r="T36" s="363">
        <v>0</v>
      </c>
      <c r="U36" s="362">
        <v>8</v>
      </c>
      <c r="V36" s="362">
        <v>6</v>
      </c>
      <c r="W36" s="508">
        <f t="shared" ref="W36" si="101">SUM(S36,T37)</f>
        <v>84</v>
      </c>
      <c r="X36" s="363">
        <v>8</v>
      </c>
      <c r="Y36" s="362">
        <v>10</v>
      </c>
      <c r="Z36" s="362">
        <v>0</v>
      </c>
      <c r="AA36" s="508">
        <f t="shared" ref="AA36" si="102">SUM(W36,X37)</f>
        <v>102</v>
      </c>
      <c r="AB36" s="363">
        <v>10</v>
      </c>
      <c r="AC36" s="362">
        <v>8</v>
      </c>
      <c r="AD36" s="362">
        <v>0</v>
      </c>
      <c r="AE36" s="508">
        <f t="shared" ref="AE36" si="103">SUM(AA36,AB37)</f>
        <v>120</v>
      </c>
      <c r="AF36" s="363">
        <v>10</v>
      </c>
      <c r="AG36" s="362">
        <v>10</v>
      </c>
      <c r="AH36" s="362">
        <v>10</v>
      </c>
      <c r="AI36" s="508">
        <f t="shared" ref="AI36" si="104">SUM(AE36,AF37)</f>
        <v>150</v>
      </c>
      <c r="AJ36" s="363">
        <v>6</v>
      </c>
      <c r="AK36" s="362">
        <v>10</v>
      </c>
      <c r="AL36" s="362">
        <v>4</v>
      </c>
      <c r="AM36" s="508">
        <f t="shared" ref="AM36" si="105">SUM(AI36,AJ37)</f>
        <v>170</v>
      </c>
      <c r="AN36" s="363">
        <v>10</v>
      </c>
      <c r="AO36" s="362">
        <v>10</v>
      </c>
      <c r="AP36" s="362">
        <v>8</v>
      </c>
      <c r="AQ36" s="524">
        <f t="shared" ref="AQ36" si="106">SUM(AM36,AN37)</f>
        <v>198</v>
      </c>
      <c r="AR36" s="562">
        <f>COUNTIF(D36:F36,"&gt;=0")+COUNTIF(H36:J36,"&gt;=0")+COUNTIF(L36:N36,"&gt;=0")+COUNTIF(P36:R36,"&gt;=0")+COUNTIF(T36:V36,"&gt;=0")+COUNTIF(X36:Z36,"&gt;=0")+COUNTIF(AB36:AD36,"&gt;=0")+COUNTIF(AF36:AH36,"&gt;=0")+COUNTIF(AJ36:AL36,"&gt;=0")+COUNTIF(AN36:AP36,"&gt;=0")</f>
        <v>28</v>
      </c>
      <c r="AS36" s="444">
        <f t="shared" ref="AS36" si="107">COUNTIF(D36:F36,"=10")+COUNTIF(H36:J36,"=10")+COUNTIF(L36:N36,"=10")+COUNTIF(P36:R36,"=10")+COUNTIF(T36:V36,"=10")+COUNTIF(X36:Z36,"=10")+COUNTIF(AB36:AD36,"=10")+COUNTIF(AF36:AH36,"=10")+COUNTIF(AJ36:AL36,"=10")+COUNTIF(AN36:AP36,"=10")</f>
        <v>12</v>
      </c>
      <c r="AT36" s="446">
        <f t="shared" ref="AT36" si="108">COUNTIF(D36:F36,"=8")+COUNTIF(H36:J36,"=8")+COUNTIF(L36:N36,"=8")+COUNTIF(P36:R36,"=8")+COUNTIF(T36:V36,"=8")+COUNTIF(X36:Z36,"=8")+COUNTIF(AB36:AD36,"=8")+COUNTIF(AF36:AH36,"=8")+COUNTIF(AJ36:AL36,"=8")+COUNTIF(AN36:AP36,"=8")</f>
        <v>5</v>
      </c>
      <c r="AU36" s="412">
        <f t="shared" ref="AU36" si="109">SUM(AQ36)</f>
        <v>198</v>
      </c>
      <c r="AV36" s="542">
        <v>2</v>
      </c>
    </row>
    <row r="37" spans="1:48" s="61" customFormat="1" ht="15.75" customHeight="1" thickBot="1" x14ac:dyDescent="0.3">
      <c r="A37" s="445"/>
      <c r="B37" s="507"/>
      <c r="C37" s="507"/>
      <c r="D37" s="521">
        <f>SUM(D36:F36)</f>
        <v>20</v>
      </c>
      <c r="E37" s="521"/>
      <c r="F37" s="522"/>
      <c r="G37" s="509"/>
      <c r="H37" s="521">
        <f>SUM(H36:J36)</f>
        <v>10</v>
      </c>
      <c r="I37" s="521"/>
      <c r="J37" s="522"/>
      <c r="K37" s="509"/>
      <c r="L37" s="559">
        <f>SUM(L36:N36)</f>
        <v>16</v>
      </c>
      <c r="M37" s="521"/>
      <c r="N37" s="522"/>
      <c r="O37" s="509"/>
      <c r="P37" s="559">
        <f>SUM(P36:R36)</f>
        <v>24</v>
      </c>
      <c r="Q37" s="521"/>
      <c r="R37" s="522"/>
      <c r="S37" s="509"/>
      <c r="T37" s="559">
        <f>SUM(T36:V36)</f>
        <v>14</v>
      </c>
      <c r="U37" s="521"/>
      <c r="V37" s="522"/>
      <c r="W37" s="509"/>
      <c r="X37" s="559">
        <f>SUM(X36:Z36)</f>
        <v>18</v>
      </c>
      <c r="Y37" s="521"/>
      <c r="Z37" s="522"/>
      <c r="AA37" s="509"/>
      <c r="AB37" s="559">
        <f>SUM(AB36:AD36)</f>
        <v>18</v>
      </c>
      <c r="AC37" s="521"/>
      <c r="AD37" s="522"/>
      <c r="AE37" s="509"/>
      <c r="AF37" s="559">
        <f>SUM(AF36:AH36)</f>
        <v>30</v>
      </c>
      <c r="AG37" s="521"/>
      <c r="AH37" s="522"/>
      <c r="AI37" s="509"/>
      <c r="AJ37" s="559">
        <f>SUM(AJ36:AL36)</f>
        <v>20</v>
      </c>
      <c r="AK37" s="521"/>
      <c r="AL37" s="522"/>
      <c r="AM37" s="509"/>
      <c r="AN37" s="559">
        <f>SUM(AN36:AP36)</f>
        <v>28</v>
      </c>
      <c r="AO37" s="521"/>
      <c r="AP37" s="522"/>
      <c r="AQ37" s="525"/>
      <c r="AR37" s="563"/>
      <c r="AS37" s="445"/>
      <c r="AT37" s="447"/>
      <c r="AU37" s="413"/>
      <c r="AV37" s="543"/>
    </row>
    <row r="38" spans="1:48" s="61" customFormat="1" ht="15.75" customHeight="1" x14ac:dyDescent="0.25">
      <c r="A38" s="544">
        <v>5</v>
      </c>
      <c r="B38" s="491" t="s">
        <v>64</v>
      </c>
      <c r="C38" s="491" t="s">
        <v>79</v>
      </c>
      <c r="D38" s="165">
        <v>6</v>
      </c>
      <c r="E38" s="166">
        <v>6</v>
      </c>
      <c r="F38" s="166">
        <v>10</v>
      </c>
      <c r="G38" s="557">
        <f>D39</f>
        <v>22</v>
      </c>
      <c r="H38" s="169">
        <v>4</v>
      </c>
      <c r="I38" s="166">
        <v>0</v>
      </c>
      <c r="J38" s="166">
        <v>6</v>
      </c>
      <c r="K38" s="557">
        <f t="shared" ref="K38" si="110">SUM(G38,H39)</f>
        <v>32</v>
      </c>
      <c r="L38" s="169">
        <v>6</v>
      </c>
      <c r="M38" s="166">
        <v>10</v>
      </c>
      <c r="N38" s="166">
        <v>10</v>
      </c>
      <c r="O38" s="557">
        <f t="shared" ref="O38" si="111">SUM(K38,L39)</f>
        <v>58</v>
      </c>
      <c r="P38" s="254">
        <v>8</v>
      </c>
      <c r="Q38" s="255">
        <v>6</v>
      </c>
      <c r="R38" s="255"/>
      <c r="S38" s="557">
        <f t="shared" ref="S38" si="112">SUM(O38,P39)</f>
        <v>72</v>
      </c>
      <c r="T38" s="169">
        <v>8</v>
      </c>
      <c r="U38" s="166">
        <v>6</v>
      </c>
      <c r="V38" s="166">
        <v>6</v>
      </c>
      <c r="W38" s="557">
        <f t="shared" ref="W38" si="113">SUM(S38,T39)</f>
        <v>92</v>
      </c>
      <c r="X38" s="254">
        <v>6</v>
      </c>
      <c r="Y38" s="255">
        <v>4</v>
      </c>
      <c r="Z38" s="255"/>
      <c r="AA38" s="557">
        <f t="shared" ref="AA38" si="114">SUM(W38,X39)</f>
        <v>102</v>
      </c>
      <c r="AB38" s="254">
        <v>10</v>
      </c>
      <c r="AC38" s="255">
        <v>6</v>
      </c>
      <c r="AD38" s="255">
        <v>0</v>
      </c>
      <c r="AE38" s="557">
        <f t="shared" ref="AE38" si="115">SUM(AA38,AB39)</f>
        <v>118</v>
      </c>
      <c r="AF38" s="254">
        <v>10</v>
      </c>
      <c r="AG38" s="255">
        <v>4</v>
      </c>
      <c r="AH38" s="255">
        <v>4</v>
      </c>
      <c r="AI38" s="557">
        <f t="shared" ref="AI38" si="116">SUM(AE38,AF39)</f>
        <v>136</v>
      </c>
      <c r="AJ38" s="254">
        <v>10</v>
      </c>
      <c r="AK38" s="255">
        <v>8</v>
      </c>
      <c r="AL38" s="255">
        <v>6</v>
      </c>
      <c r="AM38" s="557">
        <f t="shared" ref="AM38" si="117">SUM(AI38,AJ39)</f>
        <v>160</v>
      </c>
      <c r="AN38" s="254">
        <v>8</v>
      </c>
      <c r="AO38" s="255">
        <v>6</v>
      </c>
      <c r="AP38" s="255">
        <v>0</v>
      </c>
      <c r="AQ38" s="560">
        <f t="shared" ref="AQ38" si="118">SUM(AM38,AN39)</f>
        <v>174</v>
      </c>
      <c r="AR38" s="544">
        <f>COUNTIF(D38:F38,"&gt;=0")+COUNTIF(H38:J38,"&gt;=0")+COUNTIF(L38:N38,"&gt;=0")+COUNTIF(P38:R38,"&gt;=0")+COUNTIF(T38:V38,"&gt;=0")+COUNTIF(X38:Z38,"&gt;=0")+COUNTIF(AB38:AD38,"&gt;=0")+COUNTIF(AF38:AH38,"&gt;=0")+COUNTIF(AJ38:AL38,"&gt;=0")+COUNTIF(AN38:AP38,"&gt;=0")</f>
        <v>28</v>
      </c>
      <c r="AS38" s="475">
        <f t="shared" ref="AS38" si="119">COUNTIF(D38:F38,"=10")+COUNTIF(H38:J38,"=10")+COUNTIF(L38:N38,"=10")+COUNTIF(P38:R38,"=10")+COUNTIF(T38:V38,"=10")+COUNTIF(X38:Z38,"=10")+COUNTIF(AB38:AD38,"=10")+COUNTIF(AF38:AH38,"=10")+COUNTIF(AJ38:AL38,"=10")+COUNTIF(AN38:AP38,"=10")</f>
        <v>6</v>
      </c>
      <c r="AT38" s="477">
        <f t="shared" ref="AT38" si="120">COUNTIF(D38:F38,"=8")+COUNTIF(H38:J38,"=8")+COUNTIF(L38:N38,"=8")+COUNTIF(P38:R38,"=8")+COUNTIF(T38:V38,"=8")+COUNTIF(X38:Z38,"=8")+COUNTIF(AB38:AD38,"=8")+COUNTIF(AF38:AH38,"=8")+COUNTIF(AJ38:AL38,"=8")+COUNTIF(AN38:AP38,"=8")</f>
        <v>4</v>
      </c>
      <c r="AU38" s="479">
        <f t="shared" ref="AU38" si="121">SUM(AQ38)</f>
        <v>174</v>
      </c>
      <c r="AV38" s="479">
        <v>4</v>
      </c>
    </row>
    <row r="39" spans="1:48" s="61" customFormat="1" ht="15.75" customHeight="1" thickBot="1" x14ac:dyDescent="0.3">
      <c r="A39" s="474"/>
      <c r="B39" s="492"/>
      <c r="C39" s="492"/>
      <c r="D39" s="551">
        <f>SUM(D38:F38)</f>
        <v>22</v>
      </c>
      <c r="E39" s="551"/>
      <c r="F39" s="552"/>
      <c r="G39" s="558"/>
      <c r="H39" s="553">
        <f>SUM(H38:J38)</f>
        <v>10</v>
      </c>
      <c r="I39" s="551"/>
      <c r="J39" s="552"/>
      <c r="K39" s="558"/>
      <c r="L39" s="553">
        <f>SUM(L38:N38)</f>
        <v>26</v>
      </c>
      <c r="M39" s="551"/>
      <c r="N39" s="552"/>
      <c r="O39" s="558"/>
      <c r="P39" s="554">
        <f>SUM(P38:R38)</f>
        <v>14</v>
      </c>
      <c r="Q39" s="555"/>
      <c r="R39" s="556"/>
      <c r="S39" s="558"/>
      <c r="T39" s="553">
        <f>SUM(T38:V38)</f>
        <v>20</v>
      </c>
      <c r="U39" s="551"/>
      <c r="V39" s="552"/>
      <c r="W39" s="558"/>
      <c r="X39" s="554">
        <f>SUM(X38:Z38)</f>
        <v>10</v>
      </c>
      <c r="Y39" s="555"/>
      <c r="Z39" s="556"/>
      <c r="AA39" s="558"/>
      <c r="AB39" s="554">
        <f>SUM(AB38:AD38)</f>
        <v>16</v>
      </c>
      <c r="AC39" s="555"/>
      <c r="AD39" s="556"/>
      <c r="AE39" s="558"/>
      <c r="AF39" s="553">
        <f>SUM(AF38:AH38)</f>
        <v>18</v>
      </c>
      <c r="AG39" s="551"/>
      <c r="AH39" s="552"/>
      <c r="AI39" s="558"/>
      <c r="AJ39" s="554">
        <f>SUM(AJ38:AL38)</f>
        <v>24</v>
      </c>
      <c r="AK39" s="555"/>
      <c r="AL39" s="556"/>
      <c r="AM39" s="558"/>
      <c r="AN39" s="553">
        <f>SUM(AN38:AP38)</f>
        <v>14</v>
      </c>
      <c r="AO39" s="551"/>
      <c r="AP39" s="552"/>
      <c r="AQ39" s="561"/>
      <c r="AR39" s="474"/>
      <c r="AS39" s="476"/>
      <c r="AT39" s="478"/>
      <c r="AU39" s="480"/>
      <c r="AV39" s="480"/>
    </row>
    <row r="40" spans="1:48" s="61" customFormat="1" ht="15.75" customHeight="1" x14ac:dyDescent="0.25">
      <c r="A40" s="544">
        <v>6</v>
      </c>
      <c r="B40" s="491" t="s">
        <v>65</v>
      </c>
      <c r="C40" s="491" t="s">
        <v>90</v>
      </c>
      <c r="D40" s="10">
        <v>10</v>
      </c>
      <c r="E40" s="11">
        <v>0</v>
      </c>
      <c r="F40" s="11">
        <v>10</v>
      </c>
      <c r="G40" s="549">
        <f>D41</f>
        <v>20</v>
      </c>
      <c r="H40" s="12">
        <v>6</v>
      </c>
      <c r="I40" s="11">
        <v>0</v>
      </c>
      <c r="J40" s="11">
        <v>8</v>
      </c>
      <c r="K40" s="549">
        <f t="shared" ref="K40" si="122">SUM(G40,H41)</f>
        <v>34</v>
      </c>
      <c r="L40" s="12">
        <v>4</v>
      </c>
      <c r="M40" s="11">
        <v>6</v>
      </c>
      <c r="N40" s="11">
        <v>10</v>
      </c>
      <c r="O40" s="549">
        <f t="shared" ref="O40" si="123">SUM(K40,L41)</f>
        <v>54</v>
      </c>
      <c r="P40" s="12"/>
      <c r="Q40" s="11">
        <v>6</v>
      </c>
      <c r="R40" s="11">
        <v>10</v>
      </c>
      <c r="S40" s="549">
        <f t="shared" ref="S40" si="124">SUM(O40,P41)</f>
        <v>70</v>
      </c>
      <c r="T40" s="12">
        <v>8</v>
      </c>
      <c r="U40" s="11">
        <v>6</v>
      </c>
      <c r="V40" s="11">
        <v>10</v>
      </c>
      <c r="W40" s="549">
        <f t="shared" ref="W40" si="125">SUM(S40,T41)</f>
        <v>94</v>
      </c>
      <c r="X40" s="12">
        <v>0</v>
      </c>
      <c r="Y40" s="11">
        <v>10</v>
      </c>
      <c r="Z40" s="11">
        <v>8</v>
      </c>
      <c r="AA40" s="549">
        <f t="shared" ref="AA40" si="126">SUM(W40,X41)</f>
        <v>112</v>
      </c>
      <c r="AB40" s="12">
        <v>0</v>
      </c>
      <c r="AC40" s="11">
        <v>6</v>
      </c>
      <c r="AD40" s="11">
        <v>0</v>
      </c>
      <c r="AE40" s="549">
        <f t="shared" ref="AE40" si="127">SUM(AA40,AB41)</f>
        <v>118</v>
      </c>
      <c r="AF40" s="12">
        <v>0</v>
      </c>
      <c r="AG40" s="11">
        <v>10</v>
      </c>
      <c r="AH40" s="11"/>
      <c r="AI40" s="549">
        <f t="shared" ref="AI40" si="128">SUM(AE40,AF41)</f>
        <v>128</v>
      </c>
      <c r="AJ40" s="12">
        <v>6</v>
      </c>
      <c r="AK40" s="11">
        <v>10</v>
      </c>
      <c r="AL40" s="11">
        <v>10</v>
      </c>
      <c r="AM40" s="549">
        <f t="shared" ref="AM40" si="129">SUM(AI40,AJ41)</f>
        <v>154</v>
      </c>
      <c r="AN40" s="12">
        <v>4</v>
      </c>
      <c r="AO40" s="11">
        <v>8</v>
      </c>
      <c r="AP40" s="11">
        <v>6</v>
      </c>
      <c r="AQ40" s="550">
        <f t="shared" ref="AQ40" si="130">SUM(AM40,AN41)</f>
        <v>172</v>
      </c>
      <c r="AR40" s="544">
        <f>COUNTIF(D40:F40,"&gt;=0")+COUNTIF(H40:J40,"&gt;=0")+COUNTIF(L40:N40,"&gt;=0")+COUNTIF(P40:R40,"&gt;=0")+COUNTIF(T40:V40,"&gt;=0")+COUNTIF(X40:Z40,"&gt;=0")+COUNTIF(AB40:AD40,"&gt;=0")+COUNTIF(AF40:AH40,"&gt;=0")+COUNTIF(AJ40:AL40,"&gt;=0")+COUNTIF(AN40:AP40,"&gt;=0")</f>
        <v>28</v>
      </c>
      <c r="AS40" s="475">
        <f t="shared" ref="AS40" si="131">COUNTIF(D40:F40,"=10")+COUNTIF(H40:J40,"=10")+COUNTIF(L40:N40,"=10")+COUNTIF(P40:R40,"=10")+COUNTIF(T40:V40,"=10")+COUNTIF(X40:Z40,"=10")+COUNTIF(AB40:AD40,"=10")+COUNTIF(AF40:AH40,"=10")+COUNTIF(AJ40:AL40,"=10")+COUNTIF(AN40:AP40,"=10")</f>
        <v>9</v>
      </c>
      <c r="AT40" s="477">
        <f t="shared" ref="AT40" si="132">COUNTIF(D40:F40,"=8")+COUNTIF(H40:J40,"=8")+COUNTIF(L40:N40,"=8")+COUNTIF(P40:R40,"=8")+COUNTIF(T40:V40,"=8")+COUNTIF(X40:Z40,"=8")+COUNTIF(AB40:AD40,"=8")+COUNTIF(AF40:AH40,"=8")+COUNTIF(AJ40:AL40,"=8")+COUNTIF(AN40:AP40,"=8")</f>
        <v>4</v>
      </c>
      <c r="AU40" s="479">
        <f t="shared" ref="AU40" si="133">SUM(AQ40)</f>
        <v>172</v>
      </c>
      <c r="AV40" s="479">
        <v>6</v>
      </c>
    </row>
    <row r="41" spans="1:48" s="61" customFormat="1" ht="15.75" customHeight="1" thickBot="1" x14ac:dyDescent="0.3">
      <c r="A41" s="474"/>
      <c r="B41" s="492"/>
      <c r="C41" s="492"/>
      <c r="D41" s="481">
        <f>SUM(D40:F40)</f>
        <v>20</v>
      </c>
      <c r="E41" s="481"/>
      <c r="F41" s="482"/>
      <c r="G41" s="485"/>
      <c r="H41" s="483">
        <f>SUM(H40:J40)</f>
        <v>14</v>
      </c>
      <c r="I41" s="481"/>
      <c r="J41" s="482"/>
      <c r="K41" s="485"/>
      <c r="L41" s="483">
        <f>SUM(L40:N40)</f>
        <v>20</v>
      </c>
      <c r="M41" s="481"/>
      <c r="N41" s="482"/>
      <c r="O41" s="485"/>
      <c r="P41" s="483">
        <f>SUM(P40:R40)</f>
        <v>16</v>
      </c>
      <c r="Q41" s="481"/>
      <c r="R41" s="482"/>
      <c r="S41" s="485"/>
      <c r="T41" s="483">
        <f>SUM(T40:V40)</f>
        <v>24</v>
      </c>
      <c r="U41" s="481"/>
      <c r="V41" s="482"/>
      <c r="W41" s="485"/>
      <c r="X41" s="483">
        <f>SUM(X40:Z40)</f>
        <v>18</v>
      </c>
      <c r="Y41" s="481"/>
      <c r="Z41" s="482"/>
      <c r="AA41" s="485"/>
      <c r="AB41" s="483">
        <f>SUM(AB40:AD40)</f>
        <v>6</v>
      </c>
      <c r="AC41" s="481"/>
      <c r="AD41" s="482"/>
      <c r="AE41" s="485"/>
      <c r="AF41" s="483">
        <f>SUM(AF40:AH40)</f>
        <v>10</v>
      </c>
      <c r="AG41" s="481"/>
      <c r="AH41" s="482"/>
      <c r="AI41" s="485"/>
      <c r="AJ41" s="483">
        <f>SUM(AJ40:AL40)</f>
        <v>26</v>
      </c>
      <c r="AK41" s="481"/>
      <c r="AL41" s="482"/>
      <c r="AM41" s="485"/>
      <c r="AN41" s="483">
        <f>SUM(AN40:AP40)</f>
        <v>18</v>
      </c>
      <c r="AO41" s="481"/>
      <c r="AP41" s="482"/>
      <c r="AQ41" s="472"/>
      <c r="AR41" s="474"/>
      <c r="AS41" s="476"/>
      <c r="AT41" s="478"/>
      <c r="AU41" s="480"/>
      <c r="AV41" s="480"/>
    </row>
    <row r="42" spans="1:48" s="61" customFormat="1" ht="15.75" customHeight="1" x14ac:dyDescent="0.25">
      <c r="A42" s="548">
        <v>7</v>
      </c>
      <c r="B42" s="469" t="s">
        <v>13</v>
      </c>
      <c r="C42" s="469" t="s">
        <v>91</v>
      </c>
      <c r="D42" s="364">
        <v>10</v>
      </c>
      <c r="E42" s="365">
        <v>6</v>
      </c>
      <c r="F42" s="365">
        <v>6</v>
      </c>
      <c r="G42" s="461">
        <f>D43</f>
        <v>22</v>
      </c>
      <c r="H42" s="364">
        <v>6</v>
      </c>
      <c r="I42" s="365">
        <v>6</v>
      </c>
      <c r="J42" s="365">
        <v>10</v>
      </c>
      <c r="K42" s="461">
        <f t="shared" ref="K42" si="134">SUM(G42,H43)</f>
        <v>44</v>
      </c>
      <c r="L42" s="366">
        <v>8</v>
      </c>
      <c r="M42" s="365">
        <v>10</v>
      </c>
      <c r="N42" s="365">
        <v>10</v>
      </c>
      <c r="O42" s="461">
        <f t="shared" ref="O42" si="135">SUM(K42,L43)</f>
        <v>72</v>
      </c>
      <c r="P42" s="366">
        <v>6</v>
      </c>
      <c r="Q42" s="365">
        <v>10</v>
      </c>
      <c r="R42" s="365">
        <v>10</v>
      </c>
      <c r="S42" s="461">
        <f t="shared" ref="S42" si="136">SUM(O42,P43)</f>
        <v>98</v>
      </c>
      <c r="T42" s="366">
        <v>6</v>
      </c>
      <c r="U42" s="365">
        <v>4</v>
      </c>
      <c r="V42" s="365">
        <v>4</v>
      </c>
      <c r="W42" s="461">
        <f t="shared" ref="W42" si="137">SUM(S42,T43)</f>
        <v>112</v>
      </c>
      <c r="X42" s="366">
        <v>8</v>
      </c>
      <c r="Y42" s="365">
        <v>6</v>
      </c>
      <c r="Z42" s="365">
        <v>6</v>
      </c>
      <c r="AA42" s="461">
        <f t="shared" ref="AA42" si="138">SUM(W42,X43)</f>
        <v>132</v>
      </c>
      <c r="AB42" s="366">
        <v>8</v>
      </c>
      <c r="AC42" s="365">
        <v>8</v>
      </c>
      <c r="AD42" s="365">
        <v>10</v>
      </c>
      <c r="AE42" s="461">
        <f t="shared" ref="AE42" si="139">SUM(AA42,AB43)</f>
        <v>158</v>
      </c>
      <c r="AF42" s="366">
        <v>10</v>
      </c>
      <c r="AG42" s="365">
        <v>6</v>
      </c>
      <c r="AH42" s="365">
        <v>8</v>
      </c>
      <c r="AI42" s="461">
        <f t="shared" ref="AI42" si="140">SUM(AE42,AF43)</f>
        <v>182</v>
      </c>
      <c r="AJ42" s="366">
        <v>8</v>
      </c>
      <c r="AK42" s="365">
        <v>8</v>
      </c>
      <c r="AL42" s="365">
        <v>6</v>
      </c>
      <c r="AM42" s="461">
        <f t="shared" ref="AM42" si="141">SUM(AI42,AJ43)</f>
        <v>204</v>
      </c>
      <c r="AN42" s="366">
        <v>8</v>
      </c>
      <c r="AO42" s="365">
        <v>10</v>
      </c>
      <c r="AP42" s="365">
        <v>6</v>
      </c>
      <c r="AQ42" s="463">
        <f t="shared" ref="AQ42" si="142">SUM(AM42,AN43)</f>
        <v>228</v>
      </c>
      <c r="AR42" s="545">
        <f>COUNTIF(D42:F42,"&gt;=0")+COUNTIF(H42:J42,"&gt;=0")+COUNTIF(L42:N42,"&gt;=0")+COUNTIF(P42:R42,"&gt;=0")+COUNTIF(T42:V42,"&gt;=0")+COUNTIF(X42:Z42,"&gt;=0")+COUNTIF(AB42:AD42,"&gt;=0")+COUNTIF(AF42:AH42,"&gt;=0")+COUNTIF(AJ42:AL42,"&gt;=0")+COUNTIF(AN42:AP42,"&gt;=0")</f>
        <v>30</v>
      </c>
      <c r="AS42" s="467">
        <f t="shared" ref="AS42" si="143">COUNTIF(D42:F42,"=10")+COUNTIF(H42:J42,"=10")+COUNTIF(L42:N42,"=10")+COUNTIF(P42:R42,"=10")+COUNTIF(T42:V42,"=10")+COUNTIF(X42:Z42,"=10")+COUNTIF(AB42:AD42,"=10")+COUNTIF(AF42:AH42,"=10")+COUNTIF(AJ42:AL42,"=10")+COUNTIF(AN42:AP42,"=10")</f>
        <v>9</v>
      </c>
      <c r="AT42" s="456">
        <f t="shared" ref="AT42" si="144">COUNTIF(D42:F42,"=8")+COUNTIF(H42:J42,"=8")+COUNTIF(L42:N42,"=8")+COUNTIF(P42:R42,"=8")+COUNTIF(T42:V42,"=8")+COUNTIF(X42:Z42,"=8")+COUNTIF(AB42:AD42,"=8")+COUNTIF(AF42:AH42,"=8")+COUNTIF(AJ42:AL42,"=8")+COUNTIF(AN42:AP42,"=8")</f>
        <v>8</v>
      </c>
      <c r="AU42" s="410">
        <f t="shared" ref="AU42" si="145">SUM(AQ42)</f>
        <v>228</v>
      </c>
      <c r="AV42" s="537">
        <v>1</v>
      </c>
    </row>
    <row r="43" spans="1:48" s="61" customFormat="1" ht="15.75" customHeight="1" thickBot="1" x14ac:dyDescent="0.3">
      <c r="A43" s="468"/>
      <c r="B43" s="470"/>
      <c r="C43" s="470"/>
      <c r="D43" s="458">
        <f>SUM(D42:F42)</f>
        <v>22</v>
      </c>
      <c r="E43" s="458"/>
      <c r="F43" s="459"/>
      <c r="G43" s="462"/>
      <c r="H43" s="458">
        <f>SUM(H42:J42)</f>
        <v>22</v>
      </c>
      <c r="I43" s="458"/>
      <c r="J43" s="459"/>
      <c r="K43" s="462"/>
      <c r="L43" s="547">
        <f>SUM(L42:N42)</f>
        <v>28</v>
      </c>
      <c r="M43" s="458"/>
      <c r="N43" s="459"/>
      <c r="O43" s="462"/>
      <c r="P43" s="547">
        <f>SUM(P42:R42)</f>
        <v>26</v>
      </c>
      <c r="Q43" s="458"/>
      <c r="R43" s="459"/>
      <c r="S43" s="462"/>
      <c r="T43" s="547">
        <f>SUM(T42:V42)</f>
        <v>14</v>
      </c>
      <c r="U43" s="458"/>
      <c r="V43" s="459"/>
      <c r="W43" s="462"/>
      <c r="X43" s="547">
        <f>SUM(X42:Z42)</f>
        <v>20</v>
      </c>
      <c r="Y43" s="458"/>
      <c r="Z43" s="459"/>
      <c r="AA43" s="462"/>
      <c r="AB43" s="547">
        <f>SUM(AB42:AD42)</f>
        <v>26</v>
      </c>
      <c r="AC43" s="458"/>
      <c r="AD43" s="459"/>
      <c r="AE43" s="462"/>
      <c r="AF43" s="547">
        <f>SUM(AF42:AH42)</f>
        <v>24</v>
      </c>
      <c r="AG43" s="458"/>
      <c r="AH43" s="459"/>
      <c r="AI43" s="462"/>
      <c r="AJ43" s="547">
        <f>SUM(AJ42:AL42)</f>
        <v>22</v>
      </c>
      <c r="AK43" s="458"/>
      <c r="AL43" s="459"/>
      <c r="AM43" s="462"/>
      <c r="AN43" s="547">
        <f>SUM(AN42:AP42)</f>
        <v>24</v>
      </c>
      <c r="AO43" s="458"/>
      <c r="AP43" s="459"/>
      <c r="AQ43" s="464"/>
      <c r="AR43" s="546"/>
      <c r="AS43" s="468"/>
      <c r="AT43" s="457"/>
      <c r="AU43" s="411"/>
      <c r="AV43" s="538"/>
    </row>
    <row r="44" spans="1:48" x14ac:dyDescent="0.25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</row>
    <row r="45" spans="1:48" x14ac:dyDescent="0.25">
      <c r="A45" s="61"/>
      <c r="B45" s="61"/>
      <c r="C45" s="61"/>
      <c r="D45" s="63"/>
      <c r="E45" s="404" t="s">
        <v>34</v>
      </c>
      <c r="F45" s="405"/>
      <c r="G45" s="405"/>
      <c r="H45" s="405"/>
      <c r="I45" s="405"/>
      <c r="J45" s="405"/>
      <c r="K45" s="405"/>
      <c r="L45" s="405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</row>
    <row r="46" spans="1:48" x14ac:dyDescent="0.25">
      <c r="A46" s="61"/>
      <c r="B46" s="61"/>
      <c r="C46" s="61"/>
      <c r="D46" s="132"/>
      <c r="E46" s="132"/>
      <c r="F46" s="132"/>
      <c r="G46" s="132"/>
      <c r="H46" s="133"/>
      <c r="I46" s="133"/>
      <c r="J46" s="133"/>
      <c r="K46" s="133"/>
      <c r="L46" s="133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</row>
    <row r="47" spans="1:48" x14ac:dyDescent="0.25">
      <c r="A47" s="61"/>
      <c r="B47" s="61"/>
      <c r="C47" s="61"/>
      <c r="D47" s="64">
        <v>0</v>
      </c>
      <c r="E47" s="13" t="s">
        <v>35</v>
      </c>
      <c r="F47" s="65"/>
      <c r="G47" s="65"/>
      <c r="H47" s="65"/>
      <c r="I47" s="65"/>
      <c r="J47" s="133"/>
      <c r="K47" s="133"/>
      <c r="L47" s="133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</row>
    <row r="48" spans="1:48" x14ac:dyDescent="0.25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</row>
  </sheetData>
  <mergeCells count="398">
    <mergeCell ref="A28:A29"/>
    <mergeCell ref="B28:B29"/>
    <mergeCell ref="AB28:AD28"/>
    <mergeCell ref="AE28:AE29"/>
    <mergeCell ref="AF28:AH28"/>
    <mergeCell ref="B27:C27"/>
    <mergeCell ref="C28:C29"/>
    <mergeCell ref="D28:F28"/>
    <mergeCell ref="G28:G29"/>
    <mergeCell ref="H28:J28"/>
    <mergeCell ref="K28:K29"/>
    <mergeCell ref="P28:R28"/>
    <mergeCell ref="T28:V28"/>
    <mergeCell ref="X28:Z28"/>
    <mergeCell ref="L28:N28"/>
    <mergeCell ref="O28:O29"/>
    <mergeCell ref="A23:A24"/>
    <mergeCell ref="B23:B24"/>
    <mergeCell ref="Z21:Z22"/>
    <mergeCell ref="Z23:Z24"/>
    <mergeCell ref="C23:C24"/>
    <mergeCell ref="G23:G24"/>
    <mergeCell ref="K23:K24"/>
    <mergeCell ref="S19:S20"/>
    <mergeCell ref="W19:W20"/>
    <mergeCell ref="X19:X20"/>
    <mergeCell ref="Y19:Y20"/>
    <mergeCell ref="Z19:Z20"/>
    <mergeCell ref="P22:R22"/>
    <mergeCell ref="T22:V22"/>
    <mergeCell ref="A21:A22"/>
    <mergeCell ref="B21:B22"/>
    <mergeCell ref="A19:A20"/>
    <mergeCell ref="B19:B20"/>
    <mergeCell ref="C19:C20"/>
    <mergeCell ref="G19:G20"/>
    <mergeCell ref="K19:K20"/>
    <mergeCell ref="O19:O20"/>
    <mergeCell ref="C21:C22"/>
    <mergeCell ref="G21:G22"/>
    <mergeCell ref="K21:K22"/>
    <mergeCell ref="O21:O22"/>
    <mergeCell ref="A15:A16"/>
    <mergeCell ref="B15:B16"/>
    <mergeCell ref="C17:C18"/>
    <mergeCell ref="G17:G18"/>
    <mergeCell ref="K17:K18"/>
    <mergeCell ref="O17:O18"/>
    <mergeCell ref="A17:A18"/>
    <mergeCell ref="B17:B18"/>
    <mergeCell ref="A11:A12"/>
    <mergeCell ref="B11:B12"/>
    <mergeCell ref="W11:W12"/>
    <mergeCell ref="X11:X12"/>
    <mergeCell ref="Y11:Y12"/>
    <mergeCell ref="Z11:Z12"/>
    <mergeCell ref="W13:W14"/>
    <mergeCell ref="X13:X14"/>
    <mergeCell ref="Y13:Y14"/>
    <mergeCell ref="Z13:Z14"/>
    <mergeCell ref="A13:A14"/>
    <mergeCell ref="B13:B14"/>
    <mergeCell ref="C13:C14"/>
    <mergeCell ref="G13:G14"/>
    <mergeCell ref="K13:K14"/>
    <mergeCell ref="O13:O14"/>
    <mergeCell ref="S13:S14"/>
    <mergeCell ref="B2:X2"/>
    <mergeCell ref="A7:A8"/>
    <mergeCell ref="B7:B8"/>
    <mergeCell ref="W5:W6"/>
    <mergeCell ref="W7:W8"/>
    <mergeCell ref="X7:X8"/>
    <mergeCell ref="Y7:Y8"/>
    <mergeCell ref="Z7:Z8"/>
    <mergeCell ref="W9:W10"/>
    <mergeCell ref="X9:X10"/>
    <mergeCell ref="Y9:Y10"/>
    <mergeCell ref="Z9:Z10"/>
    <mergeCell ref="A9:A10"/>
    <mergeCell ref="B9:B10"/>
    <mergeCell ref="C9:C10"/>
    <mergeCell ref="G9:G10"/>
    <mergeCell ref="K9:K10"/>
    <mergeCell ref="O9:O10"/>
    <mergeCell ref="S9:S10"/>
    <mergeCell ref="A5:A6"/>
    <mergeCell ref="B5:B6"/>
    <mergeCell ref="AA5:AA6"/>
    <mergeCell ref="C7:C8"/>
    <mergeCell ref="G7:G8"/>
    <mergeCell ref="K7:K8"/>
    <mergeCell ref="O7:O8"/>
    <mergeCell ref="S7:S8"/>
    <mergeCell ref="AA7:AA8"/>
    <mergeCell ref="D8:F8"/>
    <mergeCell ref="H8:J8"/>
    <mergeCell ref="L8:N8"/>
    <mergeCell ref="P8:R8"/>
    <mergeCell ref="T8:V8"/>
    <mergeCell ref="Y5:Y6"/>
    <mergeCell ref="Z5:Z6"/>
    <mergeCell ref="AA9:AA10"/>
    <mergeCell ref="D10:F10"/>
    <mergeCell ref="H10:J10"/>
    <mergeCell ref="L10:N10"/>
    <mergeCell ref="P10:R10"/>
    <mergeCell ref="T10:V10"/>
    <mergeCell ref="C11:C12"/>
    <mergeCell ref="G11:G12"/>
    <mergeCell ref="K11:K12"/>
    <mergeCell ref="O11:O12"/>
    <mergeCell ref="S11:S12"/>
    <mergeCell ref="AA11:AA12"/>
    <mergeCell ref="D12:F12"/>
    <mergeCell ref="H12:J12"/>
    <mergeCell ref="L12:N12"/>
    <mergeCell ref="P12:R12"/>
    <mergeCell ref="T12:V12"/>
    <mergeCell ref="AA13:AA14"/>
    <mergeCell ref="D14:F14"/>
    <mergeCell ref="H14:J14"/>
    <mergeCell ref="L14:N14"/>
    <mergeCell ref="P14:R14"/>
    <mergeCell ref="T14:V14"/>
    <mergeCell ref="C15:C16"/>
    <mergeCell ref="G15:G16"/>
    <mergeCell ref="K15:K16"/>
    <mergeCell ref="O15:O16"/>
    <mergeCell ref="S15:S16"/>
    <mergeCell ref="AA15:AA16"/>
    <mergeCell ref="D16:F16"/>
    <mergeCell ref="H16:J16"/>
    <mergeCell ref="L16:N16"/>
    <mergeCell ref="P16:R16"/>
    <mergeCell ref="T16:V16"/>
    <mergeCell ref="W15:W16"/>
    <mergeCell ref="X15:X16"/>
    <mergeCell ref="Y15:Y16"/>
    <mergeCell ref="Z15:Z16"/>
    <mergeCell ref="S17:S18"/>
    <mergeCell ref="AA17:AA18"/>
    <mergeCell ref="D18:F18"/>
    <mergeCell ref="H18:J18"/>
    <mergeCell ref="L18:N18"/>
    <mergeCell ref="P18:R18"/>
    <mergeCell ref="T18:V18"/>
    <mergeCell ref="Y17:Y18"/>
    <mergeCell ref="Z17:Z18"/>
    <mergeCell ref="W17:W18"/>
    <mergeCell ref="X17:X18"/>
    <mergeCell ref="D24:F24"/>
    <mergeCell ref="H24:J24"/>
    <mergeCell ref="L24:N24"/>
    <mergeCell ref="P24:R24"/>
    <mergeCell ref="T24:V24"/>
    <mergeCell ref="S21:S22"/>
    <mergeCell ref="W21:W22"/>
    <mergeCell ref="X21:X22"/>
    <mergeCell ref="Y21:Y22"/>
    <mergeCell ref="D22:F22"/>
    <mergeCell ref="H22:J22"/>
    <mergeCell ref="L22:N22"/>
    <mergeCell ref="O23:O24"/>
    <mergeCell ref="S23:S24"/>
    <mergeCell ref="W23:W24"/>
    <mergeCell ref="X23:X24"/>
    <mergeCell ref="AQ30:AQ31"/>
    <mergeCell ref="O38:O39"/>
    <mergeCell ref="AI28:AI29"/>
    <mergeCell ref="AJ28:AL28"/>
    <mergeCell ref="AM28:AM29"/>
    <mergeCell ref="AN28:AP28"/>
    <mergeCell ref="AU28:AU29"/>
    <mergeCell ref="AV28:AV29"/>
    <mergeCell ref="AA19:AA20"/>
    <mergeCell ref="P20:R20"/>
    <mergeCell ref="T20:V20"/>
    <mergeCell ref="Y23:Y24"/>
    <mergeCell ref="AA23:AA24"/>
    <mergeCell ref="AA21:AA22"/>
    <mergeCell ref="AQ28:AQ29"/>
    <mergeCell ref="AR28:AR29"/>
    <mergeCell ref="AS28:AS29"/>
    <mergeCell ref="AT28:AT29"/>
    <mergeCell ref="AA28:AA29"/>
    <mergeCell ref="AR30:AR31"/>
    <mergeCell ref="AS30:AS31"/>
    <mergeCell ref="AT30:AT31"/>
    <mergeCell ref="AU30:AU31"/>
    <mergeCell ref="AV30:AV31"/>
    <mergeCell ref="D31:F31"/>
    <mergeCell ref="H31:J31"/>
    <mergeCell ref="L31:N31"/>
    <mergeCell ref="P31:R31"/>
    <mergeCell ref="T31:V31"/>
    <mergeCell ref="X31:Z31"/>
    <mergeCell ref="AB31:AD31"/>
    <mergeCell ref="AF31:AH31"/>
    <mergeCell ref="AJ31:AL31"/>
    <mergeCell ref="AN31:AP31"/>
    <mergeCell ref="G30:G31"/>
    <mergeCell ref="K30:K31"/>
    <mergeCell ref="O30:O31"/>
    <mergeCell ref="S30:S31"/>
    <mergeCell ref="W30:W31"/>
    <mergeCell ref="AA30:AA31"/>
    <mergeCell ref="AE30:AE31"/>
    <mergeCell ref="AI30:AI31"/>
    <mergeCell ref="AM30:AM31"/>
    <mergeCell ref="AQ32:AQ33"/>
    <mergeCell ref="AR32:AR33"/>
    <mergeCell ref="AS32:AS33"/>
    <mergeCell ref="AT32:AT33"/>
    <mergeCell ref="AU32:AU33"/>
    <mergeCell ref="AV32:AV33"/>
    <mergeCell ref="A32:A33"/>
    <mergeCell ref="B32:B33"/>
    <mergeCell ref="C32:C33"/>
    <mergeCell ref="G32:G33"/>
    <mergeCell ref="K32:K33"/>
    <mergeCell ref="O32:O33"/>
    <mergeCell ref="S32:S33"/>
    <mergeCell ref="W32:W33"/>
    <mergeCell ref="AA32:AA33"/>
    <mergeCell ref="D33:F33"/>
    <mergeCell ref="H33:J33"/>
    <mergeCell ref="L33:N33"/>
    <mergeCell ref="P33:R33"/>
    <mergeCell ref="T33:V33"/>
    <mergeCell ref="X33:Z33"/>
    <mergeCell ref="AB33:AD33"/>
    <mergeCell ref="AF33:AH33"/>
    <mergeCell ref="AJ33:AL33"/>
    <mergeCell ref="AN33:AP33"/>
    <mergeCell ref="A34:A35"/>
    <mergeCell ref="B34:B35"/>
    <mergeCell ref="C34:C35"/>
    <mergeCell ref="G34:G35"/>
    <mergeCell ref="K34:K35"/>
    <mergeCell ref="O34:O35"/>
    <mergeCell ref="S34:S35"/>
    <mergeCell ref="W34:W35"/>
    <mergeCell ref="AA34:AA35"/>
    <mergeCell ref="AE34:AE35"/>
    <mergeCell ref="AI34:AI35"/>
    <mergeCell ref="AM34:AM35"/>
    <mergeCell ref="AE32:AE33"/>
    <mergeCell ref="AI32:AI33"/>
    <mergeCell ref="AM32:AM33"/>
    <mergeCell ref="AQ34:AQ35"/>
    <mergeCell ref="AR34:AR35"/>
    <mergeCell ref="AS34:AS35"/>
    <mergeCell ref="AT34:AT35"/>
    <mergeCell ref="AU34:AU35"/>
    <mergeCell ref="AV34:AV35"/>
    <mergeCell ref="D35:F35"/>
    <mergeCell ref="H35:J35"/>
    <mergeCell ref="L35:N35"/>
    <mergeCell ref="P35:R35"/>
    <mergeCell ref="T35:V35"/>
    <mergeCell ref="X35:Z35"/>
    <mergeCell ref="AB35:AD35"/>
    <mergeCell ref="AF35:AH35"/>
    <mergeCell ref="AJ35:AL35"/>
    <mergeCell ref="AN35:AP35"/>
    <mergeCell ref="AV36:AV37"/>
    <mergeCell ref="A36:A37"/>
    <mergeCell ref="B36:B37"/>
    <mergeCell ref="C36:C37"/>
    <mergeCell ref="G36:G37"/>
    <mergeCell ref="K36:K37"/>
    <mergeCell ref="O36:O37"/>
    <mergeCell ref="S36:S37"/>
    <mergeCell ref="W36:W37"/>
    <mergeCell ref="AA36:AA37"/>
    <mergeCell ref="D37:F37"/>
    <mergeCell ref="H37:J37"/>
    <mergeCell ref="L37:N37"/>
    <mergeCell ref="P37:R37"/>
    <mergeCell ref="T37:V37"/>
    <mergeCell ref="X37:Z37"/>
    <mergeCell ref="AB37:AD37"/>
    <mergeCell ref="AF37:AH37"/>
    <mergeCell ref="AJ37:AL37"/>
    <mergeCell ref="AN37:AP37"/>
    <mergeCell ref="AE36:AE37"/>
    <mergeCell ref="AI36:AI37"/>
    <mergeCell ref="AM36:AM37"/>
    <mergeCell ref="AQ38:AQ39"/>
    <mergeCell ref="AR38:AR39"/>
    <mergeCell ref="AS38:AS39"/>
    <mergeCell ref="AT38:AT39"/>
    <mergeCell ref="AU38:AU39"/>
    <mergeCell ref="AQ36:AQ37"/>
    <mergeCell ref="AR36:AR37"/>
    <mergeCell ref="AS36:AS37"/>
    <mergeCell ref="AT36:AT37"/>
    <mergeCell ref="AU36:AU37"/>
    <mergeCell ref="AV38:AV39"/>
    <mergeCell ref="D39:F39"/>
    <mergeCell ref="H39:J39"/>
    <mergeCell ref="L39:N39"/>
    <mergeCell ref="P39:R39"/>
    <mergeCell ref="T39:V39"/>
    <mergeCell ref="X39:Z39"/>
    <mergeCell ref="AB39:AD39"/>
    <mergeCell ref="AF39:AH39"/>
    <mergeCell ref="AJ39:AL39"/>
    <mergeCell ref="AN39:AP39"/>
    <mergeCell ref="G38:G39"/>
    <mergeCell ref="K38:K39"/>
    <mergeCell ref="S38:S39"/>
    <mergeCell ref="W38:W39"/>
    <mergeCell ref="AA38:AA39"/>
    <mergeCell ref="AE38:AE39"/>
    <mergeCell ref="AI38:AI39"/>
    <mergeCell ref="AM38:AM39"/>
    <mergeCell ref="AQ40:AQ41"/>
    <mergeCell ref="AR40:AR41"/>
    <mergeCell ref="AS40:AS41"/>
    <mergeCell ref="AT40:AT41"/>
    <mergeCell ref="AU40:AU41"/>
    <mergeCell ref="AV40:AV41"/>
    <mergeCell ref="A40:A41"/>
    <mergeCell ref="B40:B41"/>
    <mergeCell ref="C40:C41"/>
    <mergeCell ref="G40:G41"/>
    <mergeCell ref="K40:K41"/>
    <mergeCell ref="O40:O41"/>
    <mergeCell ref="S40:S41"/>
    <mergeCell ref="W40:W41"/>
    <mergeCell ref="AA40:AA41"/>
    <mergeCell ref="D41:F41"/>
    <mergeCell ref="H41:J41"/>
    <mergeCell ref="L41:N41"/>
    <mergeCell ref="P41:R41"/>
    <mergeCell ref="T41:V41"/>
    <mergeCell ref="X41:Z41"/>
    <mergeCell ref="AB41:AD41"/>
    <mergeCell ref="AF41:AH41"/>
    <mergeCell ref="AJ41:AL41"/>
    <mergeCell ref="AN41:AP41"/>
    <mergeCell ref="A42:A43"/>
    <mergeCell ref="B42:B43"/>
    <mergeCell ref="C42:C43"/>
    <mergeCell ref="G42:G43"/>
    <mergeCell ref="K42:K43"/>
    <mergeCell ref="O42:O43"/>
    <mergeCell ref="S42:S43"/>
    <mergeCell ref="W42:W43"/>
    <mergeCell ref="AA42:AA43"/>
    <mergeCell ref="AE42:AE43"/>
    <mergeCell ref="AI42:AI43"/>
    <mergeCell ref="AM42:AM43"/>
    <mergeCell ref="AE40:AE41"/>
    <mergeCell ref="AI40:AI41"/>
    <mergeCell ref="AM40:AM41"/>
    <mergeCell ref="AQ42:AQ43"/>
    <mergeCell ref="AR42:AR43"/>
    <mergeCell ref="AS42:AS43"/>
    <mergeCell ref="AT42:AT43"/>
    <mergeCell ref="AU42:AU43"/>
    <mergeCell ref="AV42:AV43"/>
    <mergeCell ref="D43:F43"/>
    <mergeCell ref="H43:J43"/>
    <mergeCell ref="L43:N43"/>
    <mergeCell ref="P43:R43"/>
    <mergeCell ref="T43:V43"/>
    <mergeCell ref="X43:Z43"/>
    <mergeCell ref="AB43:AD43"/>
    <mergeCell ref="AF43:AH43"/>
    <mergeCell ref="AJ43:AL43"/>
    <mergeCell ref="AN43:AP43"/>
    <mergeCell ref="B4:C4"/>
    <mergeCell ref="E45:L45"/>
    <mergeCell ref="S28:S29"/>
    <mergeCell ref="W28:W29"/>
    <mergeCell ref="A38:A39"/>
    <mergeCell ref="B38:B39"/>
    <mergeCell ref="C38:C39"/>
    <mergeCell ref="X5:X6"/>
    <mergeCell ref="T5:V5"/>
    <mergeCell ref="S5:S6"/>
    <mergeCell ref="P5:R5"/>
    <mergeCell ref="O5:O6"/>
    <mergeCell ref="L5:N5"/>
    <mergeCell ref="K5:K6"/>
    <mergeCell ref="H5:J5"/>
    <mergeCell ref="G5:G6"/>
    <mergeCell ref="D5:F5"/>
    <mergeCell ref="C5:C6"/>
    <mergeCell ref="A30:A31"/>
    <mergeCell ref="B30:B31"/>
    <mergeCell ref="C30:C31"/>
    <mergeCell ref="D20:F20"/>
    <mergeCell ref="H20:J20"/>
    <mergeCell ref="L20:N20"/>
  </mergeCells>
  <pageMargins left="0.7" right="0.7" top="0.75" bottom="0.75" header="0.3" footer="0.3"/>
  <pageSetup paperSize="9" scale="47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47"/>
  <sheetViews>
    <sheetView topLeftCell="I10" zoomScale="80" zoomScaleNormal="80" workbookViewId="0">
      <selection activeCell="AC49" sqref="AC49"/>
    </sheetView>
  </sheetViews>
  <sheetFormatPr defaultRowHeight="15" x14ac:dyDescent="0.25"/>
  <cols>
    <col min="1" max="1" width="3.28515625" bestFit="1" customWidth="1"/>
    <col min="2" max="2" width="22.28515625" bestFit="1" customWidth="1"/>
    <col min="3" max="3" width="35.5703125" bestFit="1" customWidth="1"/>
    <col min="4" max="43" width="5.140625" customWidth="1"/>
    <col min="44" max="44" width="4.140625" bestFit="1" customWidth="1"/>
    <col min="45" max="45" width="5.140625" bestFit="1" customWidth="1"/>
    <col min="46" max="46" width="5.28515625" bestFit="1" customWidth="1"/>
    <col min="47" max="47" width="7" bestFit="1" customWidth="1"/>
  </cols>
  <sheetData>
    <row r="1" spans="1:49" ht="15.75" customHeight="1" x14ac:dyDescent="0.25">
      <c r="A1" s="61"/>
      <c r="B1" s="61"/>
      <c r="C1" s="61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</row>
    <row r="2" spans="1:49" ht="15.75" customHeight="1" x14ac:dyDescent="0.25">
      <c r="A2" s="2"/>
      <c r="B2" s="506" t="s">
        <v>39</v>
      </c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506"/>
      <c r="N2" s="506"/>
      <c r="O2" s="506"/>
      <c r="P2" s="506"/>
      <c r="Q2" s="506"/>
      <c r="R2" s="506"/>
      <c r="S2" s="506"/>
      <c r="T2" s="506"/>
      <c r="U2" s="506"/>
      <c r="V2" s="506"/>
      <c r="W2" s="506"/>
      <c r="X2" s="506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</row>
    <row r="3" spans="1:49" ht="15.75" customHeight="1" thickBot="1" x14ac:dyDescent="0.3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</row>
    <row r="4" spans="1:49" s="61" customFormat="1" ht="15.75" customHeight="1" thickBot="1" x14ac:dyDescent="0.3">
      <c r="A4" s="2"/>
      <c r="B4" s="402" t="s">
        <v>72</v>
      </c>
      <c r="C4" s="40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49" s="61" customFormat="1" ht="15.75" customHeight="1" x14ac:dyDescent="0.25">
      <c r="A5" s="400" t="s">
        <v>0</v>
      </c>
      <c r="B5" s="400" t="s">
        <v>1</v>
      </c>
      <c r="C5" s="400" t="s">
        <v>2</v>
      </c>
      <c r="D5" s="416" t="s">
        <v>16</v>
      </c>
      <c r="E5" s="417"/>
      <c r="F5" s="418"/>
      <c r="G5" s="419" t="s">
        <v>17</v>
      </c>
      <c r="H5" s="416" t="s">
        <v>18</v>
      </c>
      <c r="I5" s="417"/>
      <c r="J5" s="418"/>
      <c r="K5" s="419" t="s">
        <v>17</v>
      </c>
      <c r="L5" s="416" t="s">
        <v>19</v>
      </c>
      <c r="M5" s="417"/>
      <c r="N5" s="418"/>
      <c r="O5" s="419" t="s">
        <v>17</v>
      </c>
      <c r="P5" s="416" t="s">
        <v>20</v>
      </c>
      <c r="Q5" s="417"/>
      <c r="R5" s="418"/>
      <c r="S5" s="419" t="s">
        <v>17</v>
      </c>
      <c r="T5" s="416" t="s">
        <v>21</v>
      </c>
      <c r="U5" s="417"/>
      <c r="V5" s="418"/>
      <c r="W5" s="419" t="s">
        <v>17</v>
      </c>
      <c r="X5" s="406" t="s">
        <v>22</v>
      </c>
      <c r="Y5" s="406" t="s">
        <v>66</v>
      </c>
      <c r="Z5" s="400" t="s">
        <v>67</v>
      </c>
      <c r="AA5" s="488" t="s">
        <v>23</v>
      </c>
    </row>
    <row r="6" spans="1:49" s="61" customFormat="1" ht="15.75" customHeight="1" thickBot="1" x14ac:dyDescent="0.3">
      <c r="A6" s="401"/>
      <c r="B6" s="401"/>
      <c r="C6" s="401"/>
      <c r="D6" s="5" t="s">
        <v>24</v>
      </c>
      <c r="E6" s="6" t="s">
        <v>25</v>
      </c>
      <c r="F6" s="7" t="s">
        <v>26</v>
      </c>
      <c r="G6" s="420"/>
      <c r="H6" s="5" t="s">
        <v>24</v>
      </c>
      <c r="I6" s="6" t="s">
        <v>25</v>
      </c>
      <c r="J6" s="7" t="s">
        <v>26</v>
      </c>
      <c r="K6" s="420"/>
      <c r="L6" s="5" t="s">
        <v>24</v>
      </c>
      <c r="M6" s="6" t="s">
        <v>25</v>
      </c>
      <c r="N6" s="7" t="s">
        <v>26</v>
      </c>
      <c r="O6" s="420"/>
      <c r="P6" s="5" t="s">
        <v>24</v>
      </c>
      <c r="Q6" s="6" t="s">
        <v>25</v>
      </c>
      <c r="R6" s="7" t="s">
        <v>26</v>
      </c>
      <c r="S6" s="420"/>
      <c r="T6" s="5" t="s">
        <v>24</v>
      </c>
      <c r="U6" s="6" t="s">
        <v>25</v>
      </c>
      <c r="V6" s="7" t="s">
        <v>26</v>
      </c>
      <c r="W6" s="420"/>
      <c r="X6" s="407"/>
      <c r="Y6" s="407"/>
      <c r="Z6" s="401"/>
      <c r="AA6" s="489"/>
    </row>
    <row r="7" spans="1:49" s="61" customFormat="1" ht="15.75" customHeight="1" x14ac:dyDescent="0.25">
      <c r="A7" s="502">
        <v>1</v>
      </c>
      <c r="B7" s="491" t="s">
        <v>10</v>
      </c>
      <c r="C7" s="491" t="s">
        <v>79</v>
      </c>
      <c r="D7" s="20">
        <v>0</v>
      </c>
      <c r="E7" s="19">
        <v>4</v>
      </c>
      <c r="F7" s="128">
        <v>0</v>
      </c>
      <c r="G7" s="504">
        <f>D8</f>
        <v>4</v>
      </c>
      <c r="H7" s="18">
        <v>8</v>
      </c>
      <c r="I7" s="19"/>
      <c r="J7" s="19"/>
      <c r="K7" s="504">
        <f>SUM(G7,H8)</f>
        <v>12</v>
      </c>
      <c r="L7" s="18">
        <v>4</v>
      </c>
      <c r="M7" s="19">
        <v>0</v>
      </c>
      <c r="N7" s="19">
        <v>0</v>
      </c>
      <c r="O7" s="504">
        <f>SUM(K7,L8)</f>
        <v>16</v>
      </c>
      <c r="P7" s="18"/>
      <c r="Q7" s="19">
        <v>10</v>
      </c>
      <c r="R7" s="128"/>
      <c r="S7" s="504">
        <f>SUM(O7,P8)</f>
        <v>26</v>
      </c>
      <c r="T7" s="18">
        <v>6</v>
      </c>
      <c r="U7" s="19">
        <v>6</v>
      </c>
      <c r="V7" s="19"/>
      <c r="W7" s="504">
        <f>SUM(S7,T8)</f>
        <v>38</v>
      </c>
      <c r="X7" s="497">
        <f>COUNTIF(D7:F7,"&gt;=0")+COUNTIF(H7:J7,"&gt;=0")+COUNTIF(L7:N7,"&gt;=0")+COUNTIF(P7:R7,"&gt;=0")+COUNTIF(T7:V7,"&gt;=0")</f>
        <v>10</v>
      </c>
      <c r="Y7" s="497">
        <f>COUNTIF(D7:F7,"=10")+COUNTIF(H7:J7,"=10")+COUNTIF(L7:N7,"=10")+COUNTIF(P7:R7,"=10")+COUNTIF(T7:V7,"=10")</f>
        <v>1</v>
      </c>
      <c r="Z7" s="488">
        <f>COUNTIF(D7:F7,"=8")+COUNTIF(H7:J7,"=8")+COUNTIF(L7:N7,"=8")+COUNTIF(P7:R7,"=8")+COUNTIF(T7:V7,"=8")</f>
        <v>1</v>
      </c>
      <c r="AA7" s="488">
        <f>SUM(W7)</f>
        <v>38</v>
      </c>
    </row>
    <row r="8" spans="1:49" s="61" customFormat="1" ht="15.75" customHeight="1" thickBot="1" x14ac:dyDescent="0.3">
      <c r="A8" s="503"/>
      <c r="B8" s="492"/>
      <c r="C8" s="492"/>
      <c r="D8" s="499">
        <f>SUM(D7:F7)</f>
        <v>4</v>
      </c>
      <c r="E8" s="500"/>
      <c r="F8" s="501"/>
      <c r="G8" s="505"/>
      <c r="H8" s="499">
        <f>SUM(H7:J7)</f>
        <v>8</v>
      </c>
      <c r="I8" s="500"/>
      <c r="J8" s="501"/>
      <c r="K8" s="505"/>
      <c r="L8" s="499">
        <f>SUM(L7:N7)</f>
        <v>4</v>
      </c>
      <c r="M8" s="500"/>
      <c r="N8" s="501"/>
      <c r="O8" s="505"/>
      <c r="P8" s="499">
        <f>SUM(P7:R7)</f>
        <v>10</v>
      </c>
      <c r="Q8" s="500"/>
      <c r="R8" s="501"/>
      <c r="S8" s="505"/>
      <c r="T8" s="499">
        <f>SUM(T7:V7)</f>
        <v>12</v>
      </c>
      <c r="U8" s="500"/>
      <c r="V8" s="501"/>
      <c r="W8" s="505"/>
      <c r="X8" s="498"/>
      <c r="Y8" s="498"/>
      <c r="Z8" s="489"/>
      <c r="AA8" s="489"/>
    </row>
    <row r="9" spans="1:49" s="61" customFormat="1" ht="15.75" customHeight="1" x14ac:dyDescent="0.25">
      <c r="A9" s="502">
        <v>2</v>
      </c>
      <c r="B9" s="491" t="s">
        <v>11</v>
      </c>
      <c r="C9" s="491" t="s">
        <v>79</v>
      </c>
      <c r="D9" s="17">
        <v>0</v>
      </c>
      <c r="E9" s="16">
        <v>8</v>
      </c>
      <c r="F9" s="15">
        <v>6</v>
      </c>
      <c r="G9" s="504">
        <f>D10</f>
        <v>14</v>
      </c>
      <c r="H9" s="14"/>
      <c r="I9" s="16">
        <v>0</v>
      </c>
      <c r="J9" s="16">
        <v>4</v>
      </c>
      <c r="K9" s="504">
        <f>SUM(G9,H10)</f>
        <v>18</v>
      </c>
      <c r="L9" s="14">
        <v>4</v>
      </c>
      <c r="M9" s="16"/>
      <c r="N9" s="16">
        <v>4</v>
      </c>
      <c r="O9" s="504">
        <f>SUM(K9,L10)</f>
        <v>26</v>
      </c>
      <c r="P9" s="14">
        <v>8</v>
      </c>
      <c r="Q9" s="16">
        <v>0</v>
      </c>
      <c r="R9" s="16">
        <v>0</v>
      </c>
      <c r="S9" s="504">
        <f>SUM(O9,P10)</f>
        <v>34</v>
      </c>
      <c r="T9" s="14">
        <v>10</v>
      </c>
      <c r="U9" s="16"/>
      <c r="V9" s="16">
        <v>10</v>
      </c>
      <c r="W9" s="504">
        <f>SUM(S9,T10)</f>
        <v>54</v>
      </c>
      <c r="X9" s="497">
        <f t="shared" ref="X9" si="0">COUNTIF(D9:F9,"&gt;=0")+COUNTIF(H9:J9,"&gt;=0")+COUNTIF(L9:N9,"&gt;=0")+COUNTIF(P9:R9,"&gt;=0")+COUNTIF(T9:V9,"&gt;=0")</f>
        <v>12</v>
      </c>
      <c r="Y9" s="497">
        <f t="shared" ref="Y9" si="1">COUNTIF(D9:F9,"=10")+COUNTIF(H9:J9,"=10")+COUNTIF(L9:N9,"=10")+COUNTIF(P9:R9,"=10")+COUNTIF(T9:V9,"=10")</f>
        <v>2</v>
      </c>
      <c r="Z9" s="488">
        <f t="shared" ref="Z9" si="2">COUNTIF(D9:F9,"=8")+COUNTIF(H9:J9,"=8")+COUNTIF(L9:N9,"=8")+COUNTIF(P9:R9,"=8")+COUNTIF(T9:V9,"=8")</f>
        <v>2</v>
      </c>
      <c r="AA9" s="488">
        <f t="shared" ref="AA9" si="3">SUM(W9)</f>
        <v>54</v>
      </c>
    </row>
    <row r="10" spans="1:49" s="61" customFormat="1" ht="15.75" customHeight="1" thickBot="1" x14ac:dyDescent="0.3">
      <c r="A10" s="503"/>
      <c r="B10" s="492"/>
      <c r="C10" s="492"/>
      <c r="D10" s="499">
        <f>SUM(D9:F9)</f>
        <v>14</v>
      </c>
      <c r="E10" s="500"/>
      <c r="F10" s="501"/>
      <c r="G10" s="505"/>
      <c r="H10" s="499">
        <f>SUM(H9:J9)</f>
        <v>4</v>
      </c>
      <c r="I10" s="500"/>
      <c r="J10" s="501"/>
      <c r="K10" s="505"/>
      <c r="L10" s="499">
        <f>SUM(L9:N9)</f>
        <v>8</v>
      </c>
      <c r="M10" s="500"/>
      <c r="N10" s="501"/>
      <c r="O10" s="505"/>
      <c r="P10" s="499">
        <f>SUM(P9:R9)</f>
        <v>8</v>
      </c>
      <c r="Q10" s="500"/>
      <c r="R10" s="501"/>
      <c r="S10" s="505"/>
      <c r="T10" s="499">
        <f>SUM(T9:V9)</f>
        <v>20</v>
      </c>
      <c r="U10" s="500"/>
      <c r="V10" s="501"/>
      <c r="W10" s="505"/>
      <c r="X10" s="498"/>
      <c r="Y10" s="498"/>
      <c r="Z10" s="489"/>
      <c r="AA10" s="489"/>
    </row>
    <row r="11" spans="1:49" s="61" customFormat="1" ht="15.75" customHeight="1" x14ac:dyDescent="0.25">
      <c r="A11" s="502">
        <v>3</v>
      </c>
      <c r="B11" s="491" t="s">
        <v>64</v>
      </c>
      <c r="C11" s="491" t="s">
        <v>79</v>
      </c>
      <c r="D11" s="17">
        <v>0</v>
      </c>
      <c r="E11" s="16">
        <v>4</v>
      </c>
      <c r="F11" s="15">
        <v>0</v>
      </c>
      <c r="G11" s="504">
        <f>D12</f>
        <v>4</v>
      </c>
      <c r="H11" s="14">
        <v>0</v>
      </c>
      <c r="I11" s="16">
        <v>4</v>
      </c>
      <c r="J11" s="16">
        <v>0</v>
      </c>
      <c r="K11" s="504">
        <f>SUM(G11,H12)</f>
        <v>8</v>
      </c>
      <c r="L11" s="14">
        <v>8</v>
      </c>
      <c r="M11" s="16">
        <v>0</v>
      </c>
      <c r="N11" s="16">
        <v>0</v>
      </c>
      <c r="O11" s="504">
        <f>SUM(K11,L12)</f>
        <v>16</v>
      </c>
      <c r="P11" s="14">
        <v>4</v>
      </c>
      <c r="Q11" s="16">
        <v>6</v>
      </c>
      <c r="R11" s="16">
        <v>4</v>
      </c>
      <c r="S11" s="504">
        <f>SUM(O11,P12)</f>
        <v>30</v>
      </c>
      <c r="T11" s="14">
        <v>6</v>
      </c>
      <c r="U11" s="16">
        <v>8</v>
      </c>
      <c r="V11" s="16">
        <v>8</v>
      </c>
      <c r="W11" s="504">
        <f>SUM(S11,T12)</f>
        <v>52</v>
      </c>
      <c r="X11" s="497">
        <f t="shared" ref="X11" si="4">COUNTIF(D11:F11,"&gt;=0")+COUNTIF(H11:J11,"&gt;=0")+COUNTIF(L11:N11,"&gt;=0")+COUNTIF(P11:R11,"&gt;=0")+COUNTIF(T11:V11,"&gt;=0")</f>
        <v>15</v>
      </c>
      <c r="Y11" s="497">
        <f t="shared" ref="Y11" si="5">COUNTIF(D11:F11,"=10")+COUNTIF(H11:J11,"=10")+COUNTIF(L11:N11,"=10")+COUNTIF(P11:R11,"=10")+COUNTIF(T11:V11,"=10")</f>
        <v>0</v>
      </c>
      <c r="Z11" s="488">
        <f t="shared" ref="Z11" si="6">COUNTIF(D11:F11,"=8")+COUNTIF(H11:J11,"=8")+COUNTIF(L11:N11,"=8")+COUNTIF(P11:R11,"=8")+COUNTIF(T11:V11,"=8")</f>
        <v>3</v>
      </c>
      <c r="AA11" s="488">
        <f t="shared" ref="AA11" si="7">SUM(W11)</f>
        <v>52</v>
      </c>
    </row>
    <row r="12" spans="1:49" s="61" customFormat="1" ht="15.75" customHeight="1" thickBot="1" x14ac:dyDescent="0.3">
      <c r="A12" s="503"/>
      <c r="B12" s="492"/>
      <c r="C12" s="492"/>
      <c r="D12" s="499">
        <f>SUM(D11:F11)</f>
        <v>4</v>
      </c>
      <c r="E12" s="500"/>
      <c r="F12" s="501"/>
      <c r="G12" s="505"/>
      <c r="H12" s="499">
        <f>SUM(H11:J11)</f>
        <v>4</v>
      </c>
      <c r="I12" s="500"/>
      <c r="J12" s="501"/>
      <c r="K12" s="505"/>
      <c r="L12" s="499">
        <f>SUM(L11:N11)</f>
        <v>8</v>
      </c>
      <c r="M12" s="500"/>
      <c r="N12" s="501"/>
      <c r="O12" s="505"/>
      <c r="P12" s="499">
        <f>SUM(P11:R11)</f>
        <v>14</v>
      </c>
      <c r="Q12" s="500"/>
      <c r="R12" s="501"/>
      <c r="S12" s="505"/>
      <c r="T12" s="499">
        <f>SUM(T11:V11)</f>
        <v>22</v>
      </c>
      <c r="U12" s="500"/>
      <c r="V12" s="501"/>
      <c r="W12" s="505"/>
      <c r="X12" s="498"/>
      <c r="Y12" s="498"/>
      <c r="Z12" s="489"/>
      <c r="AA12" s="489"/>
    </row>
    <row r="13" spans="1:49" s="61" customFormat="1" ht="15.75" customHeight="1" x14ac:dyDescent="0.25">
      <c r="A13" s="502">
        <v>4</v>
      </c>
      <c r="B13" s="491" t="s">
        <v>63</v>
      </c>
      <c r="C13" s="491" t="s">
        <v>84</v>
      </c>
      <c r="D13" s="17"/>
      <c r="E13" s="16"/>
      <c r="F13" s="15"/>
      <c r="G13" s="504">
        <f>D14</f>
        <v>0</v>
      </c>
      <c r="H13" s="14">
        <v>10</v>
      </c>
      <c r="I13" s="16">
        <v>0</v>
      </c>
      <c r="J13" s="16"/>
      <c r="K13" s="504">
        <f>SUM(G13,H14)</f>
        <v>10</v>
      </c>
      <c r="L13" s="14"/>
      <c r="M13" s="16">
        <v>8</v>
      </c>
      <c r="N13" s="16"/>
      <c r="O13" s="504">
        <f>SUM(K13,L14)</f>
        <v>18</v>
      </c>
      <c r="P13" s="14">
        <v>8</v>
      </c>
      <c r="Q13" s="16">
        <v>0</v>
      </c>
      <c r="R13" s="16"/>
      <c r="S13" s="504">
        <f>SUM(O13,P14)</f>
        <v>26</v>
      </c>
      <c r="T13" s="14"/>
      <c r="U13" s="16"/>
      <c r="V13" s="16"/>
      <c r="W13" s="504">
        <f>SUM(S13,T14)</f>
        <v>26</v>
      </c>
      <c r="X13" s="497">
        <f t="shared" ref="X13" si="8">COUNTIF(D13:F13,"&gt;=0")+COUNTIF(H13:J13,"&gt;=0")+COUNTIF(L13:N13,"&gt;=0")+COUNTIF(P13:R13,"&gt;=0")+COUNTIF(T13:V13,"&gt;=0")</f>
        <v>5</v>
      </c>
      <c r="Y13" s="497">
        <f t="shared" ref="Y13" si="9">COUNTIF(D13:F13,"=10")+COUNTIF(H13:J13,"=10")+COUNTIF(L13:N13,"=10")+COUNTIF(P13:R13,"=10")+COUNTIF(T13:V13,"=10")</f>
        <v>1</v>
      </c>
      <c r="Z13" s="488">
        <f t="shared" ref="Z13" si="10">COUNTIF(D13:F13,"=8")+COUNTIF(H13:J13,"=8")+COUNTIF(L13:N13,"=8")+COUNTIF(P13:R13,"=8")+COUNTIF(T13:V13,"=8")</f>
        <v>2</v>
      </c>
      <c r="AA13" s="488">
        <f t="shared" ref="AA13" si="11">SUM(W13)</f>
        <v>26</v>
      </c>
    </row>
    <row r="14" spans="1:49" s="61" customFormat="1" ht="15.75" customHeight="1" thickBot="1" x14ac:dyDescent="0.3">
      <c r="A14" s="503"/>
      <c r="B14" s="492"/>
      <c r="C14" s="492"/>
      <c r="D14" s="499">
        <f>SUM(D13:F13)</f>
        <v>0</v>
      </c>
      <c r="E14" s="500"/>
      <c r="F14" s="501"/>
      <c r="G14" s="505"/>
      <c r="H14" s="499">
        <f>SUM(H13:J13)</f>
        <v>10</v>
      </c>
      <c r="I14" s="500"/>
      <c r="J14" s="501"/>
      <c r="K14" s="505"/>
      <c r="L14" s="499">
        <f>SUM(L13:N13)</f>
        <v>8</v>
      </c>
      <c r="M14" s="500"/>
      <c r="N14" s="501"/>
      <c r="O14" s="505"/>
      <c r="P14" s="499">
        <f>SUM(P13:R13)</f>
        <v>8</v>
      </c>
      <c r="Q14" s="500"/>
      <c r="R14" s="501"/>
      <c r="S14" s="505"/>
      <c r="T14" s="499">
        <f>SUM(T13:V13)</f>
        <v>0</v>
      </c>
      <c r="U14" s="500"/>
      <c r="V14" s="501"/>
      <c r="W14" s="505"/>
      <c r="X14" s="498"/>
      <c r="Y14" s="498"/>
      <c r="Z14" s="489"/>
      <c r="AA14" s="489"/>
    </row>
    <row r="15" spans="1:49" s="61" customFormat="1" ht="15.75" customHeight="1" x14ac:dyDescent="0.25">
      <c r="A15" s="502">
        <v>5</v>
      </c>
      <c r="B15" s="491" t="s">
        <v>65</v>
      </c>
      <c r="C15" s="491" t="s">
        <v>90</v>
      </c>
      <c r="D15" s="17">
        <v>0</v>
      </c>
      <c r="E15" s="16">
        <v>6</v>
      </c>
      <c r="F15" s="15"/>
      <c r="G15" s="504">
        <f>D16</f>
        <v>6</v>
      </c>
      <c r="H15" s="14">
        <v>6</v>
      </c>
      <c r="I15" s="16">
        <v>0</v>
      </c>
      <c r="J15" s="16"/>
      <c r="K15" s="504">
        <f>SUM(G15,H16)</f>
        <v>12</v>
      </c>
      <c r="L15" s="14">
        <v>0</v>
      </c>
      <c r="M15" s="16">
        <v>0</v>
      </c>
      <c r="N15" s="16"/>
      <c r="O15" s="504">
        <f>SUM(K15,L16)</f>
        <v>12</v>
      </c>
      <c r="P15" s="14">
        <v>0</v>
      </c>
      <c r="Q15" s="16">
        <v>0</v>
      </c>
      <c r="R15" s="16"/>
      <c r="S15" s="504">
        <f>SUM(O15,P16)</f>
        <v>12</v>
      </c>
      <c r="T15" s="14">
        <v>6</v>
      </c>
      <c r="U15" s="16">
        <v>6</v>
      </c>
      <c r="V15" s="16"/>
      <c r="W15" s="504">
        <f>SUM(S15,T16)</f>
        <v>24</v>
      </c>
      <c r="X15" s="497">
        <f t="shared" ref="X15" si="12">COUNTIF(D15:F15,"&gt;=0")+COUNTIF(H15:J15,"&gt;=0")+COUNTIF(L15:N15,"&gt;=0")+COUNTIF(P15:R15,"&gt;=0")+COUNTIF(T15:V15,"&gt;=0")</f>
        <v>10</v>
      </c>
      <c r="Y15" s="497">
        <f t="shared" ref="Y15" si="13">COUNTIF(D15:F15,"=10")+COUNTIF(H15:J15,"=10")+COUNTIF(L15:N15,"=10")+COUNTIF(P15:R15,"=10")+COUNTIF(T15:V15,"=10")</f>
        <v>0</v>
      </c>
      <c r="Z15" s="488">
        <f t="shared" ref="Z15" si="14">COUNTIF(D15:F15,"=8")+COUNTIF(H15:J15,"=8")+COUNTIF(L15:N15,"=8")+COUNTIF(P15:R15,"=8")+COUNTIF(T15:V15,"=8")</f>
        <v>0</v>
      </c>
      <c r="AA15" s="488">
        <f t="shared" ref="AA15" si="15">SUM(W15)</f>
        <v>24</v>
      </c>
    </row>
    <row r="16" spans="1:49" s="61" customFormat="1" ht="15.75" customHeight="1" thickBot="1" x14ac:dyDescent="0.3">
      <c r="A16" s="503"/>
      <c r="B16" s="492"/>
      <c r="C16" s="492"/>
      <c r="D16" s="499">
        <f>SUM(D15:F15)</f>
        <v>6</v>
      </c>
      <c r="E16" s="500"/>
      <c r="F16" s="501"/>
      <c r="G16" s="505"/>
      <c r="H16" s="499">
        <f>SUM(H15:J15)</f>
        <v>6</v>
      </c>
      <c r="I16" s="500"/>
      <c r="J16" s="501"/>
      <c r="K16" s="505"/>
      <c r="L16" s="499">
        <f>SUM(L15:N15)</f>
        <v>0</v>
      </c>
      <c r="M16" s="500"/>
      <c r="N16" s="501"/>
      <c r="O16" s="505"/>
      <c r="P16" s="499">
        <f>SUM(P15:R15)</f>
        <v>0</v>
      </c>
      <c r="Q16" s="500"/>
      <c r="R16" s="501"/>
      <c r="S16" s="505"/>
      <c r="T16" s="499">
        <f>SUM(T15:V15)</f>
        <v>12</v>
      </c>
      <c r="U16" s="500"/>
      <c r="V16" s="501"/>
      <c r="W16" s="505"/>
      <c r="X16" s="498"/>
      <c r="Y16" s="498"/>
      <c r="Z16" s="489"/>
      <c r="AA16" s="489"/>
    </row>
    <row r="17" spans="1:49" s="61" customFormat="1" ht="15.75" customHeight="1" x14ac:dyDescent="0.25">
      <c r="A17" s="502">
        <v>6</v>
      </c>
      <c r="B17" s="491" t="s">
        <v>89</v>
      </c>
      <c r="C17" s="491" t="s">
        <v>99</v>
      </c>
      <c r="D17" s="14"/>
      <c r="E17" s="16"/>
      <c r="F17" s="16"/>
      <c r="G17" s="504">
        <f>D18</f>
        <v>0</v>
      </c>
      <c r="H17" s="14"/>
      <c r="I17" s="16">
        <v>0</v>
      </c>
      <c r="J17" s="16"/>
      <c r="K17" s="504">
        <f>SUM(G17,H18)</f>
        <v>0</v>
      </c>
      <c r="L17" s="17"/>
      <c r="M17" s="16"/>
      <c r="N17" s="16"/>
      <c r="O17" s="504">
        <f>SUM(K17,L18)</f>
        <v>0</v>
      </c>
      <c r="P17" s="14"/>
      <c r="Q17" s="16">
        <v>0</v>
      </c>
      <c r="R17" s="16">
        <v>0</v>
      </c>
      <c r="S17" s="504">
        <f>SUM(O17,P18)</f>
        <v>0</v>
      </c>
      <c r="T17" s="17"/>
      <c r="U17" s="16">
        <v>0</v>
      </c>
      <c r="V17" s="16">
        <v>0</v>
      </c>
      <c r="W17" s="504">
        <f>SUM(S17,T18)</f>
        <v>0</v>
      </c>
      <c r="X17" s="568">
        <f t="shared" ref="X17" si="16">COUNTIF(D17:F17,"&gt;=0")+COUNTIF(H17:J17,"&gt;=0")+COUNTIF(L17:N17,"&gt;=0")+COUNTIF(P17:R17,"&gt;=0")+COUNTIF(T17:V17,"&gt;=0")</f>
        <v>5</v>
      </c>
      <c r="Y17" s="497">
        <f t="shared" ref="Y17" si="17">COUNTIF(D17:F17,"=10")+COUNTIF(H17:J17,"=10")+COUNTIF(L17:N17,"=10")+COUNTIF(P17:R17,"=10")+COUNTIF(T17:V17,"=10")</f>
        <v>0</v>
      </c>
      <c r="Z17" s="488">
        <f t="shared" ref="Z17" si="18">COUNTIF(D17:F17,"=8")+COUNTIF(H17:J17,"=8")+COUNTIF(L17:N17,"=8")+COUNTIF(P17:R17,"=8")+COUNTIF(T17:V17,"=8")</f>
        <v>0</v>
      </c>
      <c r="AA17" s="488">
        <f t="shared" ref="AA17" si="19">SUM(W17)</f>
        <v>0</v>
      </c>
    </row>
    <row r="18" spans="1:49" s="61" customFormat="1" ht="15.75" customHeight="1" thickBot="1" x14ac:dyDescent="0.3">
      <c r="A18" s="503"/>
      <c r="B18" s="492"/>
      <c r="C18" s="492"/>
      <c r="D18" s="499">
        <f>SUM(D17:F17)</f>
        <v>0</v>
      </c>
      <c r="E18" s="500"/>
      <c r="F18" s="501"/>
      <c r="G18" s="505"/>
      <c r="H18" s="499">
        <f>SUM(H17:J17)</f>
        <v>0</v>
      </c>
      <c r="I18" s="500"/>
      <c r="J18" s="501"/>
      <c r="K18" s="505"/>
      <c r="L18" s="499">
        <f>SUM(L17:N17)</f>
        <v>0</v>
      </c>
      <c r="M18" s="500"/>
      <c r="N18" s="501"/>
      <c r="O18" s="505"/>
      <c r="P18" s="499">
        <f>SUM(P17:R17)</f>
        <v>0</v>
      </c>
      <c r="Q18" s="500"/>
      <c r="R18" s="501"/>
      <c r="S18" s="505"/>
      <c r="T18" s="499">
        <f>SUM(T17:V17)</f>
        <v>0</v>
      </c>
      <c r="U18" s="500"/>
      <c r="V18" s="501"/>
      <c r="W18" s="505"/>
      <c r="X18" s="569"/>
      <c r="Y18" s="498"/>
      <c r="Z18" s="489"/>
      <c r="AA18" s="489"/>
    </row>
    <row r="19" spans="1:49" s="61" customFormat="1" ht="15.75" customHeight="1" x14ac:dyDescent="0.25">
      <c r="A19" s="502">
        <v>7</v>
      </c>
      <c r="B19" s="491" t="s">
        <v>86</v>
      </c>
      <c r="C19" s="491" t="s">
        <v>99</v>
      </c>
      <c r="D19" s="14"/>
      <c r="E19" s="16">
        <v>6</v>
      </c>
      <c r="F19" s="16"/>
      <c r="G19" s="504">
        <f t="shared" ref="G19" si="20">D20</f>
        <v>6</v>
      </c>
      <c r="H19" s="14">
        <v>0</v>
      </c>
      <c r="I19" s="16">
        <v>4</v>
      </c>
      <c r="J19" s="16"/>
      <c r="K19" s="504">
        <f t="shared" ref="K19" si="21">SUM(G19,H20)</f>
        <v>10</v>
      </c>
      <c r="L19" s="17"/>
      <c r="M19" s="16">
        <v>8</v>
      </c>
      <c r="N19" s="16">
        <v>0</v>
      </c>
      <c r="O19" s="504">
        <f t="shared" ref="O19" si="22">SUM(K19,L20)</f>
        <v>18</v>
      </c>
      <c r="P19" s="14"/>
      <c r="Q19" s="16">
        <v>0</v>
      </c>
      <c r="R19" s="16"/>
      <c r="S19" s="504">
        <f t="shared" ref="S19" si="23">SUM(O19,P20)</f>
        <v>18</v>
      </c>
      <c r="T19" s="17"/>
      <c r="U19" s="16"/>
      <c r="V19" s="16">
        <v>6</v>
      </c>
      <c r="W19" s="504">
        <f t="shared" ref="W19" si="24">SUM(S19,T20)</f>
        <v>24</v>
      </c>
      <c r="X19" s="568">
        <f t="shared" ref="X19" si="25">COUNTIF(D19:F19,"&gt;=0")+COUNTIF(H19:J19,"&gt;=0")+COUNTIF(L19:N19,"&gt;=0")+COUNTIF(P19:R19,"&gt;=0")+COUNTIF(T19:V19,"&gt;=0")</f>
        <v>7</v>
      </c>
      <c r="Y19" s="497">
        <f t="shared" ref="Y19" si="26">COUNTIF(D19:F19,"=10")+COUNTIF(H19:J19,"=10")+COUNTIF(L19:N19,"=10")+COUNTIF(P19:R19,"=10")+COUNTIF(T19:V19,"=10")</f>
        <v>0</v>
      </c>
      <c r="Z19" s="488">
        <f t="shared" ref="Z19" si="27">COUNTIF(D19:F19,"=8")+COUNTIF(H19:J19,"=8")+COUNTIF(L19:N19,"=8")+COUNTIF(P19:R19,"=8")+COUNTIF(T19:V19,"=8")</f>
        <v>1</v>
      </c>
      <c r="AA19" s="488">
        <f t="shared" ref="AA19" si="28">SUM(W19)</f>
        <v>24</v>
      </c>
    </row>
    <row r="20" spans="1:49" s="61" customFormat="1" ht="15.75" customHeight="1" thickBot="1" x14ac:dyDescent="0.3">
      <c r="A20" s="503"/>
      <c r="B20" s="492"/>
      <c r="C20" s="492"/>
      <c r="D20" s="499">
        <f t="shared" ref="D20" si="29">SUM(D19:F19)</f>
        <v>6</v>
      </c>
      <c r="E20" s="500"/>
      <c r="F20" s="501"/>
      <c r="G20" s="505"/>
      <c r="H20" s="499">
        <f t="shared" ref="H20" si="30">SUM(H19:J19)</f>
        <v>4</v>
      </c>
      <c r="I20" s="500"/>
      <c r="J20" s="501"/>
      <c r="K20" s="505"/>
      <c r="L20" s="499">
        <f t="shared" ref="L20" si="31">SUM(L19:N19)</f>
        <v>8</v>
      </c>
      <c r="M20" s="500"/>
      <c r="N20" s="501"/>
      <c r="O20" s="505"/>
      <c r="P20" s="499">
        <f t="shared" ref="P20" si="32">SUM(P19:R19)</f>
        <v>0</v>
      </c>
      <c r="Q20" s="500"/>
      <c r="R20" s="501"/>
      <c r="S20" s="505"/>
      <c r="T20" s="499">
        <f t="shared" ref="T20" si="33">SUM(T19:V19)</f>
        <v>6</v>
      </c>
      <c r="U20" s="500"/>
      <c r="V20" s="501"/>
      <c r="W20" s="505"/>
      <c r="X20" s="569"/>
      <c r="Y20" s="498"/>
      <c r="Z20" s="489"/>
      <c r="AA20" s="489"/>
    </row>
    <row r="21" spans="1:49" s="61" customFormat="1" ht="15.75" customHeight="1" x14ac:dyDescent="0.25">
      <c r="A21" s="502">
        <v>8</v>
      </c>
      <c r="B21" s="491" t="s">
        <v>13</v>
      </c>
      <c r="C21" s="491" t="s">
        <v>91</v>
      </c>
      <c r="D21" s="14">
        <v>8</v>
      </c>
      <c r="E21" s="16">
        <v>0</v>
      </c>
      <c r="F21" s="16">
        <v>0</v>
      </c>
      <c r="G21" s="504">
        <f t="shared" ref="G21" si="34">D22</f>
        <v>8</v>
      </c>
      <c r="H21" s="14">
        <v>6</v>
      </c>
      <c r="I21" s="16">
        <v>10</v>
      </c>
      <c r="J21" s="16">
        <v>0</v>
      </c>
      <c r="K21" s="504">
        <f t="shared" ref="K21" si="35">SUM(G21,H22)</f>
        <v>24</v>
      </c>
      <c r="L21" s="17">
        <v>8</v>
      </c>
      <c r="M21" s="16">
        <v>8</v>
      </c>
      <c r="N21" s="16">
        <v>10</v>
      </c>
      <c r="O21" s="504">
        <f t="shared" ref="O21" si="36">SUM(K21,L22)</f>
        <v>50</v>
      </c>
      <c r="P21" s="14">
        <v>4</v>
      </c>
      <c r="Q21" s="16">
        <v>6</v>
      </c>
      <c r="R21" s="16">
        <v>0</v>
      </c>
      <c r="S21" s="504">
        <f t="shared" ref="S21" si="37">SUM(O21,P22)</f>
        <v>60</v>
      </c>
      <c r="T21" s="17">
        <v>6</v>
      </c>
      <c r="U21" s="16">
        <v>8</v>
      </c>
      <c r="V21" s="16">
        <v>4</v>
      </c>
      <c r="W21" s="504">
        <f t="shared" ref="W21" si="38">SUM(S21,T22)</f>
        <v>78</v>
      </c>
      <c r="X21" s="568">
        <f t="shared" ref="X21" si="39">COUNTIF(D21:F21,"&gt;=0")+COUNTIF(H21:J21,"&gt;=0")+COUNTIF(L21:N21,"&gt;=0")+COUNTIF(P21:R21,"&gt;=0")+COUNTIF(T21:V21,"&gt;=0")</f>
        <v>15</v>
      </c>
      <c r="Y21" s="497">
        <f t="shared" ref="Y21" si="40">COUNTIF(D21:F21,"=10")+COUNTIF(H21:J21,"=10")+COUNTIF(L21:N21,"=10")+COUNTIF(P21:R21,"=10")+COUNTIF(T21:V21,"=10")</f>
        <v>2</v>
      </c>
      <c r="Z21" s="488">
        <f t="shared" ref="Z21" si="41">COUNTIF(D21:F21,"=8")+COUNTIF(H21:J21,"=8")+COUNTIF(L21:N21,"=8")+COUNTIF(P21:R21,"=8")+COUNTIF(T21:V21,"=8")</f>
        <v>4</v>
      </c>
      <c r="AA21" s="488">
        <f t="shared" ref="AA21" si="42">SUM(W21)</f>
        <v>78</v>
      </c>
    </row>
    <row r="22" spans="1:49" s="61" customFormat="1" ht="15.75" customHeight="1" thickBot="1" x14ac:dyDescent="0.3">
      <c r="A22" s="503"/>
      <c r="B22" s="492"/>
      <c r="C22" s="492"/>
      <c r="D22" s="499">
        <f t="shared" ref="D22" si="43">SUM(D21:F21)</f>
        <v>8</v>
      </c>
      <c r="E22" s="500"/>
      <c r="F22" s="501"/>
      <c r="G22" s="505"/>
      <c r="H22" s="499">
        <f t="shared" ref="H22" si="44">SUM(H21:J21)</f>
        <v>16</v>
      </c>
      <c r="I22" s="500"/>
      <c r="J22" s="501"/>
      <c r="K22" s="505"/>
      <c r="L22" s="499">
        <f t="shared" ref="L22" si="45">SUM(L21:N21)</f>
        <v>26</v>
      </c>
      <c r="M22" s="500"/>
      <c r="N22" s="501"/>
      <c r="O22" s="505"/>
      <c r="P22" s="499">
        <f t="shared" ref="P22" si="46">SUM(P21:R21)</f>
        <v>10</v>
      </c>
      <c r="Q22" s="500"/>
      <c r="R22" s="501"/>
      <c r="S22" s="505"/>
      <c r="T22" s="499">
        <f t="shared" ref="T22" si="47">SUM(T21:V21)</f>
        <v>18</v>
      </c>
      <c r="U22" s="500"/>
      <c r="V22" s="501"/>
      <c r="W22" s="505"/>
      <c r="X22" s="569"/>
      <c r="Y22" s="498"/>
      <c r="Z22" s="489"/>
      <c r="AA22" s="489"/>
    </row>
    <row r="23" spans="1:49" s="61" customFormat="1" ht="15.75" customHeight="1" x14ac:dyDescent="0.25">
      <c r="A23" s="502">
        <v>9</v>
      </c>
      <c r="B23" s="570" t="s">
        <v>9</v>
      </c>
      <c r="C23" s="491" t="s">
        <v>81</v>
      </c>
      <c r="D23" s="14">
        <v>0</v>
      </c>
      <c r="E23" s="16">
        <v>8</v>
      </c>
      <c r="F23" s="16">
        <v>8</v>
      </c>
      <c r="G23" s="504">
        <f t="shared" ref="G23" si="48">D24</f>
        <v>16</v>
      </c>
      <c r="H23" s="14">
        <v>8</v>
      </c>
      <c r="I23" s="16">
        <v>6</v>
      </c>
      <c r="J23" s="16"/>
      <c r="K23" s="504">
        <f t="shared" ref="K23" si="49">SUM(G23,H24)</f>
        <v>30</v>
      </c>
      <c r="L23" s="17"/>
      <c r="M23" s="16"/>
      <c r="N23" s="16"/>
      <c r="O23" s="504">
        <f t="shared" ref="O23" si="50">SUM(K23,L24)</f>
        <v>30</v>
      </c>
      <c r="P23" s="14">
        <v>8</v>
      </c>
      <c r="Q23" s="16">
        <v>10</v>
      </c>
      <c r="R23" s="16">
        <v>0</v>
      </c>
      <c r="S23" s="504">
        <f t="shared" ref="S23" si="51">SUM(O23,P24)</f>
        <v>48</v>
      </c>
      <c r="T23" s="17">
        <v>10</v>
      </c>
      <c r="U23" s="16">
        <v>0</v>
      </c>
      <c r="V23" s="16">
        <v>10</v>
      </c>
      <c r="W23" s="504">
        <f t="shared" ref="W23" si="52">SUM(S23,T24)</f>
        <v>68</v>
      </c>
      <c r="X23" s="568">
        <f t="shared" ref="X23" si="53">COUNTIF(D23:F23,"&gt;=0")+COUNTIF(H23:J23,"&gt;=0")+COUNTIF(L23:N23,"&gt;=0")+COUNTIF(P23:R23,"&gt;=0")+COUNTIF(T23:V23,"&gt;=0")</f>
        <v>11</v>
      </c>
      <c r="Y23" s="497">
        <f t="shared" ref="Y23" si="54">COUNTIF(D23:F23,"=10")+COUNTIF(H23:J23,"=10")+COUNTIF(L23:N23,"=10")+COUNTIF(P23:R23,"=10")+COUNTIF(T23:V23,"=10")</f>
        <v>3</v>
      </c>
      <c r="Z23" s="488">
        <f t="shared" ref="Z23" si="55">COUNTIF(D23:F23,"=8")+COUNTIF(H23:J23,"=8")+COUNTIF(L23:N23,"=8")+COUNTIF(P23:R23,"=8")+COUNTIF(T23:V23,"=8")</f>
        <v>4</v>
      </c>
      <c r="AA23" s="488">
        <f t="shared" ref="AA23" si="56">SUM(W23)</f>
        <v>68</v>
      </c>
    </row>
    <row r="24" spans="1:49" s="61" customFormat="1" ht="15.75" customHeight="1" thickBot="1" x14ac:dyDescent="0.3">
      <c r="A24" s="503"/>
      <c r="B24" s="571"/>
      <c r="C24" s="492"/>
      <c r="D24" s="499">
        <f t="shared" ref="D24" si="57">SUM(D23:F23)</f>
        <v>16</v>
      </c>
      <c r="E24" s="500"/>
      <c r="F24" s="501"/>
      <c r="G24" s="505"/>
      <c r="H24" s="499">
        <f t="shared" ref="H24" si="58">SUM(H23:J23)</f>
        <v>14</v>
      </c>
      <c r="I24" s="500"/>
      <c r="J24" s="501"/>
      <c r="K24" s="505"/>
      <c r="L24" s="499">
        <f t="shared" ref="L24" si="59">SUM(L23:N23)</f>
        <v>0</v>
      </c>
      <c r="M24" s="500"/>
      <c r="N24" s="501"/>
      <c r="O24" s="505"/>
      <c r="P24" s="499">
        <f t="shared" ref="P24" si="60">SUM(P23:R23)</f>
        <v>18</v>
      </c>
      <c r="Q24" s="500"/>
      <c r="R24" s="501"/>
      <c r="S24" s="505"/>
      <c r="T24" s="499">
        <f t="shared" ref="T24" si="61">SUM(T23:V23)</f>
        <v>20</v>
      </c>
      <c r="U24" s="500"/>
      <c r="V24" s="501"/>
      <c r="W24" s="505"/>
      <c r="X24" s="569"/>
      <c r="Y24" s="498"/>
      <c r="Z24" s="489"/>
      <c r="AA24" s="489"/>
    </row>
    <row r="25" spans="1:49" ht="15.75" thickBot="1" x14ac:dyDescent="0.3">
      <c r="A25" s="61"/>
      <c r="B25" s="61"/>
      <c r="C25" s="61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</row>
    <row r="26" spans="1:49" s="61" customFormat="1" ht="21.75" thickBot="1" x14ac:dyDescent="0.3">
      <c r="A26" s="2"/>
      <c r="B26" s="402" t="s">
        <v>27</v>
      </c>
      <c r="C26" s="403"/>
      <c r="D26" s="8"/>
      <c r="E26" s="8"/>
      <c r="F26" s="8"/>
      <c r="G26" s="8"/>
      <c r="H26" s="8"/>
      <c r="I26" s="8"/>
      <c r="J26" s="8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9"/>
    </row>
    <row r="27" spans="1:49" s="61" customFormat="1" ht="15" customHeight="1" x14ac:dyDescent="0.25">
      <c r="A27" s="488" t="s">
        <v>0</v>
      </c>
      <c r="B27" s="400" t="s">
        <v>1</v>
      </c>
      <c r="C27" s="400" t="s">
        <v>2</v>
      </c>
      <c r="D27" s="493" t="s">
        <v>16</v>
      </c>
      <c r="E27" s="494"/>
      <c r="F27" s="495"/>
      <c r="G27" s="419" t="s">
        <v>17</v>
      </c>
      <c r="H27" s="493" t="s">
        <v>18</v>
      </c>
      <c r="I27" s="494"/>
      <c r="J27" s="495"/>
      <c r="K27" s="419" t="s">
        <v>17</v>
      </c>
      <c r="L27" s="493" t="s">
        <v>19</v>
      </c>
      <c r="M27" s="494"/>
      <c r="N27" s="495"/>
      <c r="O27" s="419" t="s">
        <v>17</v>
      </c>
      <c r="P27" s="493" t="s">
        <v>20</v>
      </c>
      <c r="Q27" s="494"/>
      <c r="R27" s="495"/>
      <c r="S27" s="419" t="s">
        <v>17</v>
      </c>
      <c r="T27" s="493" t="s">
        <v>21</v>
      </c>
      <c r="U27" s="494"/>
      <c r="V27" s="495"/>
      <c r="W27" s="419" t="s">
        <v>17</v>
      </c>
      <c r="X27" s="493" t="s">
        <v>28</v>
      </c>
      <c r="Y27" s="494"/>
      <c r="Z27" s="495"/>
      <c r="AA27" s="419" t="s">
        <v>17</v>
      </c>
      <c r="AB27" s="493" t="s">
        <v>29</v>
      </c>
      <c r="AC27" s="494"/>
      <c r="AD27" s="495"/>
      <c r="AE27" s="419" t="s">
        <v>17</v>
      </c>
      <c r="AF27" s="493" t="s">
        <v>30</v>
      </c>
      <c r="AG27" s="494"/>
      <c r="AH27" s="495"/>
      <c r="AI27" s="419" t="s">
        <v>17</v>
      </c>
      <c r="AJ27" s="493" t="s">
        <v>31</v>
      </c>
      <c r="AK27" s="494"/>
      <c r="AL27" s="495"/>
      <c r="AM27" s="419" t="s">
        <v>17</v>
      </c>
      <c r="AN27" s="493" t="s">
        <v>32</v>
      </c>
      <c r="AO27" s="494"/>
      <c r="AP27" s="495"/>
      <c r="AQ27" s="419" t="s">
        <v>17</v>
      </c>
      <c r="AR27" s="400" t="s">
        <v>22</v>
      </c>
      <c r="AS27" s="406" t="s">
        <v>66</v>
      </c>
      <c r="AT27" s="488" t="s">
        <v>67</v>
      </c>
      <c r="AU27" s="406" t="s">
        <v>23</v>
      </c>
      <c r="AV27" s="406" t="s">
        <v>33</v>
      </c>
    </row>
    <row r="28" spans="1:49" s="61" customFormat="1" ht="15.75" customHeight="1" thickBot="1" x14ac:dyDescent="0.3">
      <c r="A28" s="489"/>
      <c r="B28" s="401"/>
      <c r="C28" s="401"/>
      <c r="D28" s="5" t="s">
        <v>24</v>
      </c>
      <c r="E28" s="6" t="s">
        <v>25</v>
      </c>
      <c r="F28" s="7" t="s">
        <v>26</v>
      </c>
      <c r="G28" s="496"/>
      <c r="H28" s="5" t="s">
        <v>24</v>
      </c>
      <c r="I28" s="6" t="s">
        <v>25</v>
      </c>
      <c r="J28" s="7" t="s">
        <v>26</v>
      </c>
      <c r="K28" s="496"/>
      <c r="L28" s="5" t="s">
        <v>24</v>
      </c>
      <c r="M28" s="6" t="s">
        <v>25</v>
      </c>
      <c r="N28" s="7" t="s">
        <v>26</v>
      </c>
      <c r="O28" s="496"/>
      <c r="P28" s="5" t="s">
        <v>24</v>
      </c>
      <c r="Q28" s="6" t="s">
        <v>25</v>
      </c>
      <c r="R28" s="7" t="s">
        <v>26</v>
      </c>
      <c r="S28" s="496"/>
      <c r="T28" s="5" t="s">
        <v>24</v>
      </c>
      <c r="U28" s="6" t="s">
        <v>25</v>
      </c>
      <c r="V28" s="7" t="s">
        <v>26</v>
      </c>
      <c r="W28" s="496"/>
      <c r="X28" s="5" t="s">
        <v>24</v>
      </c>
      <c r="Y28" s="6" t="s">
        <v>25</v>
      </c>
      <c r="Z28" s="7" t="s">
        <v>26</v>
      </c>
      <c r="AA28" s="496"/>
      <c r="AB28" s="5" t="s">
        <v>24</v>
      </c>
      <c r="AC28" s="6" t="s">
        <v>25</v>
      </c>
      <c r="AD28" s="7" t="s">
        <v>26</v>
      </c>
      <c r="AE28" s="420"/>
      <c r="AF28" s="5" t="s">
        <v>24</v>
      </c>
      <c r="AG28" s="6" t="s">
        <v>25</v>
      </c>
      <c r="AH28" s="7" t="s">
        <v>26</v>
      </c>
      <c r="AI28" s="496"/>
      <c r="AJ28" s="5" t="s">
        <v>24</v>
      </c>
      <c r="AK28" s="6" t="s">
        <v>25</v>
      </c>
      <c r="AL28" s="7" t="s">
        <v>26</v>
      </c>
      <c r="AM28" s="496"/>
      <c r="AN28" s="5" t="s">
        <v>24</v>
      </c>
      <c r="AO28" s="6" t="s">
        <v>25</v>
      </c>
      <c r="AP28" s="7" t="s">
        <v>26</v>
      </c>
      <c r="AQ28" s="496"/>
      <c r="AR28" s="401"/>
      <c r="AS28" s="407"/>
      <c r="AT28" s="489"/>
      <c r="AU28" s="490"/>
      <c r="AV28" s="407"/>
    </row>
    <row r="29" spans="1:49" s="61" customFormat="1" x14ac:dyDescent="0.25">
      <c r="A29" s="544">
        <v>1</v>
      </c>
      <c r="B29" s="491" t="s">
        <v>65</v>
      </c>
      <c r="C29" s="491" t="s">
        <v>90</v>
      </c>
      <c r="D29" s="10">
        <v>0</v>
      </c>
      <c r="E29" s="11">
        <v>4</v>
      </c>
      <c r="F29" s="11">
        <v>0</v>
      </c>
      <c r="G29" s="549">
        <f>D30</f>
        <v>4</v>
      </c>
      <c r="H29" s="12">
        <v>8</v>
      </c>
      <c r="I29" s="11">
        <v>0</v>
      </c>
      <c r="J29" s="11"/>
      <c r="K29" s="549">
        <f t="shared" ref="K29" si="62">SUM(G29,H30)</f>
        <v>12</v>
      </c>
      <c r="L29" s="12">
        <v>0</v>
      </c>
      <c r="M29" s="11">
        <v>0</v>
      </c>
      <c r="N29" s="11"/>
      <c r="O29" s="549">
        <f t="shared" ref="O29" si="63">SUM(K29,L30)</f>
        <v>12</v>
      </c>
      <c r="P29" s="12">
        <v>6</v>
      </c>
      <c r="Q29" s="11">
        <v>0</v>
      </c>
      <c r="R29" s="11"/>
      <c r="S29" s="549">
        <f t="shared" ref="S29" si="64">SUM(O29,P30)</f>
        <v>18</v>
      </c>
      <c r="T29" s="12">
        <v>4</v>
      </c>
      <c r="U29" s="11">
        <v>6</v>
      </c>
      <c r="V29" s="11"/>
      <c r="W29" s="549">
        <f t="shared" ref="W29" si="65">SUM(S29,T30)</f>
        <v>28</v>
      </c>
      <c r="X29" s="12">
        <v>6</v>
      </c>
      <c r="Y29" s="11">
        <v>8</v>
      </c>
      <c r="Z29" s="11">
        <v>0</v>
      </c>
      <c r="AA29" s="549">
        <f t="shared" ref="AA29" si="66">SUM(W29,X30)</f>
        <v>42</v>
      </c>
      <c r="AB29" s="12">
        <v>4</v>
      </c>
      <c r="AC29" s="11">
        <v>0</v>
      </c>
      <c r="AD29" s="11">
        <v>10</v>
      </c>
      <c r="AE29" s="484">
        <f t="shared" ref="AE29" si="67">SUM(AA29,AB30)</f>
        <v>56</v>
      </c>
      <c r="AF29" s="12">
        <v>10</v>
      </c>
      <c r="AG29" s="11"/>
      <c r="AH29" s="11">
        <v>0</v>
      </c>
      <c r="AI29" s="549">
        <f t="shared" ref="AI29" si="68">SUM(AE29,AF30)</f>
        <v>66</v>
      </c>
      <c r="AJ29" s="12">
        <v>8</v>
      </c>
      <c r="AK29" s="11"/>
      <c r="AL29" s="11">
        <v>4</v>
      </c>
      <c r="AM29" s="549">
        <f t="shared" ref="AM29" si="69">SUM(AI29,AJ30)</f>
        <v>78</v>
      </c>
      <c r="AN29" s="12">
        <v>10</v>
      </c>
      <c r="AO29" s="11">
        <v>4</v>
      </c>
      <c r="AP29" s="11">
        <v>6</v>
      </c>
      <c r="AQ29" s="550">
        <f t="shared" ref="AQ29" si="70">SUM(AM29,AN30)</f>
        <v>98</v>
      </c>
      <c r="AR29" s="544">
        <f>COUNTIF(D29:F29,"&gt;=0")+COUNTIF(H29:J29,"&gt;=0")+COUNTIF(L29:N29,"&gt;=0")+COUNTIF(P29:R29,"&gt;=0")+COUNTIF(T29:V29,"&gt;=0")+COUNTIF(X29:Z29,"&gt;=0")+COUNTIF(AB29:AD29,"&gt;=0")+COUNTIF(AF29:AH29,"&gt;=0")+COUNTIF(AJ29:AL29,"&gt;=0")+COUNTIF(AN29:AP29,"&gt;=0")</f>
        <v>24</v>
      </c>
      <c r="AS29" s="475">
        <f t="shared" ref="AS29" si="71">COUNTIF(D29:F29,"=10")+COUNTIF(H29:J29,"=10")+COUNTIF(L29:N29,"=10")+COUNTIF(P29:R29,"=10")+COUNTIF(T29:V29,"=10")+COUNTIF(X29:Z29,"=10")+COUNTIF(AB29:AD29,"=10")+COUNTIF(AF29:AH29,"=10")+COUNTIF(AJ29:AL29,"=10")+COUNTIF(AN29:AP29,"=10")</f>
        <v>3</v>
      </c>
      <c r="AT29" s="477">
        <f t="shared" ref="AT29" si="72">COUNTIF(D29:F29,"=8")+COUNTIF(H29:J29,"=8")+COUNTIF(L29:N29,"=8")+COUNTIF(P29:R29,"=8")+COUNTIF(T29:V29,"=8")+COUNTIF(X29:Z29,"=8")+COUNTIF(AB29:AD29,"=8")+COUNTIF(AF29:AH29,"=8")+COUNTIF(AJ29:AL29,"=8")+COUNTIF(AN29:AP29,"=8")</f>
        <v>3</v>
      </c>
      <c r="AU29" s="479">
        <f t="shared" ref="AU29" si="73">SUM(AQ29)</f>
        <v>98</v>
      </c>
      <c r="AV29" s="479">
        <v>4</v>
      </c>
    </row>
    <row r="30" spans="1:49" s="61" customFormat="1" ht="15.75" thickBot="1" x14ac:dyDescent="0.3">
      <c r="A30" s="474"/>
      <c r="B30" s="492"/>
      <c r="C30" s="492"/>
      <c r="D30" s="481">
        <f>SUM(D29:F29)</f>
        <v>4</v>
      </c>
      <c r="E30" s="481"/>
      <c r="F30" s="482"/>
      <c r="G30" s="485"/>
      <c r="H30" s="483">
        <f>SUM(H29:J29)</f>
        <v>8</v>
      </c>
      <c r="I30" s="481"/>
      <c r="J30" s="482"/>
      <c r="K30" s="485"/>
      <c r="L30" s="483">
        <f>SUM(L29:N29)</f>
        <v>0</v>
      </c>
      <c r="M30" s="481"/>
      <c r="N30" s="482"/>
      <c r="O30" s="485"/>
      <c r="P30" s="483">
        <f>SUM(P29:R29)</f>
        <v>6</v>
      </c>
      <c r="Q30" s="481"/>
      <c r="R30" s="482"/>
      <c r="S30" s="485"/>
      <c r="T30" s="483">
        <f>SUM(T29:V29)</f>
        <v>10</v>
      </c>
      <c r="U30" s="481"/>
      <c r="V30" s="482"/>
      <c r="W30" s="485"/>
      <c r="X30" s="483">
        <f>SUM(X29:Z29)</f>
        <v>14</v>
      </c>
      <c r="Y30" s="481"/>
      <c r="Z30" s="482"/>
      <c r="AA30" s="485"/>
      <c r="AB30" s="483">
        <f>SUM(AB29:AD29)</f>
        <v>14</v>
      </c>
      <c r="AC30" s="481"/>
      <c r="AD30" s="482"/>
      <c r="AE30" s="485"/>
      <c r="AF30" s="483">
        <f>SUM(AF29:AH29)</f>
        <v>10</v>
      </c>
      <c r="AG30" s="481"/>
      <c r="AH30" s="482"/>
      <c r="AI30" s="485"/>
      <c r="AJ30" s="483">
        <f>SUM(AJ29:AL29)</f>
        <v>12</v>
      </c>
      <c r="AK30" s="481"/>
      <c r="AL30" s="482"/>
      <c r="AM30" s="485"/>
      <c r="AN30" s="483">
        <f>SUM(AN29:AP29)</f>
        <v>20</v>
      </c>
      <c r="AO30" s="481"/>
      <c r="AP30" s="482"/>
      <c r="AQ30" s="472"/>
      <c r="AR30" s="474"/>
      <c r="AS30" s="476"/>
      <c r="AT30" s="478"/>
      <c r="AU30" s="480"/>
      <c r="AV30" s="480"/>
    </row>
    <row r="31" spans="1:49" s="61" customFormat="1" x14ac:dyDescent="0.25">
      <c r="A31" s="544">
        <v>2</v>
      </c>
      <c r="B31" s="567" t="s">
        <v>63</v>
      </c>
      <c r="C31" s="567" t="s">
        <v>84</v>
      </c>
      <c r="D31" s="165">
        <v>0</v>
      </c>
      <c r="E31" s="166"/>
      <c r="F31" s="166"/>
      <c r="G31" s="557">
        <f>D32</f>
        <v>0</v>
      </c>
      <c r="H31" s="169">
        <v>0</v>
      </c>
      <c r="I31" s="166"/>
      <c r="J31" s="166"/>
      <c r="K31" s="557">
        <f t="shared" ref="K31" si="74">SUM(G31,H32)</f>
        <v>0</v>
      </c>
      <c r="L31" s="169"/>
      <c r="M31" s="166"/>
      <c r="N31" s="166">
        <v>0</v>
      </c>
      <c r="O31" s="557">
        <f t="shared" ref="O31" si="75">SUM(K31,L32)</f>
        <v>0</v>
      </c>
      <c r="P31" s="254">
        <v>6</v>
      </c>
      <c r="Q31" s="255">
        <v>4</v>
      </c>
      <c r="R31" s="255"/>
      <c r="S31" s="557">
        <f t="shared" ref="S31" si="76">SUM(O31,P32)</f>
        <v>10</v>
      </c>
      <c r="T31" s="169">
        <v>8</v>
      </c>
      <c r="U31" s="166">
        <v>10</v>
      </c>
      <c r="V31" s="166">
        <v>8</v>
      </c>
      <c r="W31" s="557">
        <f t="shared" ref="W31" si="77">SUM(S31,T32)</f>
        <v>36</v>
      </c>
      <c r="X31" s="254"/>
      <c r="Y31" s="255">
        <v>6</v>
      </c>
      <c r="Z31" s="255">
        <v>0</v>
      </c>
      <c r="AA31" s="557">
        <f t="shared" ref="AA31" si="78">SUM(W31,X32)</f>
        <v>42</v>
      </c>
      <c r="AB31" s="254">
        <v>0</v>
      </c>
      <c r="AC31" s="255">
        <v>6</v>
      </c>
      <c r="AD31" s="255"/>
      <c r="AE31" s="572">
        <f t="shared" ref="AE31" si="79">SUM(AA31,AB32)</f>
        <v>48</v>
      </c>
      <c r="AF31" s="254">
        <v>0</v>
      </c>
      <c r="AG31" s="255">
        <v>8</v>
      </c>
      <c r="AH31" s="255"/>
      <c r="AI31" s="557">
        <f t="shared" ref="AI31" si="80">SUM(AE31,AF32)</f>
        <v>56</v>
      </c>
      <c r="AJ31" s="254"/>
      <c r="AK31" s="255"/>
      <c r="AL31" s="255"/>
      <c r="AM31" s="557">
        <f t="shared" ref="AM31" si="81">SUM(AI31,AJ32)</f>
        <v>56</v>
      </c>
      <c r="AN31" s="254">
        <v>0</v>
      </c>
      <c r="AO31" s="255">
        <v>4</v>
      </c>
      <c r="AP31" s="255"/>
      <c r="AQ31" s="560">
        <f t="shared" ref="AQ31" si="82">SUM(AM31,AN32)</f>
        <v>60</v>
      </c>
      <c r="AR31" s="544">
        <f>COUNTIF(D31:F31,"&gt;=0")+COUNTIF(H31:J31,"&gt;=0")+COUNTIF(L31:N31,"&gt;=0")+COUNTIF(P31:R31,"&gt;=0")+COUNTIF(T31:V31,"&gt;=0")+COUNTIF(X31:Z31,"&gt;=0")+COUNTIF(AB31:AD31,"&gt;=0")+COUNTIF(AF31:AH31,"&gt;=0")+COUNTIF(AJ31:AL31,"&gt;=0")+COUNTIF(AN31:AP31,"&gt;=0")</f>
        <v>16</v>
      </c>
      <c r="AS31" s="475">
        <f t="shared" ref="AS31" si="83">COUNTIF(D31:F31,"=10")+COUNTIF(H31:J31,"=10")+COUNTIF(L31:N31,"=10")+COUNTIF(P31:R31,"=10")+COUNTIF(T31:V31,"=10")+COUNTIF(X31:Z31,"=10")+COUNTIF(AB31:AD31,"=10")+COUNTIF(AF31:AH31,"=10")+COUNTIF(AJ31:AL31,"=10")+COUNTIF(AN31:AP31,"=10")</f>
        <v>1</v>
      </c>
      <c r="AT31" s="477">
        <f t="shared" ref="AT31" si="84">COUNTIF(D31:F31,"=8")+COUNTIF(H31:J31,"=8")+COUNTIF(L31:N31,"=8")+COUNTIF(P31:R31,"=8")+COUNTIF(T31:V31,"=8")+COUNTIF(X31:Z31,"=8")+COUNTIF(AB31:AD31,"=8")+COUNTIF(AF31:AH31,"=8")+COUNTIF(AJ31:AL31,"=8")+COUNTIF(AN31:AP31,"=8")</f>
        <v>3</v>
      </c>
      <c r="AU31" s="479">
        <f t="shared" ref="AU31" si="85">SUM(AQ31)</f>
        <v>60</v>
      </c>
      <c r="AV31" s="479">
        <v>7</v>
      </c>
    </row>
    <row r="32" spans="1:49" s="61" customFormat="1" ht="15.75" thickBot="1" x14ac:dyDescent="0.3">
      <c r="A32" s="474"/>
      <c r="B32" s="567"/>
      <c r="C32" s="567"/>
      <c r="D32" s="551">
        <f>SUM(D31:F31)</f>
        <v>0</v>
      </c>
      <c r="E32" s="551"/>
      <c r="F32" s="552"/>
      <c r="G32" s="558"/>
      <c r="H32" s="553">
        <f>SUM(H31:J31)</f>
        <v>0</v>
      </c>
      <c r="I32" s="551"/>
      <c r="J32" s="552"/>
      <c r="K32" s="558"/>
      <c r="L32" s="553">
        <f>SUM(L31:N31)</f>
        <v>0</v>
      </c>
      <c r="M32" s="551"/>
      <c r="N32" s="552"/>
      <c r="O32" s="558"/>
      <c r="P32" s="554">
        <f>SUM(P31:R31)</f>
        <v>10</v>
      </c>
      <c r="Q32" s="555"/>
      <c r="R32" s="556"/>
      <c r="S32" s="558"/>
      <c r="T32" s="553">
        <f>SUM(T31:V31)</f>
        <v>26</v>
      </c>
      <c r="U32" s="551"/>
      <c r="V32" s="552"/>
      <c r="W32" s="558"/>
      <c r="X32" s="554">
        <f>SUM(X31:Z31)</f>
        <v>6</v>
      </c>
      <c r="Y32" s="555"/>
      <c r="Z32" s="556"/>
      <c r="AA32" s="558"/>
      <c r="AB32" s="554">
        <f>SUM(AB31:AD31)</f>
        <v>6</v>
      </c>
      <c r="AC32" s="555"/>
      <c r="AD32" s="556"/>
      <c r="AE32" s="558"/>
      <c r="AF32" s="553">
        <f>SUM(AF31:AH31)</f>
        <v>8</v>
      </c>
      <c r="AG32" s="551"/>
      <c r="AH32" s="552"/>
      <c r="AI32" s="558"/>
      <c r="AJ32" s="554">
        <f>SUM(AJ31:AL31)</f>
        <v>0</v>
      </c>
      <c r="AK32" s="555"/>
      <c r="AL32" s="556"/>
      <c r="AM32" s="558"/>
      <c r="AN32" s="553">
        <f>SUM(AN31:AP31)</f>
        <v>4</v>
      </c>
      <c r="AO32" s="551"/>
      <c r="AP32" s="552"/>
      <c r="AQ32" s="561"/>
      <c r="AR32" s="474"/>
      <c r="AS32" s="476"/>
      <c r="AT32" s="478"/>
      <c r="AU32" s="480"/>
      <c r="AV32" s="480"/>
    </row>
    <row r="33" spans="1:49" s="61" customFormat="1" ht="15" customHeight="1" x14ac:dyDescent="0.25">
      <c r="A33" s="544">
        <v>3</v>
      </c>
      <c r="B33" s="491" t="s">
        <v>10</v>
      </c>
      <c r="C33" s="491" t="s">
        <v>79</v>
      </c>
      <c r="D33" s="10">
        <v>0</v>
      </c>
      <c r="E33" s="11">
        <v>6</v>
      </c>
      <c r="F33" s="11">
        <v>0</v>
      </c>
      <c r="G33" s="549">
        <f>D34</f>
        <v>6</v>
      </c>
      <c r="H33" s="12">
        <v>8</v>
      </c>
      <c r="I33" s="11">
        <v>0</v>
      </c>
      <c r="J33" s="11">
        <v>0</v>
      </c>
      <c r="K33" s="549">
        <f t="shared" ref="K33" si="86">SUM(G33,H34)</f>
        <v>14</v>
      </c>
      <c r="L33" s="12">
        <v>4</v>
      </c>
      <c r="M33" s="11">
        <v>0</v>
      </c>
      <c r="N33" s="11"/>
      <c r="O33" s="549">
        <f t="shared" ref="O33" si="87">SUM(K33,L34)</f>
        <v>18</v>
      </c>
      <c r="P33" s="12">
        <v>0</v>
      </c>
      <c r="Q33" s="11">
        <v>4</v>
      </c>
      <c r="R33" s="11">
        <v>10</v>
      </c>
      <c r="S33" s="549">
        <f t="shared" ref="S33" si="88">SUM(O33,P34)</f>
        <v>32</v>
      </c>
      <c r="T33" s="12">
        <v>10</v>
      </c>
      <c r="U33" s="11"/>
      <c r="V33" s="11">
        <v>0</v>
      </c>
      <c r="W33" s="549">
        <f t="shared" ref="W33" si="89">SUM(S33,T34)</f>
        <v>42</v>
      </c>
      <c r="X33" s="12">
        <v>0</v>
      </c>
      <c r="Y33" s="11">
        <v>6</v>
      </c>
      <c r="Z33" s="11">
        <v>6</v>
      </c>
      <c r="AA33" s="549">
        <f t="shared" ref="AA33" si="90">SUM(W33,X34)</f>
        <v>54</v>
      </c>
      <c r="AB33" s="12">
        <v>0</v>
      </c>
      <c r="AC33" s="11">
        <v>6</v>
      </c>
      <c r="AD33" s="11"/>
      <c r="AE33" s="549">
        <f t="shared" ref="AE33" si="91">SUM(AA33,AB34)</f>
        <v>60</v>
      </c>
      <c r="AF33" s="12">
        <v>6</v>
      </c>
      <c r="AG33" s="11">
        <v>0</v>
      </c>
      <c r="AH33" s="11">
        <v>0</v>
      </c>
      <c r="AI33" s="549">
        <f t="shared" ref="AI33" si="92">SUM(AE33,AF34)</f>
        <v>66</v>
      </c>
      <c r="AJ33" s="12">
        <v>4</v>
      </c>
      <c r="AK33" s="11">
        <v>6</v>
      </c>
      <c r="AL33" s="11">
        <v>0</v>
      </c>
      <c r="AM33" s="549">
        <f t="shared" ref="AM33" si="93">SUM(AI33,AJ34)</f>
        <v>76</v>
      </c>
      <c r="AN33" s="12">
        <v>0</v>
      </c>
      <c r="AO33" s="11">
        <v>4</v>
      </c>
      <c r="AP33" s="11">
        <v>0</v>
      </c>
      <c r="AQ33" s="550">
        <f t="shared" ref="AQ33" si="94">SUM(AM33,AN34)</f>
        <v>80</v>
      </c>
      <c r="AR33" s="544">
        <f>COUNTIF(D33:F33,"&gt;=0")+COUNTIF(H33:J33,"&gt;=0")+COUNTIF(L33:N33,"&gt;=0")+COUNTIF(P33:R33,"&gt;=0")+COUNTIF(T33:V33,"&gt;=0")+COUNTIF(X33:Z33,"&gt;=0")+COUNTIF(AB33:AD33,"&gt;=0")+COUNTIF(AF33:AH33,"&gt;=0")+COUNTIF(AJ33:AL33,"&gt;=0")+COUNTIF(AN33:AP33,"&gt;=0")</f>
        <v>27</v>
      </c>
      <c r="AS33" s="475">
        <f t="shared" ref="AS33" si="95">COUNTIF(D33:F33,"=10")+COUNTIF(H33:J33,"=10")+COUNTIF(L33:N33,"=10")+COUNTIF(P33:R33,"=10")+COUNTIF(T33:V33,"=10")+COUNTIF(X33:Z33,"=10")+COUNTIF(AB33:AD33,"=10")+COUNTIF(AF33:AH33,"=10")+COUNTIF(AJ33:AL33,"=10")+COUNTIF(AN33:AP33,"=10")</f>
        <v>2</v>
      </c>
      <c r="AT33" s="477">
        <f t="shared" ref="AT33" si="96">COUNTIF(D33:F33,"=8")+COUNTIF(H33:J33,"=8")+COUNTIF(L33:N33,"=8")+COUNTIF(P33:R33,"=8")+COUNTIF(T33:V33,"=8")+COUNTIF(X33:Z33,"=8")+COUNTIF(AB33:AD33,"=8")+COUNTIF(AF33:AH33,"=8")+COUNTIF(AJ33:AL33,"=8")+COUNTIF(AN33:AP33,"=8")</f>
        <v>1</v>
      </c>
      <c r="AU33" s="479">
        <f t="shared" ref="AU33" si="97">SUM(AQ33)</f>
        <v>80</v>
      </c>
      <c r="AV33" s="479">
        <v>5</v>
      </c>
    </row>
    <row r="34" spans="1:49" s="61" customFormat="1" ht="15.75" customHeight="1" thickBot="1" x14ac:dyDescent="0.3">
      <c r="A34" s="474"/>
      <c r="B34" s="492"/>
      <c r="C34" s="492"/>
      <c r="D34" s="481">
        <f>SUM(D33:F33)</f>
        <v>6</v>
      </c>
      <c r="E34" s="481"/>
      <c r="F34" s="482"/>
      <c r="G34" s="485"/>
      <c r="H34" s="483">
        <f>SUM(H33:J33)</f>
        <v>8</v>
      </c>
      <c r="I34" s="481"/>
      <c r="J34" s="482"/>
      <c r="K34" s="485"/>
      <c r="L34" s="483">
        <f>SUM(L33:N33)</f>
        <v>4</v>
      </c>
      <c r="M34" s="481"/>
      <c r="N34" s="482"/>
      <c r="O34" s="485"/>
      <c r="P34" s="483">
        <f>SUM(P33:R33)</f>
        <v>14</v>
      </c>
      <c r="Q34" s="481"/>
      <c r="R34" s="482"/>
      <c r="S34" s="485"/>
      <c r="T34" s="483">
        <f>SUM(T33:V33)</f>
        <v>10</v>
      </c>
      <c r="U34" s="481"/>
      <c r="V34" s="482"/>
      <c r="W34" s="485"/>
      <c r="X34" s="483">
        <f>SUM(X33:Z33)</f>
        <v>12</v>
      </c>
      <c r="Y34" s="481"/>
      <c r="Z34" s="482"/>
      <c r="AA34" s="485"/>
      <c r="AB34" s="483">
        <f>SUM(AB33:AD33)</f>
        <v>6</v>
      </c>
      <c r="AC34" s="481"/>
      <c r="AD34" s="482"/>
      <c r="AE34" s="485"/>
      <c r="AF34" s="483">
        <f>SUM(AF33:AH33)</f>
        <v>6</v>
      </c>
      <c r="AG34" s="481"/>
      <c r="AH34" s="482"/>
      <c r="AI34" s="485"/>
      <c r="AJ34" s="483">
        <f>SUM(AJ33:AL33)</f>
        <v>10</v>
      </c>
      <c r="AK34" s="481"/>
      <c r="AL34" s="482"/>
      <c r="AM34" s="485"/>
      <c r="AN34" s="483">
        <f>SUM(AN33:AP33)</f>
        <v>4</v>
      </c>
      <c r="AO34" s="481"/>
      <c r="AP34" s="482"/>
      <c r="AQ34" s="472"/>
      <c r="AR34" s="474"/>
      <c r="AS34" s="476"/>
      <c r="AT34" s="478"/>
      <c r="AU34" s="480"/>
      <c r="AV34" s="480"/>
    </row>
    <row r="35" spans="1:49" s="61" customFormat="1" ht="15" customHeight="1" x14ac:dyDescent="0.25">
      <c r="A35" s="564">
        <v>4</v>
      </c>
      <c r="B35" s="423" t="s">
        <v>64</v>
      </c>
      <c r="C35" s="423" t="s">
        <v>79</v>
      </c>
      <c r="D35" s="361">
        <v>10</v>
      </c>
      <c r="E35" s="362">
        <v>8</v>
      </c>
      <c r="F35" s="362"/>
      <c r="G35" s="508">
        <f>D36</f>
        <v>18</v>
      </c>
      <c r="H35" s="361">
        <v>8</v>
      </c>
      <c r="I35" s="362">
        <v>0</v>
      </c>
      <c r="J35" s="362"/>
      <c r="K35" s="508">
        <f t="shared" ref="K35" si="98">SUM(G35,H36)</f>
        <v>26</v>
      </c>
      <c r="L35" s="363">
        <v>6</v>
      </c>
      <c r="M35" s="362">
        <v>10</v>
      </c>
      <c r="N35" s="362">
        <v>0</v>
      </c>
      <c r="O35" s="508">
        <f t="shared" ref="O35" si="99">SUM(K35,L36)</f>
        <v>42</v>
      </c>
      <c r="P35" s="363">
        <v>6</v>
      </c>
      <c r="Q35" s="362"/>
      <c r="R35" s="362">
        <v>0</v>
      </c>
      <c r="S35" s="508">
        <f t="shared" ref="S35" si="100">SUM(O35,P36)</f>
        <v>48</v>
      </c>
      <c r="T35" s="363">
        <v>0</v>
      </c>
      <c r="U35" s="362">
        <v>6</v>
      </c>
      <c r="V35" s="362">
        <v>6</v>
      </c>
      <c r="W35" s="508">
        <f t="shared" ref="W35" si="101">SUM(S35,T36)</f>
        <v>60</v>
      </c>
      <c r="X35" s="363">
        <v>6</v>
      </c>
      <c r="Y35" s="362">
        <v>8</v>
      </c>
      <c r="Z35" s="362">
        <v>10</v>
      </c>
      <c r="AA35" s="508">
        <f t="shared" ref="AA35" si="102">SUM(W35,X36)</f>
        <v>84</v>
      </c>
      <c r="AB35" s="363">
        <v>0</v>
      </c>
      <c r="AC35" s="362">
        <v>0</v>
      </c>
      <c r="AD35" s="362"/>
      <c r="AE35" s="508">
        <f t="shared" ref="AE35" si="103">SUM(AA35,AB36)</f>
        <v>84</v>
      </c>
      <c r="AF35" s="363">
        <v>4</v>
      </c>
      <c r="AG35" s="362">
        <v>0</v>
      </c>
      <c r="AH35" s="362"/>
      <c r="AI35" s="508">
        <f t="shared" ref="AI35" si="104">SUM(AE35,AF36)</f>
        <v>88</v>
      </c>
      <c r="AJ35" s="363">
        <v>6</v>
      </c>
      <c r="AK35" s="362">
        <v>4</v>
      </c>
      <c r="AL35" s="362">
        <v>0</v>
      </c>
      <c r="AM35" s="508">
        <f t="shared" ref="AM35" si="105">SUM(AI35,AJ36)</f>
        <v>98</v>
      </c>
      <c r="AN35" s="363">
        <v>8</v>
      </c>
      <c r="AO35" s="362">
        <v>10</v>
      </c>
      <c r="AP35" s="362"/>
      <c r="AQ35" s="524">
        <f t="shared" ref="AQ35" si="106">SUM(AM35,AN36)</f>
        <v>116</v>
      </c>
      <c r="AR35" s="562">
        <f>COUNTIF(D35:F35,"&gt;=0")+COUNTIF(H35:J35,"&gt;=0")+COUNTIF(L35:N35,"&gt;=0")+COUNTIF(P35:R35,"&gt;=0")+COUNTIF(T35:V35,"&gt;=0")+COUNTIF(X35:Z35,"&gt;=0")+COUNTIF(AB35:AD35,"&gt;=0")+COUNTIF(AF35:AH35,"&gt;=0")+COUNTIF(AJ35:AL35,"&gt;=0")+COUNTIF(AN35:AP35,"&gt;=0")</f>
        <v>24</v>
      </c>
      <c r="AS35" s="444">
        <f t="shared" ref="AS35" si="107">COUNTIF(D35:F35,"=10")+COUNTIF(H35:J35,"=10")+COUNTIF(L35:N35,"=10")+COUNTIF(P35:R35,"=10")+COUNTIF(T35:V35,"=10")+COUNTIF(X35:Z35,"=10")+COUNTIF(AB35:AD35,"=10")+COUNTIF(AF35:AH35,"=10")+COUNTIF(AJ35:AL35,"=10")+COUNTIF(AN35:AP35,"=10")</f>
        <v>4</v>
      </c>
      <c r="AT35" s="446">
        <f t="shared" ref="AT35" si="108">COUNTIF(D35:F35,"=8")+COUNTIF(H35:J35,"=8")+COUNTIF(L35:N35,"=8")+COUNTIF(P35:R35,"=8")+COUNTIF(T35:V35,"=8")+COUNTIF(X35:Z35,"=8")+COUNTIF(AB35:AD35,"=8")+COUNTIF(AF35:AH35,"=8")+COUNTIF(AJ35:AL35,"=8")+COUNTIF(AN35:AP35,"=8")</f>
        <v>4</v>
      </c>
      <c r="AU35" s="412">
        <f t="shared" ref="AU35" si="109">SUM(AQ35)</f>
        <v>116</v>
      </c>
      <c r="AV35" s="542">
        <v>2</v>
      </c>
    </row>
    <row r="36" spans="1:49" s="61" customFormat="1" ht="15.75" customHeight="1" thickBot="1" x14ac:dyDescent="0.3">
      <c r="A36" s="445"/>
      <c r="B36" s="424"/>
      <c r="C36" s="424"/>
      <c r="D36" s="521">
        <f>SUM(D35:F35)</f>
        <v>18</v>
      </c>
      <c r="E36" s="521"/>
      <c r="F36" s="522"/>
      <c r="G36" s="509"/>
      <c r="H36" s="521">
        <f>SUM(H35:J35)</f>
        <v>8</v>
      </c>
      <c r="I36" s="521"/>
      <c r="J36" s="522"/>
      <c r="K36" s="509"/>
      <c r="L36" s="559">
        <f>SUM(L35:N35)</f>
        <v>16</v>
      </c>
      <c r="M36" s="521"/>
      <c r="N36" s="522"/>
      <c r="O36" s="509"/>
      <c r="P36" s="559">
        <f>SUM(P35:R35)</f>
        <v>6</v>
      </c>
      <c r="Q36" s="521"/>
      <c r="R36" s="522"/>
      <c r="S36" s="509"/>
      <c r="T36" s="559">
        <f>SUM(T35:V35)</f>
        <v>12</v>
      </c>
      <c r="U36" s="521"/>
      <c r="V36" s="522"/>
      <c r="W36" s="509"/>
      <c r="X36" s="559">
        <f>SUM(X35:Z35)</f>
        <v>24</v>
      </c>
      <c r="Y36" s="521"/>
      <c r="Z36" s="522"/>
      <c r="AA36" s="509"/>
      <c r="AB36" s="559">
        <f>SUM(AB35:AD35)</f>
        <v>0</v>
      </c>
      <c r="AC36" s="521"/>
      <c r="AD36" s="522"/>
      <c r="AE36" s="509"/>
      <c r="AF36" s="559">
        <f>SUM(AF35:AH35)</f>
        <v>4</v>
      </c>
      <c r="AG36" s="521"/>
      <c r="AH36" s="522"/>
      <c r="AI36" s="509"/>
      <c r="AJ36" s="559">
        <f>SUM(AJ35:AL35)</f>
        <v>10</v>
      </c>
      <c r="AK36" s="521"/>
      <c r="AL36" s="522"/>
      <c r="AM36" s="509"/>
      <c r="AN36" s="559">
        <f>SUM(AN35:AP35)</f>
        <v>18</v>
      </c>
      <c r="AO36" s="521"/>
      <c r="AP36" s="522"/>
      <c r="AQ36" s="525"/>
      <c r="AR36" s="563"/>
      <c r="AS36" s="445"/>
      <c r="AT36" s="447"/>
      <c r="AU36" s="413"/>
      <c r="AV36" s="543"/>
    </row>
    <row r="37" spans="1:49" s="61" customFormat="1" ht="15.75" customHeight="1" x14ac:dyDescent="0.25">
      <c r="A37" s="544">
        <v>5</v>
      </c>
      <c r="B37" s="567" t="s">
        <v>11</v>
      </c>
      <c r="C37" s="567" t="s">
        <v>79</v>
      </c>
      <c r="D37" s="165"/>
      <c r="E37" s="166">
        <v>4</v>
      </c>
      <c r="F37" s="166"/>
      <c r="G37" s="557">
        <f>D38</f>
        <v>4</v>
      </c>
      <c r="H37" s="169">
        <v>0</v>
      </c>
      <c r="I37" s="166"/>
      <c r="J37" s="166"/>
      <c r="K37" s="557">
        <f t="shared" ref="K37" si="110">SUM(G37,H38)</f>
        <v>4</v>
      </c>
      <c r="L37" s="169"/>
      <c r="M37" s="166">
        <v>0</v>
      </c>
      <c r="N37" s="166">
        <v>0</v>
      </c>
      <c r="O37" s="557">
        <f t="shared" ref="O37" si="111">SUM(K37,L38)</f>
        <v>4</v>
      </c>
      <c r="P37" s="254">
        <v>6</v>
      </c>
      <c r="Q37" s="255"/>
      <c r="R37" s="255"/>
      <c r="S37" s="557">
        <f t="shared" ref="S37" si="112">SUM(O37,P38)</f>
        <v>10</v>
      </c>
      <c r="T37" s="169">
        <v>10</v>
      </c>
      <c r="U37" s="166">
        <v>4</v>
      </c>
      <c r="V37" s="166">
        <v>0</v>
      </c>
      <c r="W37" s="557">
        <f t="shared" ref="W37" si="113">SUM(S37,T38)</f>
        <v>24</v>
      </c>
      <c r="X37" s="254"/>
      <c r="Y37" s="255">
        <v>0</v>
      </c>
      <c r="Z37" s="255"/>
      <c r="AA37" s="557">
        <f t="shared" ref="AA37" si="114">SUM(W37,X38)</f>
        <v>24</v>
      </c>
      <c r="AB37" s="254">
        <v>4</v>
      </c>
      <c r="AC37" s="255">
        <v>8</v>
      </c>
      <c r="AD37" s="255">
        <v>10</v>
      </c>
      <c r="AE37" s="557">
        <f t="shared" ref="AE37" si="115">SUM(AA37,AB38)</f>
        <v>46</v>
      </c>
      <c r="AF37" s="254">
        <v>6</v>
      </c>
      <c r="AG37" s="255">
        <v>4</v>
      </c>
      <c r="AH37" s="255"/>
      <c r="AI37" s="557">
        <f t="shared" ref="AI37" si="116">SUM(AE37,AF38)</f>
        <v>56</v>
      </c>
      <c r="AJ37" s="254"/>
      <c r="AK37" s="255">
        <v>10</v>
      </c>
      <c r="AL37" s="255">
        <v>0</v>
      </c>
      <c r="AM37" s="557">
        <f t="shared" ref="AM37" si="117">SUM(AI37,AJ38)</f>
        <v>66</v>
      </c>
      <c r="AN37" s="254"/>
      <c r="AO37" s="255"/>
      <c r="AP37" s="255">
        <v>4</v>
      </c>
      <c r="AQ37" s="560">
        <f t="shared" ref="AQ37" si="118">SUM(AM37,AN38)</f>
        <v>70</v>
      </c>
      <c r="AR37" s="544">
        <f>COUNTIF(D37:F37,"&gt;=0")+COUNTIF(H37:J37,"&gt;=0")+COUNTIF(L37:N37,"&gt;=0")+COUNTIF(P37:R37,"&gt;=0")+COUNTIF(T37:V37,"&gt;=0")+COUNTIF(X37:Z37,"&gt;=0")+COUNTIF(AB37:AD37,"&gt;=0")+COUNTIF(AF37:AH37,"&gt;=0")+COUNTIF(AJ37:AL37,"&gt;=0")+COUNTIF(AN37:AP37,"&gt;=0")</f>
        <v>17</v>
      </c>
      <c r="AS37" s="475">
        <f t="shared" ref="AS37" si="119">COUNTIF(D37:F37,"=10")+COUNTIF(H37:J37,"=10")+COUNTIF(L37:N37,"=10")+COUNTIF(P37:R37,"=10")+COUNTIF(T37:V37,"=10")+COUNTIF(X37:Z37,"=10")+COUNTIF(AB37:AD37,"=10")+COUNTIF(AF37:AH37,"=10")+COUNTIF(AJ37:AL37,"=10")+COUNTIF(AN37:AP37,"=10")</f>
        <v>3</v>
      </c>
      <c r="AT37" s="477">
        <f t="shared" ref="AT37" si="120">COUNTIF(D37:F37,"=8")+COUNTIF(H37:J37,"=8")+COUNTIF(L37:N37,"=8")+COUNTIF(P37:R37,"=8")+COUNTIF(T37:V37,"=8")+COUNTIF(X37:Z37,"=8")+COUNTIF(AB37:AD37,"=8")+COUNTIF(AF37:AH37,"=8")+COUNTIF(AJ37:AL37,"=8")+COUNTIF(AN37:AP37,"=8")</f>
        <v>1</v>
      </c>
      <c r="AU37" s="479">
        <f t="shared" ref="AU37" si="121">SUM(AQ37)</f>
        <v>70</v>
      </c>
      <c r="AV37" s="479">
        <v>6</v>
      </c>
    </row>
    <row r="38" spans="1:49" s="61" customFormat="1" ht="15.75" customHeight="1" thickBot="1" x14ac:dyDescent="0.3">
      <c r="A38" s="474"/>
      <c r="B38" s="567"/>
      <c r="C38" s="567"/>
      <c r="D38" s="551">
        <f>SUM(D37:F37)</f>
        <v>4</v>
      </c>
      <c r="E38" s="551"/>
      <c r="F38" s="552"/>
      <c r="G38" s="558"/>
      <c r="H38" s="553">
        <f>SUM(H37:J37)</f>
        <v>0</v>
      </c>
      <c r="I38" s="551"/>
      <c r="J38" s="552"/>
      <c r="K38" s="558"/>
      <c r="L38" s="553">
        <f>SUM(L37:N37)</f>
        <v>0</v>
      </c>
      <c r="M38" s="551"/>
      <c r="N38" s="552"/>
      <c r="O38" s="558"/>
      <c r="P38" s="554">
        <f>SUM(P37:R37)</f>
        <v>6</v>
      </c>
      <c r="Q38" s="555"/>
      <c r="R38" s="556"/>
      <c r="S38" s="558"/>
      <c r="T38" s="553">
        <f>SUM(T37:V37)</f>
        <v>14</v>
      </c>
      <c r="U38" s="551"/>
      <c r="V38" s="552"/>
      <c r="W38" s="558"/>
      <c r="X38" s="554">
        <f>SUM(X37:Z37)</f>
        <v>0</v>
      </c>
      <c r="Y38" s="555"/>
      <c r="Z38" s="556"/>
      <c r="AA38" s="558"/>
      <c r="AB38" s="554">
        <f>SUM(AB37:AD37)</f>
        <v>22</v>
      </c>
      <c r="AC38" s="555"/>
      <c r="AD38" s="556"/>
      <c r="AE38" s="558"/>
      <c r="AF38" s="553">
        <f>SUM(AF37:AH37)</f>
        <v>10</v>
      </c>
      <c r="AG38" s="551"/>
      <c r="AH38" s="552"/>
      <c r="AI38" s="558"/>
      <c r="AJ38" s="554">
        <f>SUM(AJ37:AL37)</f>
        <v>10</v>
      </c>
      <c r="AK38" s="555"/>
      <c r="AL38" s="556"/>
      <c r="AM38" s="558"/>
      <c r="AN38" s="553">
        <f>SUM(AN37:AP37)</f>
        <v>4</v>
      </c>
      <c r="AO38" s="551"/>
      <c r="AP38" s="552"/>
      <c r="AQ38" s="561"/>
      <c r="AR38" s="474"/>
      <c r="AS38" s="476"/>
      <c r="AT38" s="478"/>
      <c r="AU38" s="480"/>
      <c r="AV38" s="480"/>
    </row>
    <row r="39" spans="1:49" s="61" customFormat="1" ht="15.75" customHeight="1" x14ac:dyDescent="0.25">
      <c r="A39" s="436">
        <v>6</v>
      </c>
      <c r="B39" s="565" t="s">
        <v>9</v>
      </c>
      <c r="C39" s="440" t="s">
        <v>81</v>
      </c>
      <c r="D39" s="210">
        <v>6</v>
      </c>
      <c r="E39" s="211">
        <v>6</v>
      </c>
      <c r="F39" s="211"/>
      <c r="G39" s="432">
        <f>D40</f>
        <v>12</v>
      </c>
      <c r="H39" s="212"/>
      <c r="I39" s="211"/>
      <c r="J39" s="211">
        <v>10</v>
      </c>
      <c r="K39" s="432">
        <f t="shared" ref="K39" si="122">SUM(G39,H40)</f>
        <v>22</v>
      </c>
      <c r="L39" s="212">
        <v>4</v>
      </c>
      <c r="M39" s="211">
        <v>8</v>
      </c>
      <c r="N39" s="211"/>
      <c r="O39" s="432">
        <f t="shared" ref="O39" si="123">SUM(K39,L40)</f>
        <v>34</v>
      </c>
      <c r="P39" s="212">
        <v>10</v>
      </c>
      <c r="Q39" s="211">
        <v>8</v>
      </c>
      <c r="R39" s="211">
        <v>10</v>
      </c>
      <c r="S39" s="432">
        <f t="shared" ref="S39" si="124">SUM(O39,P40)</f>
        <v>62</v>
      </c>
      <c r="T39" s="212"/>
      <c r="U39" s="211">
        <v>0</v>
      </c>
      <c r="V39" s="211"/>
      <c r="W39" s="432">
        <f t="shared" ref="W39" si="125">SUM(S39,T40)</f>
        <v>62</v>
      </c>
      <c r="X39" s="212">
        <v>8</v>
      </c>
      <c r="Y39" s="211"/>
      <c r="Z39" s="211">
        <v>8</v>
      </c>
      <c r="AA39" s="432">
        <f t="shared" ref="AA39" si="126">SUM(W39,X40)</f>
        <v>78</v>
      </c>
      <c r="AB39" s="212"/>
      <c r="AC39" s="211">
        <v>4</v>
      </c>
      <c r="AD39" s="211">
        <v>4</v>
      </c>
      <c r="AE39" s="432">
        <f t="shared" ref="AE39" si="127">SUM(AA39,AB40)</f>
        <v>86</v>
      </c>
      <c r="AF39" s="212">
        <v>0</v>
      </c>
      <c r="AG39" s="211">
        <v>6</v>
      </c>
      <c r="AH39" s="211">
        <v>10</v>
      </c>
      <c r="AI39" s="432">
        <f t="shared" ref="AI39" si="128">SUM(AE39,AF40)</f>
        <v>102</v>
      </c>
      <c r="AJ39" s="212"/>
      <c r="AK39" s="211">
        <v>4</v>
      </c>
      <c r="AL39" s="211">
        <v>0</v>
      </c>
      <c r="AM39" s="432">
        <f t="shared" ref="AM39" si="129">SUM(AI39,AJ40)</f>
        <v>106</v>
      </c>
      <c r="AN39" s="212"/>
      <c r="AO39" s="211">
        <v>0</v>
      </c>
      <c r="AP39" s="211">
        <v>0</v>
      </c>
      <c r="AQ39" s="434">
        <f t="shared" ref="AQ39" si="130">SUM(AM39,AN40)</f>
        <v>106</v>
      </c>
      <c r="AR39" s="436">
        <f>COUNTIF(D39:F39,"&gt;=0")+COUNTIF(H39:J39,"&gt;=0")+COUNTIF(L39:N39,"&gt;=0")+COUNTIF(P39:R39,"&gt;=0")+COUNTIF(T39:V39,"&gt;=0")+COUNTIF(X39:Z39,"&gt;=0")+COUNTIF(AB39:AD39,"&gt;=0")+COUNTIF(AF39:AH39,"&gt;=0")+COUNTIF(AJ39:AL39,"&gt;=0")+COUNTIF(AN39:AP39,"&gt;=0")</f>
        <v>20</v>
      </c>
      <c r="AS39" s="438">
        <f t="shared" ref="AS39" si="131">COUNTIF(D39:F39,"=10")+COUNTIF(H39:J39,"=10")+COUNTIF(L39:N39,"=10")+COUNTIF(P39:R39,"=10")+COUNTIF(T39:V39,"=10")+COUNTIF(X39:Z39,"=10")+COUNTIF(AB39:AD39,"=10")+COUNTIF(AF39:AH39,"=10")+COUNTIF(AJ39:AL39,"=10")+COUNTIF(AN39:AP39,"=10")</f>
        <v>4</v>
      </c>
      <c r="AT39" s="425">
        <f t="shared" ref="AT39" si="132">COUNTIF(D39:F39,"=8")+COUNTIF(H39:J39,"=8")+COUNTIF(L39:N39,"=8")+COUNTIF(P39:R39,"=8")+COUNTIF(T39:V39,"=8")+COUNTIF(X39:Z39,"=8")+COUNTIF(AB39:AD39,"=8")+COUNTIF(AF39:AH39,"=8")+COUNTIF(AJ39:AL39,"=8")+COUNTIF(AN39:AP39,"=8")</f>
        <v>4</v>
      </c>
      <c r="AU39" s="427">
        <f t="shared" ref="AU39" si="133">SUM(AQ39)</f>
        <v>106</v>
      </c>
      <c r="AV39" s="427">
        <v>3</v>
      </c>
    </row>
    <row r="40" spans="1:49" s="61" customFormat="1" ht="15.75" customHeight="1" thickBot="1" x14ac:dyDescent="0.3">
      <c r="A40" s="437"/>
      <c r="B40" s="566"/>
      <c r="C40" s="441"/>
      <c r="D40" s="429">
        <f>SUM(D39:F39)</f>
        <v>12</v>
      </c>
      <c r="E40" s="429"/>
      <c r="F40" s="430"/>
      <c r="G40" s="433"/>
      <c r="H40" s="431">
        <f>SUM(H39:J39)</f>
        <v>10</v>
      </c>
      <c r="I40" s="429"/>
      <c r="J40" s="430"/>
      <c r="K40" s="433"/>
      <c r="L40" s="431">
        <f>SUM(L39:N39)</f>
        <v>12</v>
      </c>
      <c r="M40" s="429"/>
      <c r="N40" s="430"/>
      <c r="O40" s="433"/>
      <c r="P40" s="431">
        <f>SUM(P39:R39)</f>
        <v>28</v>
      </c>
      <c r="Q40" s="429"/>
      <c r="R40" s="430"/>
      <c r="S40" s="433"/>
      <c r="T40" s="431">
        <f>SUM(T39:V39)</f>
        <v>0</v>
      </c>
      <c r="U40" s="429"/>
      <c r="V40" s="430"/>
      <c r="W40" s="433"/>
      <c r="X40" s="431">
        <f>SUM(X39:Z39)</f>
        <v>16</v>
      </c>
      <c r="Y40" s="429"/>
      <c r="Z40" s="430"/>
      <c r="AA40" s="433"/>
      <c r="AB40" s="431">
        <f>SUM(AB39:AD39)</f>
        <v>8</v>
      </c>
      <c r="AC40" s="429"/>
      <c r="AD40" s="430"/>
      <c r="AE40" s="433"/>
      <c r="AF40" s="431">
        <f>SUM(AF39:AH39)</f>
        <v>16</v>
      </c>
      <c r="AG40" s="429"/>
      <c r="AH40" s="430"/>
      <c r="AI40" s="433"/>
      <c r="AJ40" s="431">
        <f>SUM(AJ39:AL39)</f>
        <v>4</v>
      </c>
      <c r="AK40" s="429"/>
      <c r="AL40" s="430"/>
      <c r="AM40" s="433"/>
      <c r="AN40" s="431">
        <f>SUM(AN39:AP39)</f>
        <v>0</v>
      </c>
      <c r="AO40" s="429"/>
      <c r="AP40" s="430"/>
      <c r="AQ40" s="435"/>
      <c r="AR40" s="437"/>
      <c r="AS40" s="439"/>
      <c r="AT40" s="426"/>
      <c r="AU40" s="428"/>
      <c r="AV40" s="428"/>
    </row>
    <row r="41" spans="1:49" s="61" customFormat="1" ht="15.75" customHeight="1" x14ac:dyDescent="0.25">
      <c r="A41" s="548">
        <v>7</v>
      </c>
      <c r="B41" s="469" t="s">
        <v>13</v>
      </c>
      <c r="C41" s="469" t="s">
        <v>91</v>
      </c>
      <c r="D41" s="364">
        <v>4</v>
      </c>
      <c r="E41" s="365">
        <v>6</v>
      </c>
      <c r="F41" s="365">
        <v>6</v>
      </c>
      <c r="G41" s="461">
        <f>D42</f>
        <v>16</v>
      </c>
      <c r="H41" s="364">
        <v>6</v>
      </c>
      <c r="I41" s="365">
        <v>4</v>
      </c>
      <c r="J41" s="365">
        <v>0</v>
      </c>
      <c r="K41" s="461">
        <f t="shared" ref="K41" si="134">SUM(G41,H42)</f>
        <v>26</v>
      </c>
      <c r="L41" s="366">
        <v>8</v>
      </c>
      <c r="M41" s="365">
        <v>8</v>
      </c>
      <c r="N41" s="365">
        <v>0</v>
      </c>
      <c r="O41" s="461">
        <f t="shared" ref="O41" si="135">SUM(K41,L42)</f>
        <v>42</v>
      </c>
      <c r="P41" s="366">
        <v>6</v>
      </c>
      <c r="Q41" s="365">
        <v>4</v>
      </c>
      <c r="R41" s="365">
        <v>0</v>
      </c>
      <c r="S41" s="461">
        <f t="shared" ref="S41" si="136">SUM(O41,P42)</f>
        <v>52</v>
      </c>
      <c r="T41" s="366">
        <v>4</v>
      </c>
      <c r="U41" s="365">
        <v>4</v>
      </c>
      <c r="V41" s="365">
        <v>0</v>
      </c>
      <c r="W41" s="461">
        <f t="shared" ref="W41" si="137">SUM(S41,T42)</f>
        <v>60</v>
      </c>
      <c r="X41" s="366">
        <v>6</v>
      </c>
      <c r="Y41" s="365">
        <v>8</v>
      </c>
      <c r="Z41" s="365">
        <v>10</v>
      </c>
      <c r="AA41" s="461">
        <f t="shared" ref="AA41" si="138">SUM(W41,X42)</f>
        <v>84</v>
      </c>
      <c r="AB41" s="366">
        <v>6</v>
      </c>
      <c r="AC41" s="365"/>
      <c r="AD41" s="365">
        <v>10</v>
      </c>
      <c r="AE41" s="461">
        <f t="shared" ref="AE41" si="139">SUM(AA41,AB42)</f>
        <v>100</v>
      </c>
      <c r="AF41" s="366">
        <v>0</v>
      </c>
      <c r="AG41" s="365">
        <v>4</v>
      </c>
      <c r="AH41" s="365">
        <v>4</v>
      </c>
      <c r="AI41" s="461">
        <f t="shared" ref="AI41" si="140">SUM(AE41,AF42)</f>
        <v>108</v>
      </c>
      <c r="AJ41" s="366">
        <v>6</v>
      </c>
      <c r="AK41" s="365">
        <v>6</v>
      </c>
      <c r="AL41" s="365">
        <v>10</v>
      </c>
      <c r="AM41" s="461">
        <f t="shared" ref="AM41" si="141">SUM(AI41,AJ42)</f>
        <v>130</v>
      </c>
      <c r="AN41" s="366">
        <v>6</v>
      </c>
      <c r="AO41" s="365">
        <v>10</v>
      </c>
      <c r="AP41" s="365">
        <v>6</v>
      </c>
      <c r="AQ41" s="463">
        <f t="shared" ref="AQ41" si="142">SUM(AM41,AN42)</f>
        <v>152</v>
      </c>
      <c r="AR41" s="545">
        <f>COUNTIF(D41:F41,"&gt;=0")+COUNTIF(H41:J41,"&gt;=0")+COUNTIF(L41:N41,"&gt;=0")+COUNTIF(P41:R41,"&gt;=0")+COUNTIF(T41:V41,"&gt;=0")+COUNTIF(X41:Z41,"&gt;=0")+COUNTIF(AB41:AD41,"&gt;=0")+COUNTIF(AF41:AH41,"&gt;=0")+COUNTIF(AJ41:AL41,"&gt;=0")+COUNTIF(AN41:AP41,"&gt;=0")</f>
        <v>29</v>
      </c>
      <c r="AS41" s="467">
        <f t="shared" ref="AS41" si="143">COUNTIF(D41:F41,"=10")+COUNTIF(H41:J41,"=10")+COUNTIF(L41:N41,"=10")+COUNTIF(P41:R41,"=10")+COUNTIF(T41:V41,"=10")+COUNTIF(X41:Z41,"=10")+COUNTIF(AB41:AD41,"=10")+COUNTIF(AF41:AH41,"=10")+COUNTIF(AJ41:AL41,"=10")+COUNTIF(AN41:AP41,"=10")</f>
        <v>4</v>
      </c>
      <c r="AT41" s="456">
        <f t="shared" ref="AT41" si="144">COUNTIF(D41:F41,"=8")+COUNTIF(H41:J41,"=8")+COUNTIF(L41:N41,"=8")+COUNTIF(P41:R41,"=8")+COUNTIF(T41:V41,"=8")+COUNTIF(X41:Z41,"=8")+COUNTIF(AB41:AD41,"=8")+COUNTIF(AF41:AH41,"=8")+COUNTIF(AJ41:AL41,"=8")+COUNTIF(AN41:AP41,"=8")</f>
        <v>3</v>
      </c>
      <c r="AU41" s="410">
        <f t="shared" ref="AU41" si="145">SUM(AQ41)</f>
        <v>152</v>
      </c>
      <c r="AV41" s="537">
        <v>1</v>
      </c>
    </row>
    <row r="42" spans="1:49" ht="15.75" thickBot="1" x14ac:dyDescent="0.3">
      <c r="A42" s="468"/>
      <c r="B42" s="470"/>
      <c r="C42" s="470"/>
      <c r="D42" s="458">
        <f>SUM(D41:F41)</f>
        <v>16</v>
      </c>
      <c r="E42" s="458"/>
      <c r="F42" s="459"/>
      <c r="G42" s="462"/>
      <c r="H42" s="458">
        <f>SUM(H41:J41)</f>
        <v>10</v>
      </c>
      <c r="I42" s="458"/>
      <c r="J42" s="459"/>
      <c r="K42" s="462"/>
      <c r="L42" s="547">
        <f>SUM(L41:N41)</f>
        <v>16</v>
      </c>
      <c r="M42" s="458"/>
      <c r="N42" s="459"/>
      <c r="O42" s="462"/>
      <c r="P42" s="547">
        <f>SUM(P41:R41)</f>
        <v>10</v>
      </c>
      <c r="Q42" s="458"/>
      <c r="R42" s="459"/>
      <c r="S42" s="462"/>
      <c r="T42" s="547">
        <f>SUM(T41:V41)</f>
        <v>8</v>
      </c>
      <c r="U42" s="458"/>
      <c r="V42" s="459"/>
      <c r="W42" s="462"/>
      <c r="X42" s="547">
        <f>SUM(X41:Z41)</f>
        <v>24</v>
      </c>
      <c r="Y42" s="458"/>
      <c r="Z42" s="459"/>
      <c r="AA42" s="462"/>
      <c r="AB42" s="547">
        <f>SUM(AB41:AD41)</f>
        <v>16</v>
      </c>
      <c r="AC42" s="458"/>
      <c r="AD42" s="459"/>
      <c r="AE42" s="462"/>
      <c r="AF42" s="547">
        <f>SUM(AF41:AH41)</f>
        <v>8</v>
      </c>
      <c r="AG42" s="458"/>
      <c r="AH42" s="459"/>
      <c r="AI42" s="462"/>
      <c r="AJ42" s="547">
        <f>SUM(AJ41:AL41)</f>
        <v>22</v>
      </c>
      <c r="AK42" s="458"/>
      <c r="AL42" s="459"/>
      <c r="AM42" s="462"/>
      <c r="AN42" s="547">
        <f>SUM(AN41:AP41)</f>
        <v>22</v>
      </c>
      <c r="AO42" s="458"/>
      <c r="AP42" s="459"/>
      <c r="AQ42" s="464"/>
      <c r="AR42" s="546"/>
      <c r="AS42" s="468"/>
      <c r="AT42" s="457"/>
      <c r="AU42" s="411"/>
      <c r="AV42" s="538"/>
      <c r="AW42" s="61"/>
    </row>
    <row r="43" spans="1:49" s="61" customFormat="1" ht="21" x14ac:dyDescent="0.25">
      <c r="A43" s="268"/>
      <c r="B43" s="265"/>
      <c r="C43" s="265"/>
      <c r="D43" s="299"/>
      <c r="E43" s="295"/>
      <c r="F43" s="295"/>
      <c r="G43" s="295"/>
      <c r="H43" s="295"/>
      <c r="I43" s="295"/>
      <c r="J43" s="295"/>
      <c r="K43" s="295"/>
      <c r="L43" s="295"/>
      <c r="M43" s="295"/>
      <c r="N43" s="295"/>
      <c r="O43" s="295"/>
      <c r="P43" s="295"/>
      <c r="Q43" s="295"/>
      <c r="R43" s="295"/>
      <c r="S43" s="295"/>
      <c r="T43" s="295"/>
      <c r="U43" s="295"/>
      <c r="V43" s="295"/>
      <c r="W43" s="295"/>
      <c r="X43" s="295"/>
      <c r="Y43" s="295"/>
      <c r="Z43" s="295"/>
      <c r="AA43" s="295"/>
      <c r="AB43" s="295"/>
      <c r="AC43" s="295"/>
      <c r="AD43" s="295"/>
      <c r="AE43" s="295"/>
      <c r="AF43" s="295"/>
      <c r="AG43" s="295"/>
      <c r="AH43" s="295"/>
      <c r="AI43" s="295"/>
      <c r="AJ43" s="295"/>
      <c r="AK43" s="295"/>
      <c r="AL43" s="295"/>
      <c r="AM43" s="295"/>
      <c r="AN43" s="295"/>
      <c r="AO43" s="295"/>
      <c r="AP43" s="295"/>
      <c r="AQ43" s="295"/>
      <c r="AR43" s="294"/>
      <c r="AS43" s="268"/>
      <c r="AT43" s="296"/>
      <c r="AU43" s="285"/>
      <c r="AV43" s="298"/>
    </row>
    <row r="44" spans="1:49" x14ac:dyDescent="0.25">
      <c r="A44" s="61"/>
      <c r="B44" s="61"/>
      <c r="C44" s="61"/>
      <c r="D44" s="63"/>
      <c r="E44" s="404" t="s">
        <v>34</v>
      </c>
      <c r="F44" s="405"/>
      <c r="G44" s="405"/>
      <c r="H44" s="405"/>
      <c r="I44" s="405"/>
      <c r="J44" s="405"/>
      <c r="K44" s="405"/>
      <c r="L44" s="405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</row>
    <row r="45" spans="1:49" x14ac:dyDescent="0.25">
      <c r="A45" s="61"/>
      <c r="B45" s="61"/>
      <c r="C45" s="61"/>
      <c r="D45" s="132"/>
      <c r="E45" s="132"/>
      <c r="F45" s="132"/>
      <c r="G45" s="132"/>
      <c r="H45" s="133"/>
      <c r="I45" s="133"/>
      <c r="J45" s="133"/>
      <c r="K45" s="133"/>
      <c r="L45" s="133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</row>
    <row r="46" spans="1:49" x14ac:dyDescent="0.25">
      <c r="A46" s="61"/>
      <c r="B46" s="61"/>
      <c r="C46" s="61"/>
      <c r="D46" s="64">
        <v>0</v>
      </c>
      <c r="E46" s="13" t="s">
        <v>35</v>
      </c>
      <c r="F46" s="65"/>
      <c r="G46" s="65"/>
      <c r="H46" s="65"/>
      <c r="I46" s="65"/>
      <c r="J46" s="133"/>
      <c r="K46" s="133"/>
      <c r="L46" s="133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</row>
    <row r="47" spans="1:49" x14ac:dyDescent="0.25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</row>
  </sheetData>
  <mergeCells count="398">
    <mergeCell ref="AV41:AV42"/>
    <mergeCell ref="D42:F42"/>
    <mergeCell ref="H42:J42"/>
    <mergeCell ref="L42:N42"/>
    <mergeCell ref="P42:R42"/>
    <mergeCell ref="T42:V42"/>
    <mergeCell ref="X42:Z42"/>
    <mergeCell ref="AB42:AD42"/>
    <mergeCell ref="AF42:AH42"/>
    <mergeCell ref="AJ42:AL42"/>
    <mergeCell ref="AN42:AP42"/>
    <mergeCell ref="AM41:AM42"/>
    <mergeCell ref="AE39:AE40"/>
    <mergeCell ref="AI39:AI40"/>
    <mergeCell ref="AM39:AM40"/>
    <mergeCell ref="AQ41:AQ42"/>
    <mergeCell ref="AR41:AR42"/>
    <mergeCell ref="AS41:AS42"/>
    <mergeCell ref="AT41:AT42"/>
    <mergeCell ref="AU41:AU42"/>
    <mergeCell ref="C41:C42"/>
    <mergeCell ref="G41:G42"/>
    <mergeCell ref="K41:K42"/>
    <mergeCell ref="O41:O42"/>
    <mergeCell ref="S41:S42"/>
    <mergeCell ref="W41:W42"/>
    <mergeCell ref="AA41:AA42"/>
    <mergeCell ref="AE41:AE42"/>
    <mergeCell ref="AI41:AI42"/>
    <mergeCell ref="AQ39:AQ40"/>
    <mergeCell ref="AR39:AR40"/>
    <mergeCell ref="AS39:AS40"/>
    <mergeCell ref="AT39:AT40"/>
    <mergeCell ref="AU39:AU40"/>
    <mergeCell ref="AV39:AV40"/>
    <mergeCell ref="AM37:AM38"/>
    <mergeCell ref="AQ37:AQ38"/>
    <mergeCell ref="AR37:AR38"/>
    <mergeCell ref="AS37:AS38"/>
    <mergeCell ref="AT37:AT38"/>
    <mergeCell ref="AU37:AU38"/>
    <mergeCell ref="AV37:AV38"/>
    <mergeCell ref="AN40:AP40"/>
    <mergeCell ref="X19:X20"/>
    <mergeCell ref="Y19:Y20"/>
    <mergeCell ref="Z19:Z20"/>
    <mergeCell ref="AA19:AA20"/>
    <mergeCell ref="X38:Z38"/>
    <mergeCell ref="AB38:AD38"/>
    <mergeCell ref="AF38:AH38"/>
    <mergeCell ref="AJ38:AL38"/>
    <mergeCell ref="AN38:AP38"/>
    <mergeCell ref="AE37:AE38"/>
    <mergeCell ref="AI37:AI38"/>
    <mergeCell ref="A27:A28"/>
    <mergeCell ref="P27:R27"/>
    <mergeCell ref="S27:S28"/>
    <mergeCell ref="T27:V27"/>
    <mergeCell ref="W27:W28"/>
    <mergeCell ref="X27:Z27"/>
    <mergeCell ref="AA27:AA28"/>
    <mergeCell ref="P18:R18"/>
    <mergeCell ref="P20:R20"/>
    <mergeCell ref="T20:V20"/>
    <mergeCell ref="AA17:AA18"/>
    <mergeCell ref="S21:S22"/>
    <mergeCell ref="W17:W18"/>
    <mergeCell ref="X17:X18"/>
    <mergeCell ref="Y17:Y18"/>
    <mergeCell ref="Z17:Z18"/>
    <mergeCell ref="X21:X22"/>
    <mergeCell ref="Y21:Y22"/>
    <mergeCell ref="Z21:Z22"/>
    <mergeCell ref="T18:V18"/>
    <mergeCell ref="S17:S18"/>
    <mergeCell ref="AA21:AA22"/>
    <mergeCell ref="S19:S20"/>
    <mergeCell ref="W19:W20"/>
    <mergeCell ref="A23:A24"/>
    <mergeCell ref="B23:B24"/>
    <mergeCell ref="C23:C24"/>
    <mergeCell ref="AA23:AA24"/>
    <mergeCell ref="X23:X24"/>
    <mergeCell ref="Y23:Y24"/>
    <mergeCell ref="Z23:Z24"/>
    <mergeCell ref="G23:G24"/>
    <mergeCell ref="D24:F24"/>
    <mergeCell ref="K17:K18"/>
    <mergeCell ref="O17:O18"/>
    <mergeCell ref="D18:F18"/>
    <mergeCell ref="H18:J18"/>
    <mergeCell ref="L18:N18"/>
    <mergeCell ref="A21:A22"/>
    <mergeCell ref="B21:B22"/>
    <mergeCell ref="C21:C22"/>
    <mergeCell ref="G21:G22"/>
    <mergeCell ref="A17:A18"/>
    <mergeCell ref="B17:B18"/>
    <mergeCell ref="C17:C18"/>
    <mergeCell ref="G17:G18"/>
    <mergeCell ref="D22:F22"/>
    <mergeCell ref="A19:A20"/>
    <mergeCell ref="B19:B20"/>
    <mergeCell ref="C19:C20"/>
    <mergeCell ref="G19:G20"/>
    <mergeCell ref="K19:K20"/>
    <mergeCell ref="O19:O20"/>
    <mergeCell ref="D20:F20"/>
    <mergeCell ref="H20:J20"/>
    <mergeCell ref="L20:N20"/>
    <mergeCell ref="H22:J22"/>
    <mergeCell ref="Y15:Y16"/>
    <mergeCell ref="Z15:Z16"/>
    <mergeCell ref="AA15:AA16"/>
    <mergeCell ref="D16:F16"/>
    <mergeCell ref="H16:J16"/>
    <mergeCell ref="L16:N16"/>
    <mergeCell ref="P16:R16"/>
    <mergeCell ref="T16:V16"/>
    <mergeCell ref="A15:A16"/>
    <mergeCell ref="C15:C16"/>
    <mergeCell ref="G15:G16"/>
    <mergeCell ref="K15:K16"/>
    <mergeCell ref="O15:O16"/>
    <mergeCell ref="S15:S16"/>
    <mergeCell ref="W15:W16"/>
    <mergeCell ref="X15:X16"/>
    <mergeCell ref="B13:B14"/>
    <mergeCell ref="B15:B16"/>
    <mergeCell ref="A13:A14"/>
    <mergeCell ref="C13:C14"/>
    <mergeCell ref="G13:G14"/>
    <mergeCell ref="K13:K14"/>
    <mergeCell ref="O13:O14"/>
    <mergeCell ref="D14:F14"/>
    <mergeCell ref="H14:J14"/>
    <mergeCell ref="L14:N14"/>
    <mergeCell ref="P14:R14"/>
    <mergeCell ref="Y11:Y12"/>
    <mergeCell ref="Z11:Z12"/>
    <mergeCell ref="AA11:AA12"/>
    <mergeCell ref="D12:F12"/>
    <mergeCell ref="H12:J12"/>
    <mergeCell ref="L12:N12"/>
    <mergeCell ref="P12:R12"/>
    <mergeCell ref="T12:V12"/>
    <mergeCell ref="W13:W14"/>
    <mergeCell ref="X13:X14"/>
    <mergeCell ref="Y13:Y14"/>
    <mergeCell ref="Z13:Z14"/>
    <mergeCell ref="AA13:AA14"/>
    <mergeCell ref="T14:V14"/>
    <mergeCell ref="S13:S14"/>
    <mergeCell ref="A11:A12"/>
    <mergeCell ref="C11:C12"/>
    <mergeCell ref="G11:G12"/>
    <mergeCell ref="K11:K12"/>
    <mergeCell ref="O11:O12"/>
    <mergeCell ref="S11:S12"/>
    <mergeCell ref="S9:S10"/>
    <mergeCell ref="W11:W12"/>
    <mergeCell ref="X11:X12"/>
    <mergeCell ref="B9:B10"/>
    <mergeCell ref="B11:B12"/>
    <mergeCell ref="P8:R8"/>
    <mergeCell ref="T8:V8"/>
    <mergeCell ref="W9:W10"/>
    <mergeCell ref="X9:X10"/>
    <mergeCell ref="Y9:Y10"/>
    <mergeCell ref="Z9:Z10"/>
    <mergeCell ref="AA9:AA10"/>
    <mergeCell ref="A9:A10"/>
    <mergeCell ref="C9:C10"/>
    <mergeCell ref="G9:G10"/>
    <mergeCell ref="K9:K10"/>
    <mergeCell ref="O9:O10"/>
    <mergeCell ref="D10:F10"/>
    <mergeCell ref="H10:J10"/>
    <mergeCell ref="L10:N10"/>
    <mergeCell ref="P10:R10"/>
    <mergeCell ref="T10:V10"/>
    <mergeCell ref="B7:B8"/>
    <mergeCell ref="B2:X2"/>
    <mergeCell ref="Y5:Y6"/>
    <mergeCell ref="Z5:Z6"/>
    <mergeCell ref="AA5:AA6"/>
    <mergeCell ref="A7:A8"/>
    <mergeCell ref="C7:C8"/>
    <mergeCell ref="G7:G8"/>
    <mergeCell ref="K7:K8"/>
    <mergeCell ref="O7:O8"/>
    <mergeCell ref="S7:S8"/>
    <mergeCell ref="O5:O6"/>
    <mergeCell ref="P5:R5"/>
    <mergeCell ref="S5:S6"/>
    <mergeCell ref="T5:V5"/>
    <mergeCell ref="W5:W6"/>
    <mergeCell ref="X5:X6"/>
    <mergeCell ref="W7:W8"/>
    <mergeCell ref="X7:X8"/>
    <mergeCell ref="Y7:Y8"/>
    <mergeCell ref="Z7:Z8"/>
    <mergeCell ref="AA7:AA8"/>
    <mergeCell ref="D8:F8"/>
    <mergeCell ref="H8:J8"/>
    <mergeCell ref="L8:N8"/>
    <mergeCell ref="L22:N22"/>
    <mergeCell ref="P22:R22"/>
    <mergeCell ref="T22:V22"/>
    <mergeCell ref="K23:K24"/>
    <mergeCell ref="O23:O24"/>
    <mergeCell ref="W21:W22"/>
    <mergeCell ref="K21:K22"/>
    <mergeCell ref="H24:J24"/>
    <mergeCell ref="L24:N24"/>
    <mergeCell ref="P24:R24"/>
    <mergeCell ref="T24:V24"/>
    <mergeCell ref="S23:S24"/>
    <mergeCell ref="W23:W24"/>
    <mergeCell ref="O21:O22"/>
    <mergeCell ref="B26:C26"/>
    <mergeCell ref="AA39:AA40"/>
    <mergeCell ref="W37:W38"/>
    <mergeCell ref="AA37:AA38"/>
    <mergeCell ref="D38:F38"/>
    <mergeCell ref="H38:J38"/>
    <mergeCell ref="L38:N38"/>
    <mergeCell ref="P38:R38"/>
    <mergeCell ref="T38:V38"/>
    <mergeCell ref="X40:Z40"/>
    <mergeCell ref="B27:B28"/>
    <mergeCell ref="C27:C28"/>
    <mergeCell ref="D27:F27"/>
    <mergeCell ref="G27:G28"/>
    <mergeCell ref="H27:J27"/>
    <mergeCell ref="K27:K28"/>
    <mergeCell ref="L27:N27"/>
    <mergeCell ref="O27:O28"/>
    <mergeCell ref="B37:B38"/>
    <mergeCell ref="C37:C38"/>
    <mergeCell ref="G37:G38"/>
    <mergeCell ref="K37:K38"/>
    <mergeCell ref="O37:O38"/>
    <mergeCell ref="S37:S38"/>
    <mergeCell ref="AS27:AS28"/>
    <mergeCell ref="AT27:AT28"/>
    <mergeCell ref="AU27:AU28"/>
    <mergeCell ref="AV27:AV28"/>
    <mergeCell ref="AB27:AD27"/>
    <mergeCell ref="AE27:AE28"/>
    <mergeCell ref="AF27:AH27"/>
    <mergeCell ref="AI27:AI28"/>
    <mergeCell ref="AJ27:AL27"/>
    <mergeCell ref="AM27:AM28"/>
    <mergeCell ref="AN27:AP27"/>
    <mergeCell ref="AQ27:AQ28"/>
    <mergeCell ref="AR27:AR28"/>
    <mergeCell ref="A29:A30"/>
    <mergeCell ref="B29:B30"/>
    <mergeCell ref="C29:C30"/>
    <mergeCell ref="G29:G30"/>
    <mergeCell ref="K29:K30"/>
    <mergeCell ref="O29:O30"/>
    <mergeCell ref="S29:S30"/>
    <mergeCell ref="W29:W30"/>
    <mergeCell ref="AA29:AA30"/>
    <mergeCell ref="AQ29:AQ30"/>
    <mergeCell ref="AR29:AR30"/>
    <mergeCell ref="AS29:AS30"/>
    <mergeCell ref="AT29:AT30"/>
    <mergeCell ref="AU29:AU30"/>
    <mergeCell ref="AV29:AV30"/>
    <mergeCell ref="D30:F30"/>
    <mergeCell ref="H30:J30"/>
    <mergeCell ref="L30:N30"/>
    <mergeCell ref="P30:R30"/>
    <mergeCell ref="T30:V30"/>
    <mergeCell ref="X30:Z30"/>
    <mergeCell ref="AB30:AD30"/>
    <mergeCell ref="AF30:AH30"/>
    <mergeCell ref="AJ30:AL30"/>
    <mergeCell ref="AN30:AP30"/>
    <mergeCell ref="AE29:AE30"/>
    <mergeCell ref="AI29:AI30"/>
    <mergeCell ref="AM29:AM30"/>
    <mergeCell ref="AV31:AV32"/>
    <mergeCell ref="A31:A32"/>
    <mergeCell ref="G31:G32"/>
    <mergeCell ref="K31:K32"/>
    <mergeCell ref="O31:O32"/>
    <mergeCell ref="S31:S32"/>
    <mergeCell ref="W31:W32"/>
    <mergeCell ref="AA31:AA32"/>
    <mergeCell ref="D32:F32"/>
    <mergeCell ref="H32:J32"/>
    <mergeCell ref="L32:N32"/>
    <mergeCell ref="P32:R32"/>
    <mergeCell ref="T32:V32"/>
    <mergeCell ref="X32:Z32"/>
    <mergeCell ref="AB32:AD32"/>
    <mergeCell ref="AF32:AH32"/>
    <mergeCell ref="AJ32:AL32"/>
    <mergeCell ref="AN32:AP32"/>
    <mergeCell ref="B31:B32"/>
    <mergeCell ref="C31:C32"/>
    <mergeCell ref="AE31:AE32"/>
    <mergeCell ref="AI31:AI32"/>
    <mergeCell ref="AM31:AM32"/>
    <mergeCell ref="AQ33:AQ34"/>
    <mergeCell ref="AR33:AR34"/>
    <mergeCell ref="AS33:AS34"/>
    <mergeCell ref="AT33:AT34"/>
    <mergeCell ref="AU33:AU34"/>
    <mergeCell ref="A33:A34"/>
    <mergeCell ref="G33:G34"/>
    <mergeCell ref="K33:K34"/>
    <mergeCell ref="O33:O34"/>
    <mergeCell ref="S33:S34"/>
    <mergeCell ref="W33:W34"/>
    <mergeCell ref="AA33:AA34"/>
    <mergeCell ref="AE33:AE34"/>
    <mergeCell ref="AI33:AI34"/>
    <mergeCell ref="AQ31:AQ32"/>
    <mergeCell ref="AR31:AR32"/>
    <mergeCell ref="AS31:AS32"/>
    <mergeCell ref="AT31:AT32"/>
    <mergeCell ref="AU31:AU32"/>
    <mergeCell ref="B33:B34"/>
    <mergeCell ref="C33:C34"/>
    <mergeCell ref="AV33:AV34"/>
    <mergeCell ref="D34:F34"/>
    <mergeCell ref="H34:J34"/>
    <mergeCell ref="L34:N34"/>
    <mergeCell ref="P34:R34"/>
    <mergeCell ref="T34:V34"/>
    <mergeCell ref="X34:Z34"/>
    <mergeCell ref="AB34:AD34"/>
    <mergeCell ref="AF34:AH34"/>
    <mergeCell ref="AJ34:AL34"/>
    <mergeCell ref="AN34:AP34"/>
    <mergeCell ref="AM33:AM34"/>
    <mergeCell ref="AQ35:AQ36"/>
    <mergeCell ref="AR35:AR36"/>
    <mergeCell ref="AS35:AS36"/>
    <mergeCell ref="AT35:AT36"/>
    <mergeCell ref="AU35:AU36"/>
    <mergeCell ref="AV35:AV36"/>
    <mergeCell ref="A35:A36"/>
    <mergeCell ref="G35:G36"/>
    <mergeCell ref="K35:K36"/>
    <mergeCell ref="O35:O36"/>
    <mergeCell ref="S35:S36"/>
    <mergeCell ref="W35:W36"/>
    <mergeCell ref="AA35:AA36"/>
    <mergeCell ref="D36:F36"/>
    <mergeCell ref="H36:J36"/>
    <mergeCell ref="L36:N36"/>
    <mergeCell ref="P36:R36"/>
    <mergeCell ref="T36:V36"/>
    <mergeCell ref="X36:Z36"/>
    <mergeCell ref="AB36:AD36"/>
    <mergeCell ref="AF36:AH36"/>
    <mergeCell ref="AJ36:AL36"/>
    <mergeCell ref="AN36:AP36"/>
    <mergeCell ref="AE35:AE36"/>
    <mergeCell ref="AI35:AI36"/>
    <mergeCell ref="AM35:AM36"/>
    <mergeCell ref="E44:L44"/>
    <mergeCell ref="A39:A40"/>
    <mergeCell ref="B39:B40"/>
    <mergeCell ref="C39:C40"/>
    <mergeCell ref="G39:G40"/>
    <mergeCell ref="K39:K40"/>
    <mergeCell ref="O39:O40"/>
    <mergeCell ref="S39:S40"/>
    <mergeCell ref="W39:W40"/>
    <mergeCell ref="D40:F40"/>
    <mergeCell ref="H40:J40"/>
    <mergeCell ref="L40:N40"/>
    <mergeCell ref="P40:R40"/>
    <mergeCell ref="T40:V40"/>
    <mergeCell ref="B35:B36"/>
    <mergeCell ref="C35:C36"/>
    <mergeCell ref="A37:A38"/>
    <mergeCell ref="AB40:AD40"/>
    <mergeCell ref="AF40:AH40"/>
    <mergeCell ref="AJ40:AL40"/>
    <mergeCell ref="A41:A42"/>
    <mergeCell ref="B41:B42"/>
    <mergeCell ref="L5:N5"/>
    <mergeCell ref="K5:K6"/>
    <mergeCell ref="H5:J5"/>
    <mergeCell ref="G5:G6"/>
    <mergeCell ref="D5:F5"/>
    <mergeCell ref="C5:C6"/>
    <mergeCell ref="B5:B6"/>
    <mergeCell ref="A5:A6"/>
    <mergeCell ref="B4:C4"/>
  </mergeCells>
  <pageMargins left="0.7" right="0.7" top="0.75" bottom="0.75" header="0.3" footer="0.3"/>
  <pageSetup paperSize="9" scale="4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48"/>
  <sheetViews>
    <sheetView topLeftCell="K7" zoomScale="82" zoomScaleNormal="82" workbookViewId="0">
      <selection activeCell="AK16" sqref="AK16"/>
    </sheetView>
  </sheetViews>
  <sheetFormatPr defaultRowHeight="15" x14ac:dyDescent="0.25"/>
  <cols>
    <col min="1" max="1" width="3.5703125" bestFit="1" customWidth="1"/>
    <col min="2" max="2" width="20.5703125" bestFit="1" customWidth="1"/>
    <col min="3" max="3" width="34.5703125" bestFit="1" customWidth="1"/>
    <col min="4" max="43" width="5.140625" customWidth="1"/>
    <col min="44" max="44" width="4.140625" bestFit="1" customWidth="1"/>
    <col min="45" max="45" width="5.140625" bestFit="1" customWidth="1"/>
    <col min="46" max="46" width="5.28515625" bestFit="1" customWidth="1"/>
    <col min="47" max="47" width="7" bestFit="1" customWidth="1"/>
  </cols>
  <sheetData>
    <row r="1" spans="1:49" ht="15.75" customHeight="1" x14ac:dyDescent="0.25">
      <c r="A1" s="61"/>
      <c r="B1" s="61"/>
      <c r="C1" s="61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</row>
    <row r="2" spans="1:49" ht="15.75" customHeight="1" x14ac:dyDescent="0.25">
      <c r="A2" s="2"/>
      <c r="B2" s="506" t="s">
        <v>40</v>
      </c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506"/>
      <c r="N2" s="506"/>
      <c r="O2" s="506"/>
      <c r="P2" s="506"/>
      <c r="Q2" s="506"/>
      <c r="R2" s="506"/>
      <c r="S2" s="506"/>
      <c r="T2" s="506"/>
      <c r="U2" s="506"/>
      <c r="V2" s="506"/>
      <c r="W2" s="506"/>
      <c r="X2" s="506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</row>
    <row r="3" spans="1:49" ht="15.75" customHeight="1" thickBot="1" x14ac:dyDescent="0.3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</row>
    <row r="4" spans="1:49" s="61" customFormat="1" ht="15.75" customHeight="1" thickBot="1" x14ac:dyDescent="0.3">
      <c r="A4" s="2"/>
      <c r="B4" s="402" t="s">
        <v>72</v>
      </c>
      <c r="C4" s="40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49" s="61" customFormat="1" ht="15.75" customHeight="1" x14ac:dyDescent="0.25">
      <c r="A5" s="400" t="s">
        <v>0</v>
      </c>
      <c r="B5" s="400" t="s">
        <v>1</v>
      </c>
      <c r="C5" s="400" t="s">
        <v>2</v>
      </c>
      <c r="D5" s="416" t="s">
        <v>16</v>
      </c>
      <c r="E5" s="417"/>
      <c r="F5" s="418"/>
      <c r="G5" s="419" t="s">
        <v>17</v>
      </c>
      <c r="H5" s="416" t="s">
        <v>18</v>
      </c>
      <c r="I5" s="417"/>
      <c r="J5" s="418"/>
      <c r="K5" s="419" t="s">
        <v>17</v>
      </c>
      <c r="L5" s="416" t="s">
        <v>19</v>
      </c>
      <c r="M5" s="417"/>
      <c r="N5" s="418"/>
      <c r="O5" s="419" t="s">
        <v>17</v>
      </c>
      <c r="P5" s="416" t="s">
        <v>20</v>
      </c>
      <c r="Q5" s="417"/>
      <c r="R5" s="418"/>
      <c r="S5" s="419" t="s">
        <v>17</v>
      </c>
      <c r="T5" s="416" t="s">
        <v>21</v>
      </c>
      <c r="U5" s="417"/>
      <c r="V5" s="418"/>
      <c r="W5" s="419" t="s">
        <v>17</v>
      </c>
      <c r="X5" s="406" t="s">
        <v>22</v>
      </c>
      <c r="Y5" s="406" t="s">
        <v>66</v>
      </c>
      <c r="Z5" s="400" t="s">
        <v>67</v>
      </c>
      <c r="AA5" s="488" t="s">
        <v>23</v>
      </c>
    </row>
    <row r="6" spans="1:49" s="61" customFormat="1" ht="15.75" customHeight="1" thickBot="1" x14ac:dyDescent="0.3">
      <c r="A6" s="401"/>
      <c r="B6" s="401"/>
      <c r="C6" s="401"/>
      <c r="D6" s="5" t="s">
        <v>24</v>
      </c>
      <c r="E6" s="6" t="s">
        <v>25</v>
      </c>
      <c r="F6" s="7" t="s">
        <v>26</v>
      </c>
      <c r="G6" s="420"/>
      <c r="H6" s="5" t="s">
        <v>24</v>
      </c>
      <c r="I6" s="6" t="s">
        <v>25</v>
      </c>
      <c r="J6" s="7" t="s">
        <v>26</v>
      </c>
      <c r="K6" s="420"/>
      <c r="L6" s="5" t="s">
        <v>24</v>
      </c>
      <c r="M6" s="6" t="s">
        <v>25</v>
      </c>
      <c r="N6" s="7" t="s">
        <v>26</v>
      </c>
      <c r="O6" s="420"/>
      <c r="P6" s="5" t="s">
        <v>24</v>
      </c>
      <c r="Q6" s="6" t="s">
        <v>25</v>
      </c>
      <c r="R6" s="7" t="s">
        <v>26</v>
      </c>
      <c r="S6" s="420"/>
      <c r="T6" s="5" t="s">
        <v>24</v>
      </c>
      <c r="U6" s="6" t="s">
        <v>25</v>
      </c>
      <c r="V6" s="7" t="s">
        <v>26</v>
      </c>
      <c r="W6" s="420"/>
      <c r="X6" s="407"/>
      <c r="Y6" s="407"/>
      <c r="Z6" s="401"/>
      <c r="AA6" s="489"/>
    </row>
    <row r="7" spans="1:49" s="61" customFormat="1" ht="15.75" customHeight="1" x14ac:dyDescent="0.25">
      <c r="A7" s="502">
        <v>1</v>
      </c>
      <c r="B7" s="491" t="s">
        <v>10</v>
      </c>
      <c r="C7" s="491" t="s">
        <v>79</v>
      </c>
      <c r="D7" s="20">
        <v>0</v>
      </c>
      <c r="E7" s="19">
        <v>10</v>
      </c>
      <c r="F7" s="128">
        <v>0</v>
      </c>
      <c r="G7" s="504">
        <f>D8</f>
        <v>10</v>
      </c>
      <c r="H7" s="18">
        <v>0</v>
      </c>
      <c r="I7" s="19">
        <v>8</v>
      </c>
      <c r="J7" s="19"/>
      <c r="K7" s="504">
        <f>SUM(G7,H8)</f>
        <v>18</v>
      </c>
      <c r="L7" s="18"/>
      <c r="M7" s="19">
        <v>4</v>
      </c>
      <c r="N7" s="19"/>
      <c r="O7" s="504">
        <f>SUM(K7,L8)</f>
        <v>22</v>
      </c>
      <c r="P7" s="18">
        <v>0</v>
      </c>
      <c r="Q7" s="19">
        <v>6</v>
      </c>
      <c r="R7" s="128">
        <v>6</v>
      </c>
      <c r="S7" s="504">
        <f>SUM(O7,P8)</f>
        <v>34</v>
      </c>
      <c r="T7" s="18"/>
      <c r="U7" s="19">
        <v>0</v>
      </c>
      <c r="V7" s="19"/>
      <c r="W7" s="504">
        <f>SUM(S7,T8)</f>
        <v>34</v>
      </c>
      <c r="X7" s="497">
        <f>COUNTIF(D7:F7,"&gt;=0")+COUNTIF(H7:J7,"&gt;=0")+COUNTIF(L7:N7,"&gt;=0")+COUNTIF(P7:R7,"&gt;=0")+COUNTIF(T7:V7,"&gt;=0")</f>
        <v>10</v>
      </c>
      <c r="Y7" s="497">
        <f>COUNTIF(D7:F7,"=10")+COUNTIF(H7:J7,"=10")+COUNTIF(L7:N7,"=10")+COUNTIF(P7:R7,"=10")+COUNTIF(T7:V7,"=10")</f>
        <v>1</v>
      </c>
      <c r="Z7" s="488">
        <f>COUNTIF(D7:F7,"=8")+COUNTIF(H7:J7,"=8")+COUNTIF(L7:N7,"=8")+COUNTIF(P7:R7,"=8")+COUNTIF(T7:V7,"=8")</f>
        <v>1</v>
      </c>
      <c r="AA7" s="488">
        <f>SUM(W7)</f>
        <v>34</v>
      </c>
    </row>
    <row r="8" spans="1:49" s="61" customFormat="1" ht="15.75" customHeight="1" thickBot="1" x14ac:dyDescent="0.3">
      <c r="A8" s="503"/>
      <c r="B8" s="492"/>
      <c r="C8" s="492"/>
      <c r="D8" s="499">
        <f>SUM(D7:F7)</f>
        <v>10</v>
      </c>
      <c r="E8" s="500"/>
      <c r="F8" s="501"/>
      <c r="G8" s="505"/>
      <c r="H8" s="499">
        <f>SUM(H7:J7)</f>
        <v>8</v>
      </c>
      <c r="I8" s="500"/>
      <c r="J8" s="501"/>
      <c r="K8" s="505"/>
      <c r="L8" s="499">
        <f>SUM(L7:N7)</f>
        <v>4</v>
      </c>
      <c r="M8" s="500"/>
      <c r="N8" s="501"/>
      <c r="O8" s="505"/>
      <c r="P8" s="499">
        <f>SUM(P7:R7)</f>
        <v>12</v>
      </c>
      <c r="Q8" s="500"/>
      <c r="R8" s="501"/>
      <c r="S8" s="505"/>
      <c r="T8" s="499">
        <f>SUM(T7:V7)</f>
        <v>0</v>
      </c>
      <c r="U8" s="500"/>
      <c r="V8" s="501"/>
      <c r="W8" s="505"/>
      <c r="X8" s="498"/>
      <c r="Y8" s="498"/>
      <c r="Z8" s="489"/>
      <c r="AA8" s="489"/>
    </row>
    <row r="9" spans="1:49" s="61" customFormat="1" ht="15.75" customHeight="1" x14ac:dyDescent="0.25">
      <c r="A9" s="502">
        <v>2</v>
      </c>
      <c r="B9" s="491" t="s">
        <v>11</v>
      </c>
      <c r="C9" s="491" t="s">
        <v>79</v>
      </c>
      <c r="D9" s="17">
        <v>0</v>
      </c>
      <c r="E9" s="16"/>
      <c r="F9" s="15">
        <v>6</v>
      </c>
      <c r="G9" s="504">
        <f>D10</f>
        <v>6</v>
      </c>
      <c r="H9" s="14">
        <v>0</v>
      </c>
      <c r="I9" s="16">
        <v>0</v>
      </c>
      <c r="J9" s="16"/>
      <c r="K9" s="504">
        <f>SUM(G9,H10)</f>
        <v>6</v>
      </c>
      <c r="L9" s="14">
        <v>4</v>
      </c>
      <c r="M9" s="16">
        <v>0</v>
      </c>
      <c r="N9" s="16">
        <v>0</v>
      </c>
      <c r="O9" s="504">
        <f>SUM(K9,L10)</f>
        <v>10</v>
      </c>
      <c r="P9" s="14">
        <v>0</v>
      </c>
      <c r="Q9" s="16">
        <v>4</v>
      </c>
      <c r="R9" s="16">
        <v>0</v>
      </c>
      <c r="S9" s="504">
        <f>SUM(O9,P10)</f>
        <v>14</v>
      </c>
      <c r="T9" s="14">
        <v>6</v>
      </c>
      <c r="U9" s="16"/>
      <c r="V9" s="16">
        <v>0</v>
      </c>
      <c r="W9" s="504">
        <f>SUM(S9,T10)</f>
        <v>20</v>
      </c>
      <c r="X9" s="497">
        <f t="shared" ref="X9" si="0">COUNTIF(D9:F9,"&gt;=0")+COUNTIF(H9:J9,"&gt;=0")+COUNTIF(L9:N9,"&gt;=0")+COUNTIF(P9:R9,"&gt;=0")+COUNTIF(T9:V9,"&gt;=0")</f>
        <v>12</v>
      </c>
      <c r="Y9" s="497">
        <f t="shared" ref="Y9" si="1">COUNTIF(D9:F9,"=10")+COUNTIF(H9:J9,"=10")+COUNTIF(L9:N9,"=10")+COUNTIF(P9:R9,"=10")+COUNTIF(T9:V9,"=10")</f>
        <v>0</v>
      </c>
      <c r="Z9" s="488">
        <f t="shared" ref="Z9" si="2">COUNTIF(D9:F9,"=8")+COUNTIF(H9:J9,"=8")+COUNTIF(L9:N9,"=8")+COUNTIF(P9:R9,"=8")+COUNTIF(T9:V9,"=8")</f>
        <v>0</v>
      </c>
      <c r="AA9" s="488">
        <f t="shared" ref="AA9" si="3">SUM(W9)</f>
        <v>20</v>
      </c>
    </row>
    <row r="10" spans="1:49" s="61" customFormat="1" ht="15.75" customHeight="1" thickBot="1" x14ac:dyDescent="0.3">
      <c r="A10" s="503"/>
      <c r="B10" s="492"/>
      <c r="C10" s="492"/>
      <c r="D10" s="499">
        <f>SUM(D9:F9)</f>
        <v>6</v>
      </c>
      <c r="E10" s="500"/>
      <c r="F10" s="501"/>
      <c r="G10" s="505"/>
      <c r="H10" s="499">
        <f>SUM(H9:J9)</f>
        <v>0</v>
      </c>
      <c r="I10" s="500"/>
      <c r="J10" s="501"/>
      <c r="K10" s="505"/>
      <c r="L10" s="499">
        <f>SUM(L9:N9)</f>
        <v>4</v>
      </c>
      <c r="M10" s="500"/>
      <c r="N10" s="501"/>
      <c r="O10" s="505"/>
      <c r="P10" s="499">
        <f>SUM(P9:R9)</f>
        <v>4</v>
      </c>
      <c r="Q10" s="500"/>
      <c r="R10" s="501"/>
      <c r="S10" s="505"/>
      <c r="T10" s="499">
        <f>SUM(T9:V9)</f>
        <v>6</v>
      </c>
      <c r="U10" s="500"/>
      <c r="V10" s="501"/>
      <c r="W10" s="505"/>
      <c r="X10" s="498"/>
      <c r="Y10" s="498"/>
      <c r="Z10" s="489"/>
      <c r="AA10" s="489"/>
    </row>
    <row r="11" spans="1:49" s="61" customFormat="1" ht="15.75" customHeight="1" x14ac:dyDescent="0.25">
      <c r="A11" s="502">
        <v>3</v>
      </c>
      <c r="B11" s="491" t="s">
        <v>64</v>
      </c>
      <c r="C11" s="491" t="s">
        <v>79</v>
      </c>
      <c r="D11" s="17">
        <v>0</v>
      </c>
      <c r="E11" s="16">
        <v>4</v>
      </c>
      <c r="F11" s="15"/>
      <c r="G11" s="504">
        <f>D12</f>
        <v>4</v>
      </c>
      <c r="H11" s="14">
        <v>4</v>
      </c>
      <c r="I11" s="16">
        <v>0</v>
      </c>
      <c r="J11" s="16"/>
      <c r="K11" s="504">
        <f>SUM(G11,H12)</f>
        <v>8</v>
      </c>
      <c r="L11" s="14">
        <v>8</v>
      </c>
      <c r="M11" s="16"/>
      <c r="N11" s="16">
        <v>4</v>
      </c>
      <c r="O11" s="504">
        <f>SUM(K11,L12)</f>
        <v>20</v>
      </c>
      <c r="P11" s="14">
        <v>10</v>
      </c>
      <c r="Q11" s="16">
        <v>6</v>
      </c>
      <c r="R11" s="16">
        <v>6</v>
      </c>
      <c r="S11" s="504">
        <f>SUM(O11,P12)</f>
        <v>42</v>
      </c>
      <c r="T11" s="14">
        <v>8</v>
      </c>
      <c r="U11" s="16">
        <v>6</v>
      </c>
      <c r="V11" s="16"/>
      <c r="W11" s="504">
        <f>SUM(S11,T12)</f>
        <v>56</v>
      </c>
      <c r="X11" s="497">
        <f t="shared" ref="X11" si="4">COUNTIF(D11:F11,"&gt;=0")+COUNTIF(H11:J11,"&gt;=0")+COUNTIF(L11:N11,"&gt;=0")+COUNTIF(P11:R11,"&gt;=0")+COUNTIF(T11:V11,"&gt;=0")</f>
        <v>11</v>
      </c>
      <c r="Y11" s="497">
        <f t="shared" ref="Y11" si="5">COUNTIF(D11:F11,"=10")+COUNTIF(H11:J11,"=10")+COUNTIF(L11:N11,"=10")+COUNTIF(P11:R11,"=10")+COUNTIF(T11:V11,"=10")</f>
        <v>1</v>
      </c>
      <c r="Z11" s="488">
        <f t="shared" ref="Z11" si="6">COUNTIF(D11:F11,"=8")+COUNTIF(H11:J11,"=8")+COUNTIF(L11:N11,"=8")+COUNTIF(P11:R11,"=8")+COUNTIF(T11:V11,"=8")</f>
        <v>2</v>
      </c>
      <c r="AA11" s="488">
        <f t="shared" ref="AA11" si="7">SUM(W11)</f>
        <v>56</v>
      </c>
    </row>
    <row r="12" spans="1:49" s="61" customFormat="1" ht="15.75" customHeight="1" thickBot="1" x14ac:dyDescent="0.3">
      <c r="A12" s="503"/>
      <c r="B12" s="492"/>
      <c r="C12" s="492"/>
      <c r="D12" s="499">
        <f>SUM(D11:F11)</f>
        <v>4</v>
      </c>
      <c r="E12" s="500"/>
      <c r="F12" s="501"/>
      <c r="G12" s="505"/>
      <c r="H12" s="499">
        <f>SUM(H11:J11)</f>
        <v>4</v>
      </c>
      <c r="I12" s="500"/>
      <c r="J12" s="501"/>
      <c r="K12" s="505"/>
      <c r="L12" s="499">
        <f>SUM(L11:N11)</f>
        <v>12</v>
      </c>
      <c r="M12" s="500"/>
      <c r="N12" s="501"/>
      <c r="O12" s="505"/>
      <c r="P12" s="499">
        <f>SUM(P11:R11)</f>
        <v>22</v>
      </c>
      <c r="Q12" s="500"/>
      <c r="R12" s="501"/>
      <c r="S12" s="505"/>
      <c r="T12" s="499">
        <f>SUM(T11:V11)</f>
        <v>14</v>
      </c>
      <c r="U12" s="500"/>
      <c r="V12" s="501"/>
      <c r="W12" s="505"/>
      <c r="X12" s="498"/>
      <c r="Y12" s="498"/>
      <c r="Z12" s="489"/>
      <c r="AA12" s="489"/>
    </row>
    <row r="13" spans="1:49" s="61" customFormat="1" ht="15.75" customHeight="1" x14ac:dyDescent="0.25">
      <c r="A13" s="502">
        <v>4</v>
      </c>
      <c r="B13" s="491" t="s">
        <v>63</v>
      </c>
      <c r="C13" s="491" t="s">
        <v>84</v>
      </c>
      <c r="D13" s="17">
        <v>0</v>
      </c>
      <c r="E13" s="16"/>
      <c r="F13" s="15"/>
      <c r="G13" s="504">
        <f>D14</f>
        <v>0</v>
      </c>
      <c r="H13" s="14"/>
      <c r="I13" s="16"/>
      <c r="J13" s="16"/>
      <c r="K13" s="504">
        <f>SUM(G13,H14)</f>
        <v>0</v>
      </c>
      <c r="L13" s="14">
        <v>8</v>
      </c>
      <c r="M13" s="16">
        <v>6</v>
      </c>
      <c r="N13" s="16">
        <v>8</v>
      </c>
      <c r="O13" s="504">
        <f>SUM(K13,L14)</f>
        <v>22</v>
      </c>
      <c r="P13" s="14">
        <v>0</v>
      </c>
      <c r="Q13" s="16">
        <v>10</v>
      </c>
      <c r="R13" s="16"/>
      <c r="S13" s="504">
        <f>SUM(O13,P14)</f>
        <v>32</v>
      </c>
      <c r="T13" s="14">
        <v>0</v>
      </c>
      <c r="U13" s="16"/>
      <c r="V13" s="16"/>
      <c r="W13" s="504">
        <f>SUM(S13,T14)</f>
        <v>32</v>
      </c>
      <c r="X13" s="497">
        <f t="shared" ref="X13" si="8">COUNTIF(D13:F13,"&gt;=0")+COUNTIF(H13:J13,"&gt;=0")+COUNTIF(L13:N13,"&gt;=0")+COUNTIF(P13:R13,"&gt;=0")+COUNTIF(T13:V13,"&gt;=0")</f>
        <v>7</v>
      </c>
      <c r="Y13" s="497">
        <f t="shared" ref="Y13" si="9">COUNTIF(D13:F13,"=10")+COUNTIF(H13:J13,"=10")+COUNTIF(L13:N13,"=10")+COUNTIF(P13:R13,"=10")+COUNTIF(T13:V13,"=10")</f>
        <v>1</v>
      </c>
      <c r="Z13" s="488">
        <f t="shared" ref="Z13" si="10">COUNTIF(D13:F13,"=8")+COUNTIF(H13:J13,"=8")+COUNTIF(L13:N13,"=8")+COUNTIF(P13:R13,"=8")+COUNTIF(T13:V13,"=8")</f>
        <v>2</v>
      </c>
      <c r="AA13" s="488">
        <f t="shared" ref="AA13" si="11">SUM(W13)</f>
        <v>32</v>
      </c>
    </row>
    <row r="14" spans="1:49" s="61" customFormat="1" ht="15.75" customHeight="1" thickBot="1" x14ac:dyDescent="0.3">
      <c r="A14" s="503"/>
      <c r="B14" s="492"/>
      <c r="C14" s="492"/>
      <c r="D14" s="499">
        <f>SUM(D13:F13)</f>
        <v>0</v>
      </c>
      <c r="E14" s="500"/>
      <c r="F14" s="501"/>
      <c r="G14" s="505"/>
      <c r="H14" s="499">
        <f>SUM(H13:J13)</f>
        <v>0</v>
      </c>
      <c r="I14" s="500"/>
      <c r="J14" s="501"/>
      <c r="K14" s="505"/>
      <c r="L14" s="499">
        <f>SUM(L13:N13)</f>
        <v>22</v>
      </c>
      <c r="M14" s="500"/>
      <c r="N14" s="501"/>
      <c r="O14" s="505"/>
      <c r="P14" s="499">
        <f>SUM(P13:R13)</f>
        <v>10</v>
      </c>
      <c r="Q14" s="500"/>
      <c r="R14" s="501"/>
      <c r="S14" s="505"/>
      <c r="T14" s="499">
        <f>SUM(T13:V13)</f>
        <v>0</v>
      </c>
      <c r="U14" s="500"/>
      <c r="V14" s="501"/>
      <c r="W14" s="505"/>
      <c r="X14" s="498"/>
      <c r="Y14" s="498"/>
      <c r="Z14" s="489"/>
      <c r="AA14" s="489"/>
    </row>
    <row r="15" spans="1:49" s="61" customFormat="1" ht="15.75" customHeight="1" x14ac:dyDescent="0.25">
      <c r="A15" s="502">
        <v>5</v>
      </c>
      <c r="B15" s="491" t="s">
        <v>65</v>
      </c>
      <c r="C15" s="491" t="s">
        <v>90</v>
      </c>
      <c r="D15" s="17">
        <v>4</v>
      </c>
      <c r="E15" s="16">
        <v>6</v>
      </c>
      <c r="F15" s="15"/>
      <c r="G15" s="504">
        <f>D16</f>
        <v>10</v>
      </c>
      <c r="H15" s="14">
        <v>4</v>
      </c>
      <c r="I15" s="16">
        <v>8</v>
      </c>
      <c r="J15" s="16"/>
      <c r="K15" s="504">
        <f>SUM(G15,H16)</f>
        <v>22</v>
      </c>
      <c r="L15" s="14">
        <v>4</v>
      </c>
      <c r="M15" s="16">
        <v>0</v>
      </c>
      <c r="N15" s="16"/>
      <c r="O15" s="504">
        <f>SUM(K15,L16)</f>
        <v>26</v>
      </c>
      <c r="P15" s="14">
        <v>8</v>
      </c>
      <c r="Q15" s="16">
        <v>0</v>
      </c>
      <c r="R15" s="16">
        <v>0</v>
      </c>
      <c r="S15" s="504">
        <f>SUM(O15,P16)</f>
        <v>34</v>
      </c>
      <c r="T15" s="14">
        <v>4</v>
      </c>
      <c r="U15" s="16"/>
      <c r="V15" s="16"/>
      <c r="W15" s="504">
        <f>SUM(S15,T16)</f>
        <v>38</v>
      </c>
      <c r="X15" s="497">
        <f t="shared" ref="X15" si="12">COUNTIF(D15:F15,"&gt;=0")+COUNTIF(H15:J15,"&gt;=0")+COUNTIF(L15:N15,"&gt;=0")+COUNTIF(P15:R15,"&gt;=0")+COUNTIF(T15:V15,"&gt;=0")</f>
        <v>10</v>
      </c>
      <c r="Y15" s="497">
        <f t="shared" ref="Y15" si="13">COUNTIF(D15:F15,"=10")+COUNTIF(H15:J15,"=10")+COUNTIF(L15:N15,"=10")+COUNTIF(P15:R15,"=10")+COUNTIF(T15:V15,"=10")</f>
        <v>0</v>
      </c>
      <c r="Z15" s="488">
        <f t="shared" ref="Z15" si="14">COUNTIF(D15:F15,"=8")+COUNTIF(H15:J15,"=8")+COUNTIF(L15:N15,"=8")+COUNTIF(P15:R15,"=8")+COUNTIF(T15:V15,"=8")</f>
        <v>2</v>
      </c>
      <c r="AA15" s="488">
        <f t="shared" ref="AA15" si="15">SUM(W15)</f>
        <v>38</v>
      </c>
    </row>
    <row r="16" spans="1:49" s="61" customFormat="1" ht="15.75" customHeight="1" thickBot="1" x14ac:dyDescent="0.3">
      <c r="A16" s="503"/>
      <c r="B16" s="492"/>
      <c r="C16" s="492"/>
      <c r="D16" s="499">
        <f>SUM(D15:F15)</f>
        <v>10</v>
      </c>
      <c r="E16" s="500"/>
      <c r="F16" s="501"/>
      <c r="G16" s="505"/>
      <c r="H16" s="499">
        <f>SUM(H15:J15)</f>
        <v>12</v>
      </c>
      <c r="I16" s="500"/>
      <c r="J16" s="501"/>
      <c r="K16" s="505"/>
      <c r="L16" s="499">
        <f>SUM(L15:N15)</f>
        <v>4</v>
      </c>
      <c r="M16" s="500"/>
      <c r="N16" s="501"/>
      <c r="O16" s="505"/>
      <c r="P16" s="499">
        <f>SUM(P15:R15)</f>
        <v>8</v>
      </c>
      <c r="Q16" s="500"/>
      <c r="R16" s="501"/>
      <c r="S16" s="505"/>
      <c r="T16" s="499">
        <f>SUM(T15:V15)</f>
        <v>4</v>
      </c>
      <c r="U16" s="500"/>
      <c r="V16" s="501"/>
      <c r="W16" s="505"/>
      <c r="X16" s="498"/>
      <c r="Y16" s="498"/>
      <c r="Z16" s="489"/>
      <c r="AA16" s="489"/>
    </row>
    <row r="17" spans="1:49" s="61" customFormat="1" ht="15.75" customHeight="1" x14ac:dyDescent="0.25">
      <c r="A17" s="502">
        <v>6</v>
      </c>
      <c r="B17" s="491" t="s">
        <v>89</v>
      </c>
      <c r="C17" s="491" t="s">
        <v>99</v>
      </c>
      <c r="D17" s="14"/>
      <c r="E17" s="16"/>
      <c r="F17" s="16"/>
      <c r="G17" s="504">
        <f>D18</f>
        <v>0</v>
      </c>
      <c r="H17" s="14"/>
      <c r="I17" s="16"/>
      <c r="J17" s="16"/>
      <c r="K17" s="504">
        <f>SUM(G17,H18)</f>
        <v>0</v>
      </c>
      <c r="L17" s="17"/>
      <c r="M17" s="16"/>
      <c r="N17" s="16"/>
      <c r="O17" s="504">
        <f>SUM(K17,L18)</f>
        <v>0</v>
      </c>
      <c r="P17" s="14"/>
      <c r="Q17" s="16"/>
      <c r="R17" s="16"/>
      <c r="S17" s="504">
        <f>SUM(O17,P18)</f>
        <v>0</v>
      </c>
      <c r="T17" s="17"/>
      <c r="U17" s="16"/>
      <c r="V17" s="16"/>
      <c r="W17" s="504">
        <f>SUM(S17,T18)</f>
        <v>0</v>
      </c>
      <c r="X17" s="568">
        <f t="shared" ref="X17" si="16">COUNTIF(D17:F17,"&gt;=0")+COUNTIF(H17:J17,"&gt;=0")+COUNTIF(L17:N17,"&gt;=0")+COUNTIF(P17:R17,"&gt;=0")+COUNTIF(T17:V17,"&gt;=0")</f>
        <v>0</v>
      </c>
      <c r="Y17" s="497">
        <f t="shared" ref="Y17" si="17">COUNTIF(D17:F17,"=10")+COUNTIF(H17:J17,"=10")+COUNTIF(L17:N17,"=10")+COUNTIF(P17:R17,"=10")+COUNTIF(T17:V17,"=10")</f>
        <v>0</v>
      </c>
      <c r="Z17" s="488">
        <f t="shared" ref="Z17" si="18">COUNTIF(D17:F17,"=8")+COUNTIF(H17:J17,"=8")+COUNTIF(L17:N17,"=8")+COUNTIF(P17:R17,"=8")+COUNTIF(T17:V17,"=8")</f>
        <v>0</v>
      </c>
      <c r="AA17" s="488">
        <f t="shared" ref="AA17" si="19">SUM(W17)</f>
        <v>0</v>
      </c>
    </row>
    <row r="18" spans="1:49" s="61" customFormat="1" ht="15.75" customHeight="1" thickBot="1" x14ac:dyDescent="0.3">
      <c r="A18" s="503"/>
      <c r="B18" s="492"/>
      <c r="C18" s="492"/>
      <c r="D18" s="499">
        <f>SUM(D17:F17)</f>
        <v>0</v>
      </c>
      <c r="E18" s="500"/>
      <c r="F18" s="501"/>
      <c r="G18" s="505"/>
      <c r="H18" s="499">
        <f>SUM(H17:J17)</f>
        <v>0</v>
      </c>
      <c r="I18" s="500"/>
      <c r="J18" s="501"/>
      <c r="K18" s="505"/>
      <c r="L18" s="499">
        <f>SUM(L17:N17)</f>
        <v>0</v>
      </c>
      <c r="M18" s="500"/>
      <c r="N18" s="501"/>
      <c r="O18" s="505"/>
      <c r="P18" s="499">
        <f>SUM(P17:R17)</f>
        <v>0</v>
      </c>
      <c r="Q18" s="500"/>
      <c r="R18" s="501"/>
      <c r="S18" s="505"/>
      <c r="T18" s="499">
        <f>SUM(T17:V17)</f>
        <v>0</v>
      </c>
      <c r="U18" s="500"/>
      <c r="V18" s="501"/>
      <c r="W18" s="505"/>
      <c r="X18" s="569"/>
      <c r="Y18" s="498"/>
      <c r="Z18" s="489"/>
      <c r="AA18" s="489"/>
    </row>
    <row r="19" spans="1:49" s="61" customFormat="1" ht="15.75" customHeight="1" x14ac:dyDescent="0.25">
      <c r="A19" s="502">
        <v>7</v>
      </c>
      <c r="B19" s="491" t="s">
        <v>86</v>
      </c>
      <c r="C19" s="491" t="s">
        <v>99</v>
      </c>
      <c r="D19" s="14"/>
      <c r="E19" s="16"/>
      <c r="F19" s="16">
        <v>0</v>
      </c>
      <c r="G19" s="504">
        <f t="shared" ref="G19" si="20">D20</f>
        <v>0</v>
      </c>
      <c r="H19" s="14">
        <v>8</v>
      </c>
      <c r="I19" s="16"/>
      <c r="J19" s="16">
        <v>0</v>
      </c>
      <c r="K19" s="504">
        <f t="shared" ref="K19" si="21">SUM(G19,H20)</f>
        <v>8</v>
      </c>
      <c r="L19" s="17"/>
      <c r="M19" s="16">
        <v>0</v>
      </c>
      <c r="N19" s="16">
        <v>0</v>
      </c>
      <c r="O19" s="504">
        <f t="shared" ref="O19" si="22">SUM(K19,L20)</f>
        <v>8</v>
      </c>
      <c r="P19" s="14">
        <v>0</v>
      </c>
      <c r="Q19" s="16">
        <v>0</v>
      </c>
      <c r="R19" s="16">
        <v>6</v>
      </c>
      <c r="S19" s="504">
        <f t="shared" ref="S19" si="23">SUM(O19,P20)</f>
        <v>14</v>
      </c>
      <c r="T19" s="17"/>
      <c r="U19" s="16"/>
      <c r="V19" s="16">
        <v>6</v>
      </c>
      <c r="W19" s="504">
        <f t="shared" ref="W19" si="24">SUM(S19,T20)</f>
        <v>20</v>
      </c>
      <c r="X19" s="568">
        <f t="shared" ref="X19" si="25">COUNTIF(D19:F19,"&gt;=0")+COUNTIF(H19:J19,"&gt;=0")+COUNTIF(L19:N19,"&gt;=0")+COUNTIF(P19:R19,"&gt;=0")+COUNTIF(T19:V19,"&gt;=0")</f>
        <v>9</v>
      </c>
      <c r="Y19" s="497">
        <f t="shared" ref="Y19" si="26">COUNTIF(D19:F19,"=10")+COUNTIF(H19:J19,"=10")+COUNTIF(L19:N19,"=10")+COUNTIF(P19:R19,"=10")+COUNTIF(T19:V19,"=10")</f>
        <v>0</v>
      </c>
      <c r="Z19" s="488">
        <f t="shared" ref="Z19" si="27">COUNTIF(D19:F19,"=8")+COUNTIF(H19:J19,"=8")+COUNTIF(L19:N19,"=8")+COUNTIF(P19:R19,"=8")+COUNTIF(T19:V19,"=8")</f>
        <v>1</v>
      </c>
      <c r="AA19" s="488">
        <f t="shared" ref="AA19" si="28">SUM(W19)</f>
        <v>20</v>
      </c>
    </row>
    <row r="20" spans="1:49" s="61" customFormat="1" ht="15.75" customHeight="1" thickBot="1" x14ac:dyDescent="0.3">
      <c r="A20" s="503"/>
      <c r="B20" s="492"/>
      <c r="C20" s="492"/>
      <c r="D20" s="499">
        <f t="shared" ref="D20" si="29">SUM(D19:F19)</f>
        <v>0</v>
      </c>
      <c r="E20" s="500"/>
      <c r="F20" s="501"/>
      <c r="G20" s="505"/>
      <c r="H20" s="499">
        <f t="shared" ref="H20" si="30">SUM(H19:J19)</f>
        <v>8</v>
      </c>
      <c r="I20" s="500"/>
      <c r="J20" s="501"/>
      <c r="K20" s="505"/>
      <c r="L20" s="499">
        <f t="shared" ref="L20" si="31">SUM(L19:N19)</f>
        <v>0</v>
      </c>
      <c r="M20" s="500"/>
      <c r="N20" s="501"/>
      <c r="O20" s="505"/>
      <c r="P20" s="499">
        <f t="shared" ref="P20" si="32">SUM(P19:R19)</f>
        <v>6</v>
      </c>
      <c r="Q20" s="500"/>
      <c r="R20" s="501"/>
      <c r="S20" s="505"/>
      <c r="T20" s="499">
        <f t="shared" ref="T20" si="33">SUM(T19:V19)</f>
        <v>6</v>
      </c>
      <c r="U20" s="500"/>
      <c r="V20" s="501"/>
      <c r="W20" s="505"/>
      <c r="X20" s="569"/>
      <c r="Y20" s="498"/>
      <c r="Z20" s="489"/>
      <c r="AA20" s="489"/>
    </row>
    <row r="21" spans="1:49" s="61" customFormat="1" ht="15.75" customHeight="1" x14ac:dyDescent="0.25">
      <c r="A21" s="502">
        <v>8</v>
      </c>
      <c r="B21" s="491" t="s">
        <v>13</v>
      </c>
      <c r="C21" s="491" t="s">
        <v>91</v>
      </c>
      <c r="D21" s="14">
        <v>8</v>
      </c>
      <c r="E21" s="16">
        <v>0</v>
      </c>
      <c r="F21" s="16">
        <v>6</v>
      </c>
      <c r="G21" s="504">
        <f t="shared" ref="G21" si="34">D22</f>
        <v>14</v>
      </c>
      <c r="H21" s="14">
        <v>4</v>
      </c>
      <c r="I21" s="16"/>
      <c r="J21" s="16">
        <v>0</v>
      </c>
      <c r="K21" s="504">
        <f t="shared" ref="K21" si="35">SUM(G21,H22)</f>
        <v>18</v>
      </c>
      <c r="L21" s="17">
        <v>4</v>
      </c>
      <c r="M21" s="16">
        <v>0</v>
      </c>
      <c r="N21" s="16"/>
      <c r="O21" s="504">
        <f t="shared" ref="O21" si="36">SUM(K21,L22)</f>
        <v>22</v>
      </c>
      <c r="P21" s="14">
        <v>0</v>
      </c>
      <c r="Q21" s="16">
        <v>6</v>
      </c>
      <c r="R21" s="16"/>
      <c r="S21" s="504">
        <f t="shared" ref="S21" si="37">SUM(O21,P22)</f>
        <v>28</v>
      </c>
      <c r="T21" s="17">
        <v>0</v>
      </c>
      <c r="U21" s="16">
        <v>0</v>
      </c>
      <c r="V21" s="16"/>
      <c r="W21" s="504">
        <f t="shared" ref="W21" si="38">SUM(S21,T22)</f>
        <v>28</v>
      </c>
      <c r="X21" s="568">
        <f t="shared" ref="X21" si="39">COUNTIF(D21:F21,"&gt;=0")+COUNTIF(H21:J21,"&gt;=0")+COUNTIF(L21:N21,"&gt;=0")+COUNTIF(P21:R21,"&gt;=0")+COUNTIF(T21:V21,"&gt;=0")</f>
        <v>11</v>
      </c>
      <c r="Y21" s="497">
        <f t="shared" ref="Y21" si="40">COUNTIF(D21:F21,"=10")+COUNTIF(H21:J21,"=10")+COUNTIF(L21:N21,"=10")+COUNTIF(P21:R21,"=10")+COUNTIF(T21:V21,"=10")</f>
        <v>0</v>
      </c>
      <c r="Z21" s="488">
        <f t="shared" ref="Z21" si="41">COUNTIF(D21:F21,"=8")+COUNTIF(H21:J21,"=8")+COUNTIF(L21:N21,"=8")+COUNTIF(P21:R21,"=8")+COUNTIF(T21:V21,"=8")</f>
        <v>1</v>
      </c>
      <c r="AA21" s="488">
        <f t="shared" ref="AA21" si="42">SUM(W21)</f>
        <v>28</v>
      </c>
    </row>
    <row r="22" spans="1:49" s="61" customFormat="1" ht="15.75" customHeight="1" thickBot="1" x14ac:dyDescent="0.3">
      <c r="A22" s="503"/>
      <c r="B22" s="492"/>
      <c r="C22" s="492"/>
      <c r="D22" s="499">
        <f t="shared" ref="D22" si="43">SUM(D21:F21)</f>
        <v>14</v>
      </c>
      <c r="E22" s="500"/>
      <c r="F22" s="501"/>
      <c r="G22" s="505"/>
      <c r="H22" s="499">
        <f t="shared" ref="H22" si="44">SUM(H21:J21)</f>
        <v>4</v>
      </c>
      <c r="I22" s="500"/>
      <c r="J22" s="501"/>
      <c r="K22" s="505"/>
      <c r="L22" s="499">
        <f t="shared" ref="L22" si="45">SUM(L21:N21)</f>
        <v>4</v>
      </c>
      <c r="M22" s="500"/>
      <c r="N22" s="501"/>
      <c r="O22" s="505"/>
      <c r="P22" s="499">
        <f t="shared" ref="P22" si="46">SUM(P21:R21)</f>
        <v>6</v>
      </c>
      <c r="Q22" s="500"/>
      <c r="R22" s="501"/>
      <c r="S22" s="505"/>
      <c r="T22" s="499">
        <f t="shared" ref="T22" si="47">SUM(T21:V21)</f>
        <v>0</v>
      </c>
      <c r="U22" s="500"/>
      <c r="V22" s="501"/>
      <c r="W22" s="505"/>
      <c r="X22" s="569"/>
      <c r="Y22" s="498"/>
      <c r="Z22" s="489"/>
      <c r="AA22" s="489"/>
    </row>
    <row r="23" spans="1:49" s="61" customFormat="1" ht="15.75" customHeight="1" x14ac:dyDescent="0.25">
      <c r="A23" s="502">
        <v>9</v>
      </c>
      <c r="B23" s="570" t="s">
        <v>9</v>
      </c>
      <c r="C23" s="491" t="s">
        <v>81</v>
      </c>
      <c r="D23" s="14"/>
      <c r="E23" s="16">
        <v>0</v>
      </c>
      <c r="F23" s="16"/>
      <c r="G23" s="504">
        <f t="shared" ref="G23" si="48">D24</f>
        <v>0</v>
      </c>
      <c r="H23" s="14">
        <v>0</v>
      </c>
      <c r="I23" s="16"/>
      <c r="J23" s="16"/>
      <c r="K23" s="504">
        <f t="shared" ref="K23" si="49">SUM(G23,H24)</f>
        <v>0</v>
      </c>
      <c r="L23" s="17">
        <v>4</v>
      </c>
      <c r="M23" s="16">
        <v>4</v>
      </c>
      <c r="N23" s="16">
        <v>0</v>
      </c>
      <c r="O23" s="504">
        <f t="shared" ref="O23" si="50">SUM(K23,L24)</f>
        <v>8</v>
      </c>
      <c r="P23" s="14"/>
      <c r="Q23" s="16">
        <v>4</v>
      </c>
      <c r="R23" s="16">
        <v>6</v>
      </c>
      <c r="S23" s="504">
        <f t="shared" ref="S23" si="51">SUM(O23,P24)</f>
        <v>18</v>
      </c>
      <c r="T23" s="17"/>
      <c r="U23" s="16">
        <v>4</v>
      </c>
      <c r="V23" s="16"/>
      <c r="W23" s="504">
        <f t="shared" ref="W23" si="52">SUM(S23,T24)</f>
        <v>22</v>
      </c>
      <c r="X23" s="568">
        <f t="shared" ref="X23" si="53">COUNTIF(D23:F23,"&gt;=0")+COUNTIF(H23:J23,"&gt;=0")+COUNTIF(L23:N23,"&gt;=0")+COUNTIF(P23:R23,"&gt;=0")+COUNTIF(T23:V23,"&gt;=0")</f>
        <v>8</v>
      </c>
      <c r="Y23" s="497">
        <f t="shared" ref="Y23" si="54">COUNTIF(D23:F23,"=10")+COUNTIF(H23:J23,"=10")+COUNTIF(L23:N23,"=10")+COUNTIF(P23:R23,"=10")+COUNTIF(T23:V23,"=10")</f>
        <v>0</v>
      </c>
      <c r="Z23" s="488">
        <f t="shared" ref="Z23" si="55">COUNTIF(D23:F23,"=8")+COUNTIF(H23:J23,"=8")+COUNTIF(L23:N23,"=8")+COUNTIF(P23:R23,"=8")+COUNTIF(T23:V23,"=8")</f>
        <v>0</v>
      </c>
      <c r="AA23" s="488">
        <f t="shared" ref="AA23" si="56">SUM(W23)</f>
        <v>22</v>
      </c>
    </row>
    <row r="24" spans="1:49" s="61" customFormat="1" ht="15.75" customHeight="1" thickBot="1" x14ac:dyDescent="0.3">
      <c r="A24" s="503"/>
      <c r="B24" s="571"/>
      <c r="C24" s="492"/>
      <c r="D24" s="499">
        <f t="shared" ref="D24" si="57">SUM(D23:F23)</f>
        <v>0</v>
      </c>
      <c r="E24" s="500"/>
      <c r="F24" s="501"/>
      <c r="G24" s="505"/>
      <c r="H24" s="499">
        <f t="shared" ref="H24" si="58">SUM(H23:J23)</f>
        <v>0</v>
      </c>
      <c r="I24" s="500"/>
      <c r="J24" s="501"/>
      <c r="K24" s="505"/>
      <c r="L24" s="499">
        <f t="shared" ref="L24" si="59">SUM(L23:N23)</f>
        <v>8</v>
      </c>
      <c r="M24" s="500"/>
      <c r="N24" s="501"/>
      <c r="O24" s="505"/>
      <c r="P24" s="499">
        <f t="shared" ref="P24" si="60">SUM(P23:R23)</f>
        <v>10</v>
      </c>
      <c r="Q24" s="500"/>
      <c r="R24" s="501"/>
      <c r="S24" s="505"/>
      <c r="T24" s="499">
        <f t="shared" ref="T24" si="61">SUM(T23:V23)</f>
        <v>4</v>
      </c>
      <c r="U24" s="500"/>
      <c r="V24" s="501"/>
      <c r="W24" s="505"/>
      <c r="X24" s="569"/>
      <c r="Y24" s="498"/>
      <c r="Z24" s="489"/>
      <c r="AA24" s="489"/>
    </row>
    <row r="25" spans="1:49" ht="15.75" thickBot="1" x14ac:dyDescent="0.3">
      <c r="A25" s="61"/>
      <c r="B25" s="61"/>
      <c r="C25" s="61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</row>
    <row r="26" spans="1:49" s="61" customFormat="1" ht="21.75" thickBot="1" x14ac:dyDescent="0.3">
      <c r="A26" s="2"/>
      <c r="B26" s="402" t="s">
        <v>27</v>
      </c>
      <c r="C26" s="403"/>
      <c r="D26" s="8"/>
      <c r="E26" s="8"/>
      <c r="F26" s="8"/>
      <c r="G26" s="8"/>
      <c r="H26" s="8"/>
      <c r="I26" s="8"/>
      <c r="J26" s="8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9"/>
    </row>
    <row r="27" spans="1:49" s="61" customFormat="1" ht="15" customHeight="1" x14ac:dyDescent="0.25">
      <c r="A27" s="488" t="s">
        <v>0</v>
      </c>
      <c r="B27" s="400" t="s">
        <v>1</v>
      </c>
      <c r="C27" s="400" t="s">
        <v>2</v>
      </c>
      <c r="D27" s="493" t="s">
        <v>16</v>
      </c>
      <c r="E27" s="494"/>
      <c r="F27" s="495"/>
      <c r="G27" s="419" t="s">
        <v>17</v>
      </c>
      <c r="H27" s="493" t="s">
        <v>18</v>
      </c>
      <c r="I27" s="494"/>
      <c r="J27" s="495"/>
      <c r="K27" s="419" t="s">
        <v>17</v>
      </c>
      <c r="L27" s="493" t="s">
        <v>19</v>
      </c>
      <c r="M27" s="494"/>
      <c r="N27" s="495"/>
      <c r="O27" s="419" t="s">
        <v>17</v>
      </c>
      <c r="P27" s="493" t="s">
        <v>20</v>
      </c>
      <c r="Q27" s="494"/>
      <c r="R27" s="495"/>
      <c r="S27" s="419" t="s">
        <v>17</v>
      </c>
      <c r="T27" s="493" t="s">
        <v>21</v>
      </c>
      <c r="U27" s="494"/>
      <c r="V27" s="495"/>
      <c r="W27" s="419" t="s">
        <v>17</v>
      </c>
      <c r="X27" s="493" t="s">
        <v>28</v>
      </c>
      <c r="Y27" s="494"/>
      <c r="Z27" s="495"/>
      <c r="AA27" s="419" t="s">
        <v>17</v>
      </c>
      <c r="AB27" s="493" t="s">
        <v>29</v>
      </c>
      <c r="AC27" s="494"/>
      <c r="AD27" s="495"/>
      <c r="AE27" s="419" t="s">
        <v>17</v>
      </c>
      <c r="AF27" s="493" t="s">
        <v>30</v>
      </c>
      <c r="AG27" s="494"/>
      <c r="AH27" s="495"/>
      <c r="AI27" s="419" t="s">
        <v>17</v>
      </c>
      <c r="AJ27" s="493" t="s">
        <v>31</v>
      </c>
      <c r="AK27" s="494"/>
      <c r="AL27" s="495"/>
      <c r="AM27" s="419" t="s">
        <v>17</v>
      </c>
      <c r="AN27" s="493" t="s">
        <v>32</v>
      </c>
      <c r="AO27" s="494"/>
      <c r="AP27" s="495"/>
      <c r="AQ27" s="419" t="s">
        <v>17</v>
      </c>
      <c r="AR27" s="400" t="s">
        <v>22</v>
      </c>
      <c r="AS27" s="406" t="s">
        <v>66</v>
      </c>
      <c r="AT27" s="488" t="s">
        <v>67</v>
      </c>
      <c r="AU27" s="406" t="s">
        <v>23</v>
      </c>
      <c r="AV27" s="406" t="s">
        <v>33</v>
      </c>
    </row>
    <row r="28" spans="1:49" s="61" customFormat="1" ht="15.75" customHeight="1" thickBot="1" x14ac:dyDescent="0.3">
      <c r="A28" s="489"/>
      <c r="B28" s="401"/>
      <c r="C28" s="401"/>
      <c r="D28" s="5" t="s">
        <v>24</v>
      </c>
      <c r="E28" s="6" t="s">
        <v>25</v>
      </c>
      <c r="F28" s="7" t="s">
        <v>26</v>
      </c>
      <c r="G28" s="496"/>
      <c r="H28" s="5" t="s">
        <v>24</v>
      </c>
      <c r="I28" s="6" t="s">
        <v>25</v>
      </c>
      <c r="J28" s="7" t="s">
        <v>26</v>
      </c>
      <c r="K28" s="496"/>
      <c r="L28" s="5" t="s">
        <v>24</v>
      </c>
      <c r="M28" s="6" t="s">
        <v>25</v>
      </c>
      <c r="N28" s="7" t="s">
        <v>26</v>
      </c>
      <c r="O28" s="496"/>
      <c r="P28" s="5" t="s">
        <v>24</v>
      </c>
      <c r="Q28" s="6" t="s">
        <v>25</v>
      </c>
      <c r="R28" s="7" t="s">
        <v>26</v>
      </c>
      <c r="S28" s="496"/>
      <c r="T28" s="5" t="s">
        <v>24</v>
      </c>
      <c r="U28" s="6" t="s">
        <v>25</v>
      </c>
      <c r="V28" s="7" t="s">
        <v>26</v>
      </c>
      <c r="W28" s="496"/>
      <c r="X28" s="5" t="s">
        <v>24</v>
      </c>
      <c r="Y28" s="6" t="s">
        <v>25</v>
      </c>
      <c r="Z28" s="7" t="s">
        <v>26</v>
      </c>
      <c r="AA28" s="496"/>
      <c r="AB28" s="5" t="s">
        <v>24</v>
      </c>
      <c r="AC28" s="6" t="s">
        <v>25</v>
      </c>
      <c r="AD28" s="7" t="s">
        <v>26</v>
      </c>
      <c r="AE28" s="496"/>
      <c r="AF28" s="5" t="s">
        <v>24</v>
      </c>
      <c r="AG28" s="6" t="s">
        <v>25</v>
      </c>
      <c r="AH28" s="7" t="s">
        <v>26</v>
      </c>
      <c r="AI28" s="496"/>
      <c r="AJ28" s="5" t="s">
        <v>24</v>
      </c>
      <c r="AK28" s="6" t="s">
        <v>25</v>
      </c>
      <c r="AL28" s="7" t="s">
        <v>26</v>
      </c>
      <c r="AM28" s="496"/>
      <c r="AN28" s="5" t="s">
        <v>24</v>
      </c>
      <c r="AO28" s="6" t="s">
        <v>25</v>
      </c>
      <c r="AP28" s="7" t="s">
        <v>26</v>
      </c>
      <c r="AQ28" s="496"/>
      <c r="AR28" s="401"/>
      <c r="AS28" s="407"/>
      <c r="AT28" s="489"/>
      <c r="AU28" s="490"/>
      <c r="AV28" s="407"/>
    </row>
    <row r="29" spans="1:49" s="61" customFormat="1" x14ac:dyDescent="0.25">
      <c r="A29" s="544">
        <v>1</v>
      </c>
      <c r="B29" s="567" t="s">
        <v>11</v>
      </c>
      <c r="C29" s="567" t="s">
        <v>79</v>
      </c>
      <c r="D29" s="10">
        <v>0</v>
      </c>
      <c r="E29" s="11">
        <v>0</v>
      </c>
      <c r="F29" s="11"/>
      <c r="G29" s="549">
        <f>D30</f>
        <v>0</v>
      </c>
      <c r="H29" s="12"/>
      <c r="I29" s="11">
        <v>8</v>
      </c>
      <c r="J29" s="11"/>
      <c r="K29" s="549">
        <f t="shared" ref="K29" si="62">SUM(G29,H30)</f>
        <v>8</v>
      </c>
      <c r="L29" s="12">
        <v>0</v>
      </c>
      <c r="M29" s="11">
        <v>0</v>
      </c>
      <c r="N29" s="11"/>
      <c r="O29" s="549">
        <f t="shared" ref="O29" si="63">SUM(K29,L30)</f>
        <v>8</v>
      </c>
      <c r="P29" s="12">
        <v>0</v>
      </c>
      <c r="Q29" s="11"/>
      <c r="R29" s="11"/>
      <c r="S29" s="549">
        <f t="shared" ref="S29" si="64">SUM(O29,P30)</f>
        <v>8</v>
      </c>
      <c r="T29" s="12"/>
      <c r="U29" s="11"/>
      <c r="V29" s="11"/>
      <c r="W29" s="549">
        <f t="shared" ref="W29" si="65">SUM(S29,T30)</f>
        <v>8</v>
      </c>
      <c r="X29" s="12">
        <v>0</v>
      </c>
      <c r="Y29" s="11">
        <v>0</v>
      </c>
      <c r="Z29" s="11">
        <v>0</v>
      </c>
      <c r="AA29" s="549">
        <f t="shared" ref="AA29" si="66">SUM(W29,X30)</f>
        <v>8</v>
      </c>
      <c r="AB29" s="12">
        <v>0</v>
      </c>
      <c r="AC29" s="11">
        <v>0</v>
      </c>
      <c r="AD29" s="11"/>
      <c r="AE29" s="549">
        <f t="shared" ref="AE29" si="67">SUM(AA29,AB30)</f>
        <v>8</v>
      </c>
      <c r="AF29" s="12">
        <v>0</v>
      </c>
      <c r="AG29" s="11"/>
      <c r="AH29" s="11">
        <v>0</v>
      </c>
      <c r="AI29" s="549">
        <f t="shared" ref="AI29" si="68">SUM(AE29,AF30)</f>
        <v>8</v>
      </c>
      <c r="AJ29" s="12">
        <v>10</v>
      </c>
      <c r="AK29" s="11"/>
      <c r="AL29" s="11">
        <v>0</v>
      </c>
      <c r="AM29" s="549">
        <f t="shared" ref="AM29" si="69">SUM(AI29,AJ30)</f>
        <v>18</v>
      </c>
      <c r="AN29" s="12">
        <v>0</v>
      </c>
      <c r="AO29" s="11">
        <v>4</v>
      </c>
      <c r="AP29" s="11">
        <v>0</v>
      </c>
      <c r="AQ29" s="550">
        <f t="shared" ref="AQ29" si="70">SUM(AM29,AN30)</f>
        <v>22</v>
      </c>
      <c r="AR29" s="544">
        <f>COUNTIF(D29:F29,"&gt;=0")+COUNTIF(H29:J29,"&gt;=0")+COUNTIF(L29:N29,"&gt;=0")+COUNTIF(P29:R29,"&gt;=0")+COUNTIF(T29:V29,"&gt;=0")+COUNTIF(X29:Z29,"&gt;=0")+COUNTIF(AB29:AD29,"&gt;=0")+COUNTIF(AF29:AH29,"&gt;=0")+COUNTIF(AJ29:AL29,"&gt;=0")+COUNTIF(AN29:AP29,"&gt;=0")</f>
        <v>18</v>
      </c>
      <c r="AS29" s="475">
        <f t="shared" ref="AS29" si="71">COUNTIF(D29:F29,"=10")+COUNTIF(H29:J29,"=10")+COUNTIF(L29:N29,"=10")+COUNTIF(P29:R29,"=10")+COUNTIF(T29:V29,"=10")+COUNTIF(X29:Z29,"=10")+COUNTIF(AB29:AD29,"=10")+COUNTIF(AF29:AH29,"=10")+COUNTIF(AJ29:AL29,"=10")+COUNTIF(AN29:AP29,"=10")</f>
        <v>1</v>
      </c>
      <c r="AT29" s="477">
        <f t="shared" ref="AT29" si="72">COUNTIF(D29:F29,"=8")+COUNTIF(H29:J29,"=8")+COUNTIF(L29:N29,"=8")+COUNTIF(P29:R29,"=8")+COUNTIF(T29:V29,"=8")+COUNTIF(X29:Z29,"=8")+COUNTIF(AB29:AD29,"=8")+COUNTIF(AF29:AH29,"=8")+COUNTIF(AJ29:AL29,"=8")+COUNTIF(AN29:AP29,"=8")</f>
        <v>1</v>
      </c>
      <c r="AU29" s="479">
        <f t="shared" ref="AU29" si="73">SUM(AQ29)</f>
        <v>22</v>
      </c>
      <c r="AV29" s="479">
        <v>6</v>
      </c>
    </row>
    <row r="30" spans="1:49" s="61" customFormat="1" ht="15.75" thickBot="1" x14ac:dyDescent="0.3">
      <c r="A30" s="474"/>
      <c r="B30" s="567"/>
      <c r="C30" s="567"/>
      <c r="D30" s="481">
        <f>SUM(D29:F29)</f>
        <v>0</v>
      </c>
      <c r="E30" s="481"/>
      <c r="F30" s="482"/>
      <c r="G30" s="485"/>
      <c r="H30" s="483">
        <f>SUM(H29:J29)</f>
        <v>8</v>
      </c>
      <c r="I30" s="481"/>
      <c r="J30" s="482"/>
      <c r="K30" s="485"/>
      <c r="L30" s="483">
        <f>SUM(L29:N29)</f>
        <v>0</v>
      </c>
      <c r="M30" s="481"/>
      <c r="N30" s="482"/>
      <c r="O30" s="485"/>
      <c r="P30" s="483">
        <f>SUM(P29:R29)</f>
        <v>0</v>
      </c>
      <c r="Q30" s="481"/>
      <c r="R30" s="482"/>
      <c r="S30" s="485"/>
      <c r="T30" s="483">
        <f>SUM(T29:V29)</f>
        <v>0</v>
      </c>
      <c r="U30" s="481"/>
      <c r="V30" s="482"/>
      <c r="W30" s="485"/>
      <c r="X30" s="483">
        <f>SUM(X29:Z29)</f>
        <v>0</v>
      </c>
      <c r="Y30" s="481"/>
      <c r="Z30" s="482"/>
      <c r="AA30" s="485"/>
      <c r="AB30" s="483">
        <f>SUM(AB29:AD29)</f>
        <v>0</v>
      </c>
      <c r="AC30" s="481"/>
      <c r="AD30" s="482"/>
      <c r="AE30" s="485"/>
      <c r="AF30" s="483">
        <f>SUM(AF29:AH29)</f>
        <v>0</v>
      </c>
      <c r="AG30" s="481"/>
      <c r="AH30" s="482"/>
      <c r="AI30" s="485"/>
      <c r="AJ30" s="483">
        <f>SUM(AJ29:AL29)</f>
        <v>10</v>
      </c>
      <c r="AK30" s="481"/>
      <c r="AL30" s="482"/>
      <c r="AM30" s="485"/>
      <c r="AN30" s="483">
        <f>SUM(AN29:AP29)</f>
        <v>4</v>
      </c>
      <c r="AO30" s="481"/>
      <c r="AP30" s="482"/>
      <c r="AQ30" s="472"/>
      <c r="AR30" s="474"/>
      <c r="AS30" s="476"/>
      <c r="AT30" s="478"/>
      <c r="AU30" s="480"/>
      <c r="AV30" s="480"/>
    </row>
    <row r="31" spans="1:49" s="61" customFormat="1" x14ac:dyDescent="0.25">
      <c r="A31" s="421">
        <v>2</v>
      </c>
      <c r="B31" s="578" t="s">
        <v>9</v>
      </c>
      <c r="C31" s="423" t="s">
        <v>81</v>
      </c>
      <c r="D31" s="197"/>
      <c r="E31" s="198"/>
      <c r="F31" s="198">
        <v>6</v>
      </c>
      <c r="G31" s="454">
        <f>D32</f>
        <v>6</v>
      </c>
      <c r="H31" s="199">
        <v>6</v>
      </c>
      <c r="I31" s="198"/>
      <c r="J31" s="198">
        <v>6</v>
      </c>
      <c r="K31" s="454">
        <f t="shared" ref="K31" si="74">SUM(G31,H32)</f>
        <v>18</v>
      </c>
      <c r="L31" s="199"/>
      <c r="M31" s="198">
        <v>4</v>
      </c>
      <c r="N31" s="198">
        <v>0</v>
      </c>
      <c r="O31" s="454">
        <f t="shared" ref="O31" si="75">SUM(K31,L32)</f>
        <v>22</v>
      </c>
      <c r="P31" s="200"/>
      <c r="Q31" s="201">
        <v>8</v>
      </c>
      <c r="R31" s="201"/>
      <c r="S31" s="454">
        <f t="shared" ref="S31" si="76">SUM(O31,P32)</f>
        <v>30</v>
      </c>
      <c r="T31" s="199"/>
      <c r="U31" s="198">
        <v>0</v>
      </c>
      <c r="V31" s="198">
        <v>6</v>
      </c>
      <c r="W31" s="454">
        <f t="shared" ref="W31" si="77">SUM(S31,T32)</f>
        <v>36</v>
      </c>
      <c r="X31" s="200">
        <v>0</v>
      </c>
      <c r="Y31" s="201">
        <v>4</v>
      </c>
      <c r="Z31" s="201">
        <v>10</v>
      </c>
      <c r="AA31" s="454">
        <f t="shared" ref="AA31" si="78">SUM(W31,X32)</f>
        <v>50</v>
      </c>
      <c r="AB31" s="200">
        <v>10</v>
      </c>
      <c r="AC31" s="201">
        <v>4</v>
      </c>
      <c r="AD31" s="201">
        <v>0</v>
      </c>
      <c r="AE31" s="454">
        <f t="shared" ref="AE31" si="79">SUM(AA31,AB32)</f>
        <v>64</v>
      </c>
      <c r="AF31" s="200">
        <v>10</v>
      </c>
      <c r="AG31" s="201"/>
      <c r="AH31" s="201"/>
      <c r="AI31" s="454">
        <f t="shared" ref="AI31" si="80">SUM(AE31,AF32)</f>
        <v>74</v>
      </c>
      <c r="AJ31" s="200"/>
      <c r="AK31" s="201"/>
      <c r="AL31" s="201">
        <v>0</v>
      </c>
      <c r="AM31" s="454">
        <f t="shared" ref="AM31" si="81">SUM(AI31,AJ32)</f>
        <v>74</v>
      </c>
      <c r="AN31" s="200"/>
      <c r="AO31" s="201">
        <v>6</v>
      </c>
      <c r="AP31" s="201">
        <v>0</v>
      </c>
      <c r="AQ31" s="442">
        <f t="shared" ref="AQ31" si="82">SUM(AM31,AN32)</f>
        <v>80</v>
      </c>
      <c r="AR31" s="421">
        <f>COUNTIF(D31:F31,"&gt;=0")+COUNTIF(H31:J31,"&gt;=0")+COUNTIF(L31:N31,"&gt;=0")+COUNTIF(P31:R31,"&gt;=0")+COUNTIF(T31:V31,"&gt;=0")+COUNTIF(X31:Z31,"&gt;=0")+COUNTIF(AB31:AD31,"&gt;=0")+COUNTIF(AF31:AH31,"&gt;=0")+COUNTIF(AJ31:AL31,"&gt;=0")+COUNTIF(AN31:AP31,"&gt;=0")</f>
        <v>18</v>
      </c>
      <c r="AS31" s="444">
        <f t="shared" ref="AS31" si="83">COUNTIF(D31:F31,"=10")+COUNTIF(H31:J31,"=10")+COUNTIF(L31:N31,"=10")+COUNTIF(P31:R31,"=10")+COUNTIF(T31:V31,"=10")+COUNTIF(X31:Z31,"=10")+COUNTIF(AB31:AD31,"=10")+COUNTIF(AF31:AH31,"=10")+COUNTIF(AJ31:AL31,"=10")+COUNTIF(AN31:AP31,"=10")</f>
        <v>3</v>
      </c>
      <c r="AT31" s="446">
        <f t="shared" ref="AT31" si="84">COUNTIF(D31:F31,"=8")+COUNTIF(H31:J31,"=8")+COUNTIF(L31:N31,"=8")+COUNTIF(P31:R31,"=8")+COUNTIF(T31:V31,"=8")+COUNTIF(X31:Z31,"=8")+COUNTIF(AB31:AD31,"=8")+COUNTIF(AF31:AH31,"=8")+COUNTIF(AJ31:AL31,"=8")+COUNTIF(AN31:AP31,"=8")</f>
        <v>1</v>
      </c>
      <c r="AU31" s="412">
        <f t="shared" ref="AU31" si="85">SUM(AQ31)</f>
        <v>80</v>
      </c>
      <c r="AV31" s="542">
        <v>2</v>
      </c>
    </row>
    <row r="32" spans="1:49" s="61" customFormat="1" ht="15.75" thickBot="1" x14ac:dyDescent="0.3">
      <c r="A32" s="422"/>
      <c r="B32" s="579"/>
      <c r="C32" s="424"/>
      <c r="D32" s="448">
        <f>SUM(D31:F31)</f>
        <v>6</v>
      </c>
      <c r="E32" s="448"/>
      <c r="F32" s="449"/>
      <c r="G32" s="455"/>
      <c r="H32" s="450">
        <f>SUM(H31:J31)</f>
        <v>12</v>
      </c>
      <c r="I32" s="448"/>
      <c r="J32" s="449"/>
      <c r="K32" s="455"/>
      <c r="L32" s="450">
        <f>SUM(L31:N31)</f>
        <v>4</v>
      </c>
      <c r="M32" s="448"/>
      <c r="N32" s="449"/>
      <c r="O32" s="455"/>
      <c r="P32" s="451">
        <f>SUM(P31:R31)</f>
        <v>8</v>
      </c>
      <c r="Q32" s="452"/>
      <c r="R32" s="453"/>
      <c r="S32" s="455"/>
      <c r="T32" s="450">
        <f>SUM(T31:V31)</f>
        <v>6</v>
      </c>
      <c r="U32" s="448"/>
      <c r="V32" s="449"/>
      <c r="W32" s="455"/>
      <c r="X32" s="451">
        <f>SUM(X31:Z31)</f>
        <v>14</v>
      </c>
      <c r="Y32" s="452"/>
      <c r="Z32" s="453"/>
      <c r="AA32" s="455"/>
      <c r="AB32" s="451">
        <f>SUM(AB31:AD31)</f>
        <v>14</v>
      </c>
      <c r="AC32" s="452"/>
      <c r="AD32" s="453"/>
      <c r="AE32" s="455"/>
      <c r="AF32" s="450">
        <f>SUM(AF31:AH31)</f>
        <v>10</v>
      </c>
      <c r="AG32" s="448"/>
      <c r="AH32" s="449"/>
      <c r="AI32" s="455"/>
      <c r="AJ32" s="451">
        <f>SUM(AJ31:AL31)</f>
        <v>0</v>
      </c>
      <c r="AK32" s="452"/>
      <c r="AL32" s="453"/>
      <c r="AM32" s="455"/>
      <c r="AN32" s="450">
        <f>SUM(AN31:AP31)</f>
        <v>6</v>
      </c>
      <c r="AO32" s="448"/>
      <c r="AP32" s="449"/>
      <c r="AQ32" s="443"/>
      <c r="AR32" s="422"/>
      <c r="AS32" s="445"/>
      <c r="AT32" s="447"/>
      <c r="AU32" s="413"/>
      <c r="AV32" s="543"/>
    </row>
    <row r="33" spans="1:49" s="61" customFormat="1" ht="15" customHeight="1" x14ac:dyDescent="0.25">
      <c r="A33" s="465">
        <v>3</v>
      </c>
      <c r="B33" s="469" t="s">
        <v>13</v>
      </c>
      <c r="C33" s="469" t="s">
        <v>91</v>
      </c>
      <c r="D33" s="300">
        <v>4</v>
      </c>
      <c r="E33" s="301">
        <v>0</v>
      </c>
      <c r="F33" s="301">
        <v>0</v>
      </c>
      <c r="G33" s="461">
        <f>D34</f>
        <v>4</v>
      </c>
      <c r="H33" s="302">
        <v>0</v>
      </c>
      <c r="I33" s="301">
        <v>10</v>
      </c>
      <c r="J33" s="301">
        <v>0</v>
      </c>
      <c r="K33" s="461">
        <f t="shared" ref="K33" si="86">SUM(G33,H34)</f>
        <v>14</v>
      </c>
      <c r="L33" s="302">
        <v>4</v>
      </c>
      <c r="M33" s="301">
        <v>0</v>
      </c>
      <c r="N33" s="301">
        <v>6</v>
      </c>
      <c r="O33" s="461">
        <f t="shared" ref="O33" si="87">SUM(K33,L34)</f>
        <v>24</v>
      </c>
      <c r="P33" s="302">
        <v>6</v>
      </c>
      <c r="Q33" s="301">
        <v>8</v>
      </c>
      <c r="R33" s="301">
        <v>10</v>
      </c>
      <c r="S33" s="461">
        <f t="shared" ref="S33" si="88">SUM(O33,P34)</f>
        <v>48</v>
      </c>
      <c r="T33" s="302">
        <v>6</v>
      </c>
      <c r="U33" s="301">
        <v>10</v>
      </c>
      <c r="V33" s="301">
        <v>8</v>
      </c>
      <c r="W33" s="461">
        <f t="shared" ref="W33" si="89">SUM(S33,T34)</f>
        <v>72</v>
      </c>
      <c r="X33" s="302">
        <v>8</v>
      </c>
      <c r="Y33" s="301"/>
      <c r="Z33" s="301">
        <v>6</v>
      </c>
      <c r="AA33" s="461">
        <f t="shared" ref="AA33" si="90">SUM(W33,X34)</f>
        <v>86</v>
      </c>
      <c r="AB33" s="302">
        <v>10</v>
      </c>
      <c r="AC33" s="301">
        <v>0</v>
      </c>
      <c r="AD33" s="301">
        <v>8</v>
      </c>
      <c r="AE33" s="461">
        <f t="shared" ref="AE33" si="91">SUM(AA33,AB34)</f>
        <v>104</v>
      </c>
      <c r="AF33" s="302">
        <v>10</v>
      </c>
      <c r="AG33" s="301">
        <v>4</v>
      </c>
      <c r="AH33" s="301">
        <v>0</v>
      </c>
      <c r="AI33" s="461">
        <f t="shared" ref="AI33" si="92">SUM(AE33,AF34)</f>
        <v>118</v>
      </c>
      <c r="AJ33" s="302">
        <v>0</v>
      </c>
      <c r="AK33" s="301">
        <v>0</v>
      </c>
      <c r="AL33" s="301">
        <v>8</v>
      </c>
      <c r="AM33" s="461">
        <f t="shared" ref="AM33" si="93">SUM(AI33,AJ34)</f>
        <v>126</v>
      </c>
      <c r="AN33" s="302">
        <v>8</v>
      </c>
      <c r="AO33" s="301">
        <v>4</v>
      </c>
      <c r="AP33" s="301">
        <v>8</v>
      </c>
      <c r="AQ33" s="463">
        <f t="shared" ref="AQ33" si="94">SUM(AM33,AN34)</f>
        <v>146</v>
      </c>
      <c r="AR33" s="465">
        <f>COUNTIF(D33:F33,"&gt;=0")+COUNTIF(H33:J33,"&gt;=0")+COUNTIF(L33:N33,"&gt;=0")+COUNTIF(P33:R33,"&gt;=0")+COUNTIF(T33:V33,"&gt;=0")+COUNTIF(X33:Z33,"&gt;=0")+COUNTIF(AB33:AD33,"&gt;=0")+COUNTIF(AF33:AH33,"&gt;=0")+COUNTIF(AJ33:AL33,"&gt;=0")+COUNTIF(AN33:AP33,"&gt;=0")</f>
        <v>29</v>
      </c>
      <c r="AS33" s="467">
        <f t="shared" ref="AS33" si="95">COUNTIF(D33:F33,"=10")+COUNTIF(H33:J33,"=10")+COUNTIF(L33:N33,"=10")+COUNTIF(P33:R33,"=10")+COUNTIF(T33:V33,"=10")+COUNTIF(X33:Z33,"=10")+COUNTIF(AB33:AD33,"=10")+COUNTIF(AF33:AH33,"=10")+COUNTIF(AJ33:AL33,"=10")+COUNTIF(AN33:AP33,"=10")</f>
        <v>5</v>
      </c>
      <c r="AT33" s="456">
        <f t="shared" ref="AT33" si="96">COUNTIF(D33:F33,"=8")+COUNTIF(H33:J33,"=8")+COUNTIF(L33:N33,"=8")+COUNTIF(P33:R33,"=8")+COUNTIF(T33:V33,"=8")+COUNTIF(X33:Z33,"=8")+COUNTIF(AB33:AD33,"=8")+COUNTIF(AF33:AH33,"=8")+COUNTIF(AJ33:AL33,"=8")+COUNTIF(AN33:AP33,"=8")</f>
        <v>7</v>
      </c>
      <c r="AU33" s="410">
        <f t="shared" ref="AU33" si="97">SUM(AQ33)</f>
        <v>146</v>
      </c>
      <c r="AV33" s="537">
        <v>1</v>
      </c>
    </row>
    <row r="34" spans="1:49" s="61" customFormat="1" ht="15.75" customHeight="1" thickBot="1" x14ac:dyDescent="0.3">
      <c r="A34" s="466"/>
      <c r="B34" s="470"/>
      <c r="C34" s="470"/>
      <c r="D34" s="458">
        <f>SUM(D33:F33)</f>
        <v>4</v>
      </c>
      <c r="E34" s="458"/>
      <c r="F34" s="459"/>
      <c r="G34" s="462"/>
      <c r="H34" s="460">
        <f>SUM(H33:J33)</f>
        <v>10</v>
      </c>
      <c r="I34" s="458"/>
      <c r="J34" s="459"/>
      <c r="K34" s="462"/>
      <c r="L34" s="460">
        <f>SUM(L33:N33)</f>
        <v>10</v>
      </c>
      <c r="M34" s="458"/>
      <c r="N34" s="459"/>
      <c r="O34" s="462"/>
      <c r="P34" s="460">
        <f>SUM(P33:R33)</f>
        <v>24</v>
      </c>
      <c r="Q34" s="458"/>
      <c r="R34" s="459"/>
      <c r="S34" s="462"/>
      <c r="T34" s="460">
        <f>SUM(T33:V33)</f>
        <v>24</v>
      </c>
      <c r="U34" s="458"/>
      <c r="V34" s="459"/>
      <c r="W34" s="462"/>
      <c r="X34" s="460">
        <f>SUM(X33:Z33)</f>
        <v>14</v>
      </c>
      <c r="Y34" s="458"/>
      <c r="Z34" s="459"/>
      <c r="AA34" s="462"/>
      <c r="AB34" s="460">
        <f>SUM(AB33:AD33)</f>
        <v>18</v>
      </c>
      <c r="AC34" s="458"/>
      <c r="AD34" s="459"/>
      <c r="AE34" s="462"/>
      <c r="AF34" s="460">
        <f>SUM(AF33:AH33)</f>
        <v>14</v>
      </c>
      <c r="AG34" s="458"/>
      <c r="AH34" s="459"/>
      <c r="AI34" s="462"/>
      <c r="AJ34" s="460">
        <f>SUM(AJ33:AL33)</f>
        <v>8</v>
      </c>
      <c r="AK34" s="458"/>
      <c r="AL34" s="459"/>
      <c r="AM34" s="462"/>
      <c r="AN34" s="460">
        <f>SUM(AN33:AP33)</f>
        <v>20</v>
      </c>
      <c r="AO34" s="458"/>
      <c r="AP34" s="459"/>
      <c r="AQ34" s="464"/>
      <c r="AR34" s="466"/>
      <c r="AS34" s="468"/>
      <c r="AT34" s="457"/>
      <c r="AU34" s="411"/>
      <c r="AV34" s="538"/>
    </row>
    <row r="35" spans="1:49" s="61" customFormat="1" ht="15" customHeight="1" x14ac:dyDescent="0.25">
      <c r="A35" s="575">
        <v>4</v>
      </c>
      <c r="B35" s="567" t="s">
        <v>63</v>
      </c>
      <c r="C35" s="567" t="s">
        <v>84</v>
      </c>
      <c r="D35" s="257"/>
      <c r="E35" s="258"/>
      <c r="F35" s="258"/>
      <c r="G35" s="549">
        <f>D36</f>
        <v>0</v>
      </c>
      <c r="H35" s="257"/>
      <c r="I35" s="258">
        <v>4</v>
      </c>
      <c r="J35" s="258">
        <v>0</v>
      </c>
      <c r="K35" s="549">
        <f t="shared" ref="K35" si="98">SUM(G35,H36)</f>
        <v>4</v>
      </c>
      <c r="L35" s="259"/>
      <c r="M35" s="258"/>
      <c r="N35" s="258"/>
      <c r="O35" s="549">
        <f t="shared" ref="O35" si="99">SUM(K35,L36)</f>
        <v>4</v>
      </c>
      <c r="P35" s="259"/>
      <c r="Q35" s="258"/>
      <c r="R35" s="258"/>
      <c r="S35" s="549">
        <f t="shared" ref="S35" si="100">SUM(O35,P36)</f>
        <v>4</v>
      </c>
      <c r="T35" s="259"/>
      <c r="U35" s="258"/>
      <c r="V35" s="258"/>
      <c r="W35" s="549">
        <f t="shared" ref="W35" si="101">SUM(S35,T36)</f>
        <v>4</v>
      </c>
      <c r="X35" s="259"/>
      <c r="Y35" s="258">
        <v>8</v>
      </c>
      <c r="Z35" s="258"/>
      <c r="AA35" s="549">
        <f t="shared" ref="AA35" si="102">SUM(W35,X36)</f>
        <v>12</v>
      </c>
      <c r="AB35" s="259"/>
      <c r="AC35" s="258">
        <v>0</v>
      </c>
      <c r="AD35" s="258"/>
      <c r="AE35" s="549">
        <f t="shared" ref="AE35" si="103">SUM(AA35,AB36)</f>
        <v>12</v>
      </c>
      <c r="AF35" s="259"/>
      <c r="AG35" s="258">
        <v>0</v>
      </c>
      <c r="AH35" s="258"/>
      <c r="AI35" s="549">
        <f t="shared" ref="AI35" si="104">SUM(AE35,AF36)</f>
        <v>12</v>
      </c>
      <c r="AJ35" s="259"/>
      <c r="AK35" s="258"/>
      <c r="AL35" s="258"/>
      <c r="AM35" s="549">
        <f t="shared" ref="AM35" si="105">SUM(AI35,AJ36)</f>
        <v>12</v>
      </c>
      <c r="AN35" s="259"/>
      <c r="AO35" s="258">
        <v>0</v>
      </c>
      <c r="AP35" s="258"/>
      <c r="AQ35" s="550">
        <f t="shared" ref="AQ35" si="106">SUM(AM35,AN36)</f>
        <v>12</v>
      </c>
      <c r="AR35" s="573">
        <f>COUNTIF(D35:F35,"&gt;=0")+COUNTIF(H35:J35,"&gt;=0")+COUNTIF(L35:N35,"&gt;=0")+COUNTIF(P35:R35,"&gt;=0")+COUNTIF(T35:V35,"&gt;=0")+COUNTIF(X35:Z35,"&gt;=0")+COUNTIF(AB35:AD35,"&gt;=0")+COUNTIF(AF35:AH35,"&gt;=0")+COUNTIF(AJ35:AL35,"&gt;=0")+COUNTIF(AN35:AP35,"&gt;=0")</f>
        <v>6</v>
      </c>
      <c r="AS35" s="475">
        <f t="shared" ref="AS35" si="107">COUNTIF(D35:F35,"=10")+COUNTIF(H35:J35,"=10")+COUNTIF(L35:N35,"=10")+COUNTIF(P35:R35,"=10")+COUNTIF(T35:V35,"=10")+COUNTIF(X35:Z35,"=10")+COUNTIF(AB35:AD35,"=10")+COUNTIF(AF35:AH35,"=10")+COUNTIF(AJ35:AL35,"=10")+COUNTIF(AN35:AP35,"=10")</f>
        <v>0</v>
      </c>
      <c r="AT35" s="477">
        <f t="shared" ref="AT35" si="108">COUNTIF(D35:F35,"=8")+COUNTIF(H35:J35,"=8")+COUNTIF(L35:N35,"=8")+COUNTIF(P35:R35,"=8")+COUNTIF(T35:V35,"=8")+COUNTIF(X35:Z35,"=8")+COUNTIF(AB35:AD35,"=8")+COUNTIF(AF35:AH35,"=8")+COUNTIF(AJ35:AL35,"=8")+COUNTIF(AN35:AP35,"=8")</f>
        <v>1</v>
      </c>
      <c r="AU35" s="479">
        <f t="shared" ref="AU35" si="109">SUM(AQ35)</f>
        <v>12</v>
      </c>
      <c r="AV35" s="479">
        <v>7</v>
      </c>
    </row>
    <row r="36" spans="1:49" s="61" customFormat="1" ht="15.75" customHeight="1" thickBot="1" x14ac:dyDescent="0.3">
      <c r="A36" s="476"/>
      <c r="B36" s="567"/>
      <c r="C36" s="567"/>
      <c r="D36" s="481">
        <f>SUM(D35:F35)</f>
        <v>0</v>
      </c>
      <c r="E36" s="481"/>
      <c r="F36" s="482"/>
      <c r="G36" s="485"/>
      <c r="H36" s="481">
        <f>SUM(H35:J35)</f>
        <v>4</v>
      </c>
      <c r="I36" s="481"/>
      <c r="J36" s="482"/>
      <c r="K36" s="485"/>
      <c r="L36" s="576">
        <f>SUM(L35:N35)</f>
        <v>0</v>
      </c>
      <c r="M36" s="481"/>
      <c r="N36" s="482"/>
      <c r="O36" s="485"/>
      <c r="P36" s="576">
        <f>SUM(P35:R35)</f>
        <v>0</v>
      </c>
      <c r="Q36" s="481"/>
      <c r="R36" s="482"/>
      <c r="S36" s="485"/>
      <c r="T36" s="576">
        <f>SUM(T35:V35)</f>
        <v>0</v>
      </c>
      <c r="U36" s="481"/>
      <c r="V36" s="482"/>
      <c r="W36" s="485"/>
      <c r="X36" s="576">
        <f>SUM(X35:Z35)</f>
        <v>8</v>
      </c>
      <c r="Y36" s="481"/>
      <c r="Z36" s="482"/>
      <c r="AA36" s="485"/>
      <c r="AB36" s="576">
        <f>SUM(AB35:AD35)</f>
        <v>0</v>
      </c>
      <c r="AC36" s="481"/>
      <c r="AD36" s="482"/>
      <c r="AE36" s="485"/>
      <c r="AF36" s="576">
        <f>SUM(AF35:AH35)</f>
        <v>0</v>
      </c>
      <c r="AG36" s="481"/>
      <c r="AH36" s="482"/>
      <c r="AI36" s="485"/>
      <c r="AJ36" s="576">
        <f>SUM(AJ35:AL35)</f>
        <v>0</v>
      </c>
      <c r="AK36" s="481"/>
      <c r="AL36" s="482"/>
      <c r="AM36" s="485"/>
      <c r="AN36" s="576">
        <f>SUM(AN35:AP35)</f>
        <v>0</v>
      </c>
      <c r="AO36" s="481"/>
      <c r="AP36" s="482"/>
      <c r="AQ36" s="472"/>
      <c r="AR36" s="574"/>
      <c r="AS36" s="476"/>
      <c r="AT36" s="478"/>
      <c r="AU36" s="480"/>
      <c r="AV36" s="480"/>
    </row>
    <row r="37" spans="1:49" s="61" customFormat="1" ht="15.75" customHeight="1" x14ac:dyDescent="0.25">
      <c r="A37" s="544">
        <v>5</v>
      </c>
      <c r="B37" s="491" t="s">
        <v>10</v>
      </c>
      <c r="C37" s="491" t="s">
        <v>79</v>
      </c>
      <c r="D37" s="165">
        <v>0</v>
      </c>
      <c r="E37" s="166">
        <v>4</v>
      </c>
      <c r="F37" s="166"/>
      <c r="G37" s="557">
        <f>D38</f>
        <v>4</v>
      </c>
      <c r="H37" s="169">
        <v>8</v>
      </c>
      <c r="I37" s="166">
        <v>4</v>
      </c>
      <c r="J37" s="166"/>
      <c r="K37" s="557">
        <f t="shared" ref="K37" si="110">SUM(G37,H38)</f>
        <v>16</v>
      </c>
      <c r="L37" s="169">
        <v>0</v>
      </c>
      <c r="M37" s="166">
        <v>8</v>
      </c>
      <c r="N37" s="166">
        <v>0</v>
      </c>
      <c r="O37" s="557">
        <f t="shared" ref="O37" si="111">SUM(K37,L38)</f>
        <v>24</v>
      </c>
      <c r="P37" s="254">
        <v>0</v>
      </c>
      <c r="Q37" s="255">
        <v>6</v>
      </c>
      <c r="R37" s="255"/>
      <c r="S37" s="557">
        <f t="shared" ref="S37" si="112">SUM(O37,P38)</f>
        <v>30</v>
      </c>
      <c r="T37" s="169"/>
      <c r="U37" s="166">
        <v>4</v>
      </c>
      <c r="V37" s="166">
        <v>0</v>
      </c>
      <c r="W37" s="557">
        <f t="shared" ref="W37" si="113">SUM(S37,T38)</f>
        <v>34</v>
      </c>
      <c r="X37" s="254">
        <v>4</v>
      </c>
      <c r="Y37" s="255">
        <v>6</v>
      </c>
      <c r="Z37" s="255">
        <v>0</v>
      </c>
      <c r="AA37" s="557">
        <f t="shared" ref="AA37" si="114">SUM(W37,X38)</f>
        <v>44</v>
      </c>
      <c r="AB37" s="254">
        <v>0</v>
      </c>
      <c r="AC37" s="255">
        <v>10</v>
      </c>
      <c r="AD37" s="255">
        <v>0</v>
      </c>
      <c r="AE37" s="557">
        <f t="shared" ref="AE37" si="115">SUM(AA37,AB38)</f>
        <v>54</v>
      </c>
      <c r="AF37" s="254">
        <v>4</v>
      </c>
      <c r="AG37" s="255">
        <v>4</v>
      </c>
      <c r="AH37" s="255">
        <v>0</v>
      </c>
      <c r="AI37" s="557">
        <f t="shared" ref="AI37" si="116">SUM(AE37,AF38)</f>
        <v>62</v>
      </c>
      <c r="AJ37" s="254">
        <v>0</v>
      </c>
      <c r="AK37" s="255">
        <v>6</v>
      </c>
      <c r="AL37" s="255"/>
      <c r="AM37" s="557">
        <f t="shared" ref="AM37" si="117">SUM(AI37,AJ38)</f>
        <v>68</v>
      </c>
      <c r="AN37" s="254"/>
      <c r="AO37" s="255">
        <v>0</v>
      </c>
      <c r="AP37" s="255">
        <v>0</v>
      </c>
      <c r="AQ37" s="560">
        <f t="shared" ref="AQ37" si="118">SUM(AM37,AN38)</f>
        <v>68</v>
      </c>
      <c r="AR37" s="544">
        <f>COUNTIF(D37:F37,"&gt;=0")+COUNTIF(H37:J37,"&gt;=0")+COUNTIF(L37:N37,"&gt;=0")+COUNTIF(P37:R37,"&gt;=0")+COUNTIF(T37:V37,"&gt;=0")+COUNTIF(X37:Z37,"&gt;=0")+COUNTIF(AB37:AD37,"&gt;=0")+COUNTIF(AF37:AH37,"&gt;=0")+COUNTIF(AJ37:AL37,"&gt;=0")+COUNTIF(AN37:AP37,"&gt;=0")</f>
        <v>24</v>
      </c>
      <c r="AS37" s="475">
        <f t="shared" ref="AS37" si="119">COUNTIF(D37:F37,"=10")+COUNTIF(H37:J37,"=10")+COUNTIF(L37:N37,"=10")+COUNTIF(P37:R37,"=10")+COUNTIF(T37:V37,"=10")+COUNTIF(X37:Z37,"=10")+COUNTIF(AB37:AD37,"=10")+COUNTIF(AF37:AH37,"=10")+COUNTIF(AJ37:AL37,"=10")+COUNTIF(AN37:AP37,"=10")</f>
        <v>1</v>
      </c>
      <c r="AT37" s="477">
        <f t="shared" ref="AT37" si="120">COUNTIF(D37:F37,"=8")+COUNTIF(H37:J37,"=8")+COUNTIF(L37:N37,"=8")+COUNTIF(P37:R37,"=8")+COUNTIF(T37:V37,"=8")+COUNTIF(X37:Z37,"=8")+COUNTIF(AB37:AD37,"=8")+COUNTIF(AF37:AH37,"=8")+COUNTIF(AJ37:AL37,"=8")+COUNTIF(AN37:AP37,"=8")</f>
        <v>2</v>
      </c>
      <c r="AU37" s="479">
        <f t="shared" ref="AU37" si="121">SUM(AQ37)</f>
        <v>68</v>
      </c>
      <c r="AV37" s="479">
        <v>4</v>
      </c>
    </row>
    <row r="38" spans="1:49" s="61" customFormat="1" ht="15.75" customHeight="1" thickBot="1" x14ac:dyDescent="0.3">
      <c r="A38" s="474"/>
      <c r="B38" s="492"/>
      <c r="C38" s="492"/>
      <c r="D38" s="551">
        <f>SUM(D37:F37)</f>
        <v>4</v>
      </c>
      <c r="E38" s="551"/>
      <c r="F38" s="552"/>
      <c r="G38" s="558"/>
      <c r="H38" s="553">
        <f>SUM(H37:J37)</f>
        <v>12</v>
      </c>
      <c r="I38" s="551"/>
      <c r="J38" s="552"/>
      <c r="K38" s="558"/>
      <c r="L38" s="553">
        <f>SUM(L37:N37)</f>
        <v>8</v>
      </c>
      <c r="M38" s="551"/>
      <c r="N38" s="552"/>
      <c r="O38" s="558"/>
      <c r="P38" s="554">
        <f>SUM(P37:R37)</f>
        <v>6</v>
      </c>
      <c r="Q38" s="555"/>
      <c r="R38" s="556"/>
      <c r="S38" s="558"/>
      <c r="T38" s="553">
        <f>SUM(T37:V37)</f>
        <v>4</v>
      </c>
      <c r="U38" s="551"/>
      <c r="V38" s="552"/>
      <c r="W38" s="558"/>
      <c r="X38" s="554">
        <f>SUM(X37:Z37)</f>
        <v>10</v>
      </c>
      <c r="Y38" s="555"/>
      <c r="Z38" s="556"/>
      <c r="AA38" s="558"/>
      <c r="AB38" s="554">
        <f>SUM(AB37:AD37)</f>
        <v>10</v>
      </c>
      <c r="AC38" s="555"/>
      <c r="AD38" s="556"/>
      <c r="AE38" s="558"/>
      <c r="AF38" s="553">
        <f>SUM(AF37:AH37)</f>
        <v>8</v>
      </c>
      <c r="AG38" s="551"/>
      <c r="AH38" s="552"/>
      <c r="AI38" s="558"/>
      <c r="AJ38" s="554">
        <f>SUM(AJ37:AL37)</f>
        <v>6</v>
      </c>
      <c r="AK38" s="555"/>
      <c r="AL38" s="556"/>
      <c r="AM38" s="558"/>
      <c r="AN38" s="553">
        <f>SUM(AN37:AP37)</f>
        <v>0</v>
      </c>
      <c r="AO38" s="551"/>
      <c r="AP38" s="552"/>
      <c r="AQ38" s="561"/>
      <c r="AR38" s="474"/>
      <c r="AS38" s="476"/>
      <c r="AT38" s="478"/>
      <c r="AU38" s="480"/>
      <c r="AV38" s="480"/>
    </row>
    <row r="39" spans="1:49" s="61" customFormat="1" ht="15.75" customHeight="1" x14ac:dyDescent="0.25">
      <c r="A39" s="544">
        <v>6</v>
      </c>
      <c r="B39" s="491" t="s">
        <v>65</v>
      </c>
      <c r="C39" s="491" t="s">
        <v>90</v>
      </c>
      <c r="D39" s="10">
        <v>8</v>
      </c>
      <c r="E39" s="11"/>
      <c r="F39" s="11"/>
      <c r="G39" s="549">
        <f>D40</f>
        <v>8</v>
      </c>
      <c r="H39" s="12">
        <v>8</v>
      </c>
      <c r="I39" s="11"/>
      <c r="J39" s="11">
        <v>0</v>
      </c>
      <c r="K39" s="549">
        <f t="shared" ref="K39" si="122">SUM(G39,H40)</f>
        <v>16</v>
      </c>
      <c r="L39" s="12">
        <v>8</v>
      </c>
      <c r="M39" s="11"/>
      <c r="N39" s="11"/>
      <c r="O39" s="549">
        <f t="shared" ref="O39" si="123">SUM(K39,L40)</f>
        <v>24</v>
      </c>
      <c r="P39" s="12"/>
      <c r="Q39" s="11">
        <v>10</v>
      </c>
      <c r="R39" s="11"/>
      <c r="S39" s="549">
        <f t="shared" ref="S39" si="124">SUM(O39,P40)</f>
        <v>34</v>
      </c>
      <c r="T39" s="12">
        <v>0</v>
      </c>
      <c r="U39" s="11"/>
      <c r="V39" s="11"/>
      <c r="W39" s="549">
        <f t="shared" ref="W39" si="125">SUM(S39,T40)</f>
        <v>34</v>
      </c>
      <c r="X39" s="12">
        <v>0</v>
      </c>
      <c r="Y39" s="11">
        <v>8</v>
      </c>
      <c r="Z39" s="11"/>
      <c r="AA39" s="549">
        <f t="shared" ref="AA39" si="126">SUM(W39,X40)</f>
        <v>42</v>
      </c>
      <c r="AB39" s="12">
        <v>8</v>
      </c>
      <c r="AC39" s="11">
        <v>0</v>
      </c>
      <c r="AD39" s="11">
        <v>0</v>
      </c>
      <c r="AE39" s="549">
        <f t="shared" ref="AE39" si="127">SUM(AA39,AB40)</f>
        <v>50</v>
      </c>
      <c r="AF39" s="12">
        <v>0</v>
      </c>
      <c r="AG39" s="11">
        <v>6</v>
      </c>
      <c r="AH39" s="11"/>
      <c r="AI39" s="549">
        <f t="shared" ref="AI39" si="128">SUM(AE39,AF40)</f>
        <v>56</v>
      </c>
      <c r="AJ39" s="12">
        <v>0</v>
      </c>
      <c r="AK39" s="11">
        <v>8</v>
      </c>
      <c r="AL39" s="11"/>
      <c r="AM39" s="549">
        <f t="shared" ref="AM39" si="129">SUM(AI39,AJ40)</f>
        <v>64</v>
      </c>
      <c r="AN39" s="12"/>
      <c r="AO39" s="11">
        <v>0</v>
      </c>
      <c r="AP39" s="11"/>
      <c r="AQ39" s="550">
        <f t="shared" ref="AQ39" si="130">SUM(AM39,AN40)</f>
        <v>64</v>
      </c>
      <c r="AR39" s="544">
        <f>COUNTIF(D39:F39,"&gt;=0")+COUNTIF(H39:J39,"&gt;=0")+COUNTIF(L39:N39,"&gt;=0")+COUNTIF(P39:R39,"&gt;=0")+COUNTIF(T39:V39,"&gt;=0")+COUNTIF(X39:Z39,"&gt;=0")+COUNTIF(AB39:AD39,"&gt;=0")+COUNTIF(AF39:AH39,"&gt;=0")+COUNTIF(AJ39:AL39,"&gt;=0")+COUNTIF(AN39:AP39,"&gt;=0")</f>
        <v>16</v>
      </c>
      <c r="AS39" s="475">
        <f t="shared" ref="AS39" si="131">COUNTIF(D39:F39,"=10")+COUNTIF(H39:J39,"=10")+COUNTIF(L39:N39,"=10")+COUNTIF(P39:R39,"=10")+COUNTIF(T39:V39,"=10")+COUNTIF(X39:Z39,"=10")+COUNTIF(AB39:AD39,"=10")+COUNTIF(AF39:AH39,"=10")+COUNTIF(AJ39:AL39,"=10")+COUNTIF(AN39:AP39,"=10")</f>
        <v>1</v>
      </c>
      <c r="AT39" s="477">
        <f t="shared" ref="AT39" si="132">COUNTIF(D39:F39,"=8")+COUNTIF(H39:J39,"=8")+COUNTIF(L39:N39,"=8")+COUNTIF(P39:R39,"=8")+COUNTIF(T39:V39,"=8")+COUNTIF(X39:Z39,"=8")+COUNTIF(AB39:AD39,"=8")+COUNTIF(AF39:AH39,"=8")+COUNTIF(AJ39:AL39,"=8")+COUNTIF(AN39:AP39,"=8")</f>
        <v>6</v>
      </c>
      <c r="AU39" s="479">
        <f t="shared" ref="AU39" si="133">SUM(AQ39)</f>
        <v>64</v>
      </c>
      <c r="AV39" s="479">
        <v>5</v>
      </c>
    </row>
    <row r="40" spans="1:49" s="61" customFormat="1" ht="15.75" customHeight="1" thickBot="1" x14ac:dyDescent="0.3">
      <c r="A40" s="474"/>
      <c r="B40" s="492"/>
      <c r="C40" s="492"/>
      <c r="D40" s="481">
        <f>SUM(D39:F39)</f>
        <v>8</v>
      </c>
      <c r="E40" s="481"/>
      <c r="F40" s="482"/>
      <c r="G40" s="485"/>
      <c r="H40" s="483">
        <f>SUM(H39:J39)</f>
        <v>8</v>
      </c>
      <c r="I40" s="481"/>
      <c r="J40" s="482"/>
      <c r="K40" s="485"/>
      <c r="L40" s="483">
        <f>SUM(L39:N39)</f>
        <v>8</v>
      </c>
      <c r="M40" s="481"/>
      <c r="N40" s="482"/>
      <c r="O40" s="485"/>
      <c r="P40" s="483">
        <f>SUM(P39:R39)</f>
        <v>10</v>
      </c>
      <c r="Q40" s="481"/>
      <c r="R40" s="482"/>
      <c r="S40" s="485"/>
      <c r="T40" s="483">
        <f>SUM(T39:V39)</f>
        <v>0</v>
      </c>
      <c r="U40" s="481"/>
      <c r="V40" s="482"/>
      <c r="W40" s="485"/>
      <c r="X40" s="483">
        <f>SUM(X39:Z39)</f>
        <v>8</v>
      </c>
      <c r="Y40" s="481"/>
      <c r="Z40" s="482"/>
      <c r="AA40" s="485"/>
      <c r="AB40" s="483">
        <f>SUM(AB39:AD39)</f>
        <v>8</v>
      </c>
      <c r="AC40" s="481"/>
      <c r="AD40" s="482"/>
      <c r="AE40" s="485"/>
      <c r="AF40" s="483">
        <f>SUM(AF39:AH39)</f>
        <v>6</v>
      </c>
      <c r="AG40" s="481"/>
      <c r="AH40" s="482"/>
      <c r="AI40" s="485"/>
      <c r="AJ40" s="483">
        <f>SUM(AJ39:AL39)</f>
        <v>8</v>
      </c>
      <c r="AK40" s="481"/>
      <c r="AL40" s="482"/>
      <c r="AM40" s="485"/>
      <c r="AN40" s="483">
        <f>SUM(AN39:AP39)</f>
        <v>0</v>
      </c>
      <c r="AO40" s="481"/>
      <c r="AP40" s="482"/>
      <c r="AQ40" s="472"/>
      <c r="AR40" s="474"/>
      <c r="AS40" s="476"/>
      <c r="AT40" s="478"/>
      <c r="AU40" s="480"/>
      <c r="AV40" s="480"/>
    </row>
    <row r="41" spans="1:49" s="61" customFormat="1" ht="15.75" customHeight="1" x14ac:dyDescent="0.25">
      <c r="A41" s="577">
        <v>7</v>
      </c>
      <c r="B41" s="440" t="s">
        <v>64</v>
      </c>
      <c r="C41" s="440" t="s">
        <v>79</v>
      </c>
      <c r="D41" s="375">
        <v>10</v>
      </c>
      <c r="E41" s="376"/>
      <c r="F41" s="376">
        <v>6</v>
      </c>
      <c r="G41" s="432">
        <f>D42</f>
        <v>16</v>
      </c>
      <c r="H41" s="375"/>
      <c r="I41" s="376">
        <v>0</v>
      </c>
      <c r="J41" s="376"/>
      <c r="K41" s="432">
        <f t="shared" ref="K41" si="134">SUM(G41,H42)</f>
        <v>16</v>
      </c>
      <c r="L41" s="377">
        <v>10</v>
      </c>
      <c r="M41" s="376">
        <v>10</v>
      </c>
      <c r="N41" s="376"/>
      <c r="O41" s="432">
        <f t="shared" ref="O41" si="135">SUM(K41,L42)</f>
        <v>36</v>
      </c>
      <c r="P41" s="377"/>
      <c r="Q41" s="376"/>
      <c r="R41" s="376"/>
      <c r="S41" s="432">
        <f t="shared" ref="S41" si="136">SUM(O41,P42)</f>
        <v>36</v>
      </c>
      <c r="T41" s="377">
        <v>0</v>
      </c>
      <c r="U41" s="376"/>
      <c r="V41" s="376"/>
      <c r="W41" s="432">
        <f t="shared" ref="W41" si="137">SUM(S41,T42)</f>
        <v>36</v>
      </c>
      <c r="X41" s="377"/>
      <c r="Y41" s="376"/>
      <c r="Z41" s="376"/>
      <c r="AA41" s="432">
        <f t="shared" ref="AA41" si="138">SUM(W41,X42)</f>
        <v>36</v>
      </c>
      <c r="AB41" s="377">
        <v>8</v>
      </c>
      <c r="AC41" s="376">
        <v>0</v>
      </c>
      <c r="AD41" s="376">
        <v>4</v>
      </c>
      <c r="AE41" s="432">
        <f t="shared" ref="AE41" si="139">SUM(AA41,AB42)</f>
        <v>48</v>
      </c>
      <c r="AF41" s="377">
        <v>0</v>
      </c>
      <c r="AG41" s="376"/>
      <c r="AH41" s="376"/>
      <c r="AI41" s="432">
        <f t="shared" ref="AI41" si="140">SUM(AE41,AF42)</f>
        <v>48</v>
      </c>
      <c r="AJ41" s="377">
        <v>8</v>
      </c>
      <c r="AK41" s="376"/>
      <c r="AL41" s="376"/>
      <c r="AM41" s="432">
        <f t="shared" ref="AM41" si="141">SUM(AI41,AJ42)</f>
        <v>56</v>
      </c>
      <c r="AN41" s="377">
        <v>8</v>
      </c>
      <c r="AO41" s="376">
        <v>6</v>
      </c>
      <c r="AP41" s="376">
        <v>0</v>
      </c>
      <c r="AQ41" s="434">
        <f t="shared" ref="AQ41" si="142">SUM(AM41,AN42)</f>
        <v>70</v>
      </c>
      <c r="AR41" s="581">
        <f>COUNTIF(D41:F41,"&gt;=0")+COUNTIF(H41:J41,"&gt;=0")+COUNTIF(L41:N41,"&gt;=0")+COUNTIF(P41:R41,"&gt;=0")+COUNTIF(T41:V41,"&gt;=0")+COUNTIF(X41:Z41,"&gt;=0")+COUNTIF(AB41:AD41,"&gt;=0")+COUNTIF(AF41:AH41,"&gt;=0")+COUNTIF(AJ41:AL41,"&gt;=0")+COUNTIF(AN41:AP41,"&gt;=0")</f>
        <v>14</v>
      </c>
      <c r="AS41" s="438">
        <f t="shared" ref="AS41" si="143">COUNTIF(D41:F41,"=10")+COUNTIF(H41:J41,"=10")+COUNTIF(L41:N41,"=10")+COUNTIF(P41:R41,"=10")+COUNTIF(T41:V41,"=10")+COUNTIF(X41:Z41,"=10")+COUNTIF(AB41:AD41,"=10")+COUNTIF(AF41:AH41,"=10")+COUNTIF(AJ41:AL41,"=10")+COUNTIF(AN41:AP41,"=10")</f>
        <v>3</v>
      </c>
      <c r="AT41" s="425">
        <f t="shared" ref="AT41" si="144">COUNTIF(D41:F41,"=8")+COUNTIF(H41:J41,"=8")+COUNTIF(L41:N41,"=8")+COUNTIF(P41:R41,"=8")+COUNTIF(T41:V41,"=8")+COUNTIF(X41:Z41,"=8")+COUNTIF(AB41:AD41,"=8")+COUNTIF(AF41:AH41,"=8")+COUNTIF(AJ41:AL41,"=8")+COUNTIF(AN41:AP41,"=8")</f>
        <v>3</v>
      </c>
      <c r="AU41" s="427">
        <f t="shared" ref="AU41" si="145">SUM(AQ41)</f>
        <v>70</v>
      </c>
      <c r="AV41" s="427">
        <v>3</v>
      </c>
    </row>
    <row r="42" spans="1:49" s="61" customFormat="1" ht="15.75" customHeight="1" thickBot="1" x14ac:dyDescent="0.3">
      <c r="A42" s="439"/>
      <c r="B42" s="441"/>
      <c r="C42" s="441"/>
      <c r="D42" s="429">
        <f>SUM(D41:F41)</f>
        <v>16</v>
      </c>
      <c r="E42" s="429"/>
      <c r="F42" s="430"/>
      <c r="G42" s="433"/>
      <c r="H42" s="429">
        <f>SUM(H41:J41)</f>
        <v>0</v>
      </c>
      <c r="I42" s="429"/>
      <c r="J42" s="430"/>
      <c r="K42" s="433"/>
      <c r="L42" s="580">
        <f>SUM(L41:N41)</f>
        <v>20</v>
      </c>
      <c r="M42" s="429"/>
      <c r="N42" s="430"/>
      <c r="O42" s="433"/>
      <c r="P42" s="580">
        <f>SUM(P41:R41)</f>
        <v>0</v>
      </c>
      <c r="Q42" s="429"/>
      <c r="R42" s="430"/>
      <c r="S42" s="433"/>
      <c r="T42" s="580">
        <f>SUM(T41:V41)</f>
        <v>0</v>
      </c>
      <c r="U42" s="429"/>
      <c r="V42" s="430"/>
      <c r="W42" s="433"/>
      <c r="X42" s="580">
        <f>SUM(X41:Z41)</f>
        <v>0</v>
      </c>
      <c r="Y42" s="429"/>
      <c r="Z42" s="430"/>
      <c r="AA42" s="433"/>
      <c r="AB42" s="580">
        <f>SUM(AB41:AD41)</f>
        <v>12</v>
      </c>
      <c r="AC42" s="429"/>
      <c r="AD42" s="430"/>
      <c r="AE42" s="433"/>
      <c r="AF42" s="580">
        <f>SUM(AF41:AH41)</f>
        <v>0</v>
      </c>
      <c r="AG42" s="429"/>
      <c r="AH42" s="430"/>
      <c r="AI42" s="433"/>
      <c r="AJ42" s="580">
        <f>SUM(AJ41:AL41)</f>
        <v>8</v>
      </c>
      <c r="AK42" s="429"/>
      <c r="AL42" s="430"/>
      <c r="AM42" s="433"/>
      <c r="AN42" s="580">
        <f>SUM(AN41:AP41)</f>
        <v>14</v>
      </c>
      <c r="AO42" s="429"/>
      <c r="AP42" s="430"/>
      <c r="AQ42" s="435"/>
      <c r="AR42" s="582"/>
      <c r="AS42" s="439"/>
      <c r="AT42" s="426"/>
      <c r="AU42" s="428"/>
      <c r="AV42" s="428"/>
    </row>
    <row r="43" spans="1:49" s="61" customFormat="1" ht="15.75" customHeight="1" x14ac:dyDescent="0.25">
      <c r="A43" s="268"/>
      <c r="B43" s="265"/>
      <c r="C43" s="265"/>
      <c r="D43" s="295"/>
      <c r="E43" s="295"/>
      <c r="F43" s="295"/>
      <c r="G43" s="295"/>
      <c r="H43" s="295"/>
      <c r="I43" s="295"/>
      <c r="J43" s="295"/>
      <c r="K43" s="295"/>
      <c r="L43" s="295"/>
      <c r="M43" s="295"/>
      <c r="N43" s="295"/>
      <c r="O43" s="295"/>
      <c r="P43" s="295"/>
      <c r="Q43" s="295"/>
      <c r="R43" s="295"/>
      <c r="S43" s="295"/>
      <c r="T43" s="295"/>
      <c r="U43" s="295"/>
      <c r="V43" s="295"/>
      <c r="W43" s="295"/>
      <c r="X43" s="295"/>
      <c r="Y43" s="295"/>
      <c r="Z43" s="295"/>
      <c r="AA43" s="295"/>
      <c r="AB43" s="295"/>
      <c r="AC43" s="295"/>
      <c r="AD43" s="295"/>
      <c r="AE43" s="295"/>
      <c r="AF43" s="295"/>
      <c r="AG43" s="295"/>
      <c r="AH43" s="295"/>
      <c r="AI43" s="295"/>
      <c r="AJ43" s="295"/>
      <c r="AK43" s="295"/>
      <c r="AL43" s="295"/>
      <c r="AM43" s="295"/>
      <c r="AN43" s="295"/>
      <c r="AO43" s="295"/>
      <c r="AP43" s="295"/>
      <c r="AQ43" s="295"/>
      <c r="AR43" s="294"/>
      <c r="AS43" s="268"/>
      <c r="AT43" s="296"/>
      <c r="AU43" s="285"/>
      <c r="AV43" s="298"/>
    </row>
    <row r="44" spans="1:49" x14ac:dyDescent="0.25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</row>
    <row r="45" spans="1:49" x14ac:dyDescent="0.25">
      <c r="A45" s="61"/>
      <c r="B45" s="61"/>
      <c r="C45" s="61"/>
      <c r="D45" s="63"/>
      <c r="E45" s="404" t="s">
        <v>34</v>
      </c>
      <c r="F45" s="405"/>
      <c r="G45" s="405"/>
      <c r="H45" s="405"/>
      <c r="I45" s="405"/>
      <c r="J45" s="405"/>
      <c r="K45" s="405"/>
      <c r="L45" s="405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</row>
    <row r="46" spans="1:49" x14ac:dyDescent="0.25">
      <c r="A46" s="61"/>
      <c r="B46" s="61"/>
      <c r="C46" s="61"/>
      <c r="D46" s="132"/>
      <c r="E46" s="132"/>
      <c r="F46" s="132"/>
      <c r="G46" s="132"/>
      <c r="H46" s="133"/>
      <c r="I46" s="133"/>
      <c r="J46" s="133"/>
      <c r="K46" s="133"/>
      <c r="L46" s="133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</row>
    <row r="47" spans="1:49" x14ac:dyDescent="0.25">
      <c r="A47" s="61"/>
      <c r="B47" s="61"/>
      <c r="C47" s="61"/>
      <c r="D47" s="64">
        <v>0</v>
      </c>
      <c r="E47" s="13" t="s">
        <v>35</v>
      </c>
      <c r="F47" s="65"/>
      <c r="G47" s="65"/>
      <c r="H47" s="65"/>
      <c r="I47" s="65"/>
      <c r="J47" s="133"/>
      <c r="K47" s="133"/>
      <c r="L47" s="133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</row>
    <row r="48" spans="1:49" x14ac:dyDescent="0.25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</row>
  </sheetData>
  <mergeCells count="398">
    <mergeCell ref="AU41:AU42"/>
    <mergeCell ref="AV41:AV42"/>
    <mergeCell ref="D42:F42"/>
    <mergeCell ref="H42:J42"/>
    <mergeCell ref="L42:N42"/>
    <mergeCell ref="P42:R42"/>
    <mergeCell ref="T42:V42"/>
    <mergeCell ref="X42:Z42"/>
    <mergeCell ref="AB42:AD42"/>
    <mergeCell ref="AF42:AH42"/>
    <mergeCell ref="AJ42:AL42"/>
    <mergeCell ref="AN42:AP42"/>
    <mergeCell ref="W41:W42"/>
    <mergeCell ref="AA41:AA42"/>
    <mergeCell ref="AE41:AE42"/>
    <mergeCell ref="AI41:AI42"/>
    <mergeCell ref="AM41:AM42"/>
    <mergeCell ref="AQ41:AQ42"/>
    <mergeCell ref="AR41:AR42"/>
    <mergeCell ref="AS41:AS42"/>
    <mergeCell ref="AT41:AT42"/>
    <mergeCell ref="AQ39:AQ40"/>
    <mergeCell ref="AR39:AR40"/>
    <mergeCell ref="AS39:AS40"/>
    <mergeCell ref="AT39:AT40"/>
    <mergeCell ref="AU39:AU40"/>
    <mergeCell ref="AV39:AV40"/>
    <mergeCell ref="D40:F40"/>
    <mergeCell ref="H40:J40"/>
    <mergeCell ref="L40:N40"/>
    <mergeCell ref="P40:R40"/>
    <mergeCell ref="T40:V40"/>
    <mergeCell ref="X40:Z40"/>
    <mergeCell ref="AB40:AD40"/>
    <mergeCell ref="AF40:AH40"/>
    <mergeCell ref="AJ40:AL40"/>
    <mergeCell ref="AN40:AP40"/>
    <mergeCell ref="AE39:AE40"/>
    <mergeCell ref="AI39:AI40"/>
    <mergeCell ref="AM39:AM40"/>
    <mergeCell ref="AE37:AE38"/>
    <mergeCell ref="AI37:AI38"/>
    <mergeCell ref="AM37:AM38"/>
    <mergeCell ref="A37:A38"/>
    <mergeCell ref="B37:B38"/>
    <mergeCell ref="C37:C38"/>
    <mergeCell ref="A39:A40"/>
    <mergeCell ref="B39:B40"/>
    <mergeCell ref="C39:C40"/>
    <mergeCell ref="G39:G40"/>
    <mergeCell ref="K39:K40"/>
    <mergeCell ref="O39:O40"/>
    <mergeCell ref="S39:S40"/>
    <mergeCell ref="W39:W40"/>
    <mergeCell ref="AA39:AA40"/>
    <mergeCell ref="AQ37:AQ38"/>
    <mergeCell ref="AR37:AR38"/>
    <mergeCell ref="AS37:AS38"/>
    <mergeCell ref="AT37:AT38"/>
    <mergeCell ref="AU37:AU38"/>
    <mergeCell ref="AV37:AV38"/>
    <mergeCell ref="AA37:AA38"/>
    <mergeCell ref="D38:F38"/>
    <mergeCell ref="H38:J38"/>
    <mergeCell ref="L38:N38"/>
    <mergeCell ref="P38:R38"/>
    <mergeCell ref="T38:V38"/>
    <mergeCell ref="G37:G38"/>
    <mergeCell ref="K37:K38"/>
    <mergeCell ref="O37:O38"/>
    <mergeCell ref="S37:S38"/>
    <mergeCell ref="W37:W38"/>
    <mergeCell ref="X38:Z38"/>
    <mergeCell ref="AB38:AD38"/>
    <mergeCell ref="AF38:AH38"/>
    <mergeCell ref="AJ38:AL38"/>
    <mergeCell ref="AN38:AP38"/>
    <mergeCell ref="C31:C32"/>
    <mergeCell ref="B29:B30"/>
    <mergeCell ref="C29:C30"/>
    <mergeCell ref="T24:V24"/>
    <mergeCell ref="S23:S24"/>
    <mergeCell ref="W23:W24"/>
    <mergeCell ref="G27:G28"/>
    <mergeCell ref="H27:J27"/>
    <mergeCell ref="K27:K28"/>
    <mergeCell ref="L27:N27"/>
    <mergeCell ref="O27:O28"/>
    <mergeCell ref="P27:R27"/>
    <mergeCell ref="S27:S28"/>
    <mergeCell ref="T27:V27"/>
    <mergeCell ref="AA23:AA24"/>
    <mergeCell ref="X23:X24"/>
    <mergeCell ref="Y23:Y24"/>
    <mergeCell ref="Z23:Z24"/>
    <mergeCell ref="A21:A22"/>
    <mergeCell ref="B21:B22"/>
    <mergeCell ref="C21:C22"/>
    <mergeCell ref="G21:G22"/>
    <mergeCell ref="P20:R20"/>
    <mergeCell ref="A23:A24"/>
    <mergeCell ref="B23:B24"/>
    <mergeCell ref="C23:C24"/>
    <mergeCell ref="G23:G24"/>
    <mergeCell ref="K23:K24"/>
    <mergeCell ref="O23:O24"/>
    <mergeCell ref="K21:K22"/>
    <mergeCell ref="D24:F24"/>
    <mergeCell ref="H24:J24"/>
    <mergeCell ref="L24:N24"/>
    <mergeCell ref="P24:R24"/>
    <mergeCell ref="A19:A20"/>
    <mergeCell ref="B19:B20"/>
    <mergeCell ref="C19:C20"/>
    <mergeCell ref="G19:G20"/>
    <mergeCell ref="K19:K20"/>
    <mergeCell ref="O19:O20"/>
    <mergeCell ref="D22:F22"/>
    <mergeCell ref="H22:J22"/>
    <mergeCell ref="X17:X18"/>
    <mergeCell ref="Y17:Y18"/>
    <mergeCell ref="Z17:Z18"/>
    <mergeCell ref="AA17:AA18"/>
    <mergeCell ref="D18:F18"/>
    <mergeCell ref="H18:J18"/>
    <mergeCell ref="L18:N18"/>
    <mergeCell ref="P18:R18"/>
    <mergeCell ref="T18:V18"/>
    <mergeCell ref="T20:V20"/>
    <mergeCell ref="S19:S20"/>
    <mergeCell ref="W19:W20"/>
    <mergeCell ref="AA21:AA22"/>
    <mergeCell ref="X19:X20"/>
    <mergeCell ref="Y19:Y20"/>
    <mergeCell ref="Z19:Z20"/>
    <mergeCell ref="AA19:AA20"/>
    <mergeCell ref="D20:F20"/>
    <mergeCell ref="H20:J20"/>
    <mergeCell ref="L20:N20"/>
    <mergeCell ref="A17:A18"/>
    <mergeCell ref="B17:B18"/>
    <mergeCell ref="C17:C18"/>
    <mergeCell ref="G17:G18"/>
    <mergeCell ref="K17:K18"/>
    <mergeCell ref="O17:O18"/>
    <mergeCell ref="S17:S18"/>
    <mergeCell ref="W17:W18"/>
    <mergeCell ref="X15:X16"/>
    <mergeCell ref="P16:R16"/>
    <mergeCell ref="T16:V16"/>
    <mergeCell ref="A15:A16"/>
    <mergeCell ref="B15:B16"/>
    <mergeCell ref="C15:C16"/>
    <mergeCell ref="G15:G16"/>
    <mergeCell ref="K15:K16"/>
    <mergeCell ref="O15:O16"/>
    <mergeCell ref="S15:S16"/>
    <mergeCell ref="S13:S14"/>
    <mergeCell ref="W15:W16"/>
    <mergeCell ref="W13:W14"/>
    <mergeCell ref="X13:X14"/>
    <mergeCell ref="Y13:Y14"/>
    <mergeCell ref="Z13:Z14"/>
    <mergeCell ref="AA13:AA14"/>
    <mergeCell ref="A13:A14"/>
    <mergeCell ref="B13:B14"/>
    <mergeCell ref="C13:C14"/>
    <mergeCell ref="G13:G14"/>
    <mergeCell ref="K13:K14"/>
    <mergeCell ref="O13:O14"/>
    <mergeCell ref="D14:F14"/>
    <mergeCell ref="H14:J14"/>
    <mergeCell ref="L14:N14"/>
    <mergeCell ref="P14:R14"/>
    <mergeCell ref="T14:V14"/>
    <mergeCell ref="Y15:Y16"/>
    <mergeCell ref="Z15:Z16"/>
    <mergeCell ref="AA15:AA16"/>
    <mergeCell ref="D16:F16"/>
    <mergeCell ref="H16:J16"/>
    <mergeCell ref="L16:N16"/>
    <mergeCell ref="A5:A6"/>
    <mergeCell ref="B5:B6"/>
    <mergeCell ref="C5:C6"/>
    <mergeCell ref="D5:F5"/>
    <mergeCell ref="G5:G6"/>
    <mergeCell ref="H5:J5"/>
    <mergeCell ref="K5:K6"/>
    <mergeCell ref="L5:N5"/>
    <mergeCell ref="B9:B10"/>
    <mergeCell ref="C9:C10"/>
    <mergeCell ref="G9:G10"/>
    <mergeCell ref="K9:K10"/>
    <mergeCell ref="D10:F10"/>
    <mergeCell ref="H10:J10"/>
    <mergeCell ref="L10:N10"/>
    <mergeCell ref="B2:X2"/>
    <mergeCell ref="A11:A12"/>
    <mergeCell ref="B11:B12"/>
    <mergeCell ref="C11:C12"/>
    <mergeCell ref="G11:G12"/>
    <mergeCell ref="K11:K12"/>
    <mergeCell ref="O11:O12"/>
    <mergeCell ref="S11:S12"/>
    <mergeCell ref="S9:S10"/>
    <mergeCell ref="A9:A10"/>
    <mergeCell ref="X9:X10"/>
    <mergeCell ref="P10:R10"/>
    <mergeCell ref="A7:A8"/>
    <mergeCell ref="B7:B8"/>
    <mergeCell ref="C7:C8"/>
    <mergeCell ref="G7:G8"/>
    <mergeCell ref="K7:K8"/>
    <mergeCell ref="O7:O8"/>
    <mergeCell ref="S7:S8"/>
    <mergeCell ref="T10:V10"/>
    <mergeCell ref="O5:O6"/>
    <mergeCell ref="P5:R5"/>
    <mergeCell ref="S5:S6"/>
    <mergeCell ref="D8:F8"/>
    <mergeCell ref="A41:A42"/>
    <mergeCell ref="B41:B42"/>
    <mergeCell ref="C41:C42"/>
    <mergeCell ref="G41:G42"/>
    <mergeCell ref="K41:K42"/>
    <mergeCell ref="O41:O42"/>
    <mergeCell ref="S41:S42"/>
    <mergeCell ref="W27:W28"/>
    <mergeCell ref="X27:Z27"/>
    <mergeCell ref="A33:A34"/>
    <mergeCell ref="G33:G34"/>
    <mergeCell ref="K33:K34"/>
    <mergeCell ref="O33:O34"/>
    <mergeCell ref="S33:S34"/>
    <mergeCell ref="W33:W34"/>
    <mergeCell ref="B33:B34"/>
    <mergeCell ref="C33:C34"/>
    <mergeCell ref="B35:B36"/>
    <mergeCell ref="C35:C36"/>
    <mergeCell ref="A27:A28"/>
    <mergeCell ref="B27:B28"/>
    <mergeCell ref="C27:C28"/>
    <mergeCell ref="D27:F27"/>
    <mergeCell ref="B31:B32"/>
    <mergeCell ref="AS27:AS28"/>
    <mergeCell ref="AT27:AT28"/>
    <mergeCell ref="AU27:AU28"/>
    <mergeCell ref="AV27:AV28"/>
    <mergeCell ref="AA27:AA28"/>
    <mergeCell ref="AB27:AD27"/>
    <mergeCell ref="AE27:AE28"/>
    <mergeCell ref="AF27:AH27"/>
    <mergeCell ref="AI27:AI28"/>
    <mergeCell ref="AJ27:AL27"/>
    <mergeCell ref="AM27:AM28"/>
    <mergeCell ref="AN27:AP27"/>
    <mergeCell ref="AQ27:AQ28"/>
    <mergeCell ref="AV29:AV30"/>
    <mergeCell ref="A29:A30"/>
    <mergeCell ref="G29:G30"/>
    <mergeCell ref="K29:K30"/>
    <mergeCell ref="O29:O30"/>
    <mergeCell ref="S29:S30"/>
    <mergeCell ref="W29:W30"/>
    <mergeCell ref="AA29:AA30"/>
    <mergeCell ref="D30:F30"/>
    <mergeCell ref="H30:J30"/>
    <mergeCell ref="L30:N30"/>
    <mergeCell ref="P30:R30"/>
    <mergeCell ref="T30:V30"/>
    <mergeCell ref="X30:Z30"/>
    <mergeCell ref="AB30:AD30"/>
    <mergeCell ref="AF30:AH30"/>
    <mergeCell ref="AJ30:AL30"/>
    <mergeCell ref="AN30:AP30"/>
    <mergeCell ref="AT31:AT32"/>
    <mergeCell ref="AU31:AU32"/>
    <mergeCell ref="AE29:AE30"/>
    <mergeCell ref="AI29:AI30"/>
    <mergeCell ref="AM29:AM30"/>
    <mergeCell ref="AQ29:AQ30"/>
    <mergeCell ref="AR29:AR30"/>
    <mergeCell ref="AS29:AS30"/>
    <mergeCell ref="AT29:AT30"/>
    <mergeCell ref="AU29:AU30"/>
    <mergeCell ref="AV31:AV32"/>
    <mergeCell ref="A31:A32"/>
    <mergeCell ref="G31:G32"/>
    <mergeCell ref="K31:K32"/>
    <mergeCell ref="O31:O32"/>
    <mergeCell ref="S31:S32"/>
    <mergeCell ref="W31:W32"/>
    <mergeCell ref="AA31:AA32"/>
    <mergeCell ref="D32:F32"/>
    <mergeCell ref="H32:J32"/>
    <mergeCell ref="L32:N32"/>
    <mergeCell ref="P32:R32"/>
    <mergeCell ref="T32:V32"/>
    <mergeCell ref="X32:Z32"/>
    <mergeCell ref="AB32:AD32"/>
    <mergeCell ref="AF32:AH32"/>
    <mergeCell ref="AJ32:AL32"/>
    <mergeCell ref="AN32:AP32"/>
    <mergeCell ref="AE31:AE32"/>
    <mergeCell ref="AI31:AI32"/>
    <mergeCell ref="AM31:AM32"/>
    <mergeCell ref="AQ31:AQ32"/>
    <mergeCell ref="AR31:AR32"/>
    <mergeCell ref="AS31:AS32"/>
    <mergeCell ref="AT33:AT34"/>
    <mergeCell ref="AU33:AU34"/>
    <mergeCell ref="AV33:AV34"/>
    <mergeCell ref="D34:F34"/>
    <mergeCell ref="H34:J34"/>
    <mergeCell ref="L34:N34"/>
    <mergeCell ref="P34:R34"/>
    <mergeCell ref="T34:V34"/>
    <mergeCell ref="X34:Z34"/>
    <mergeCell ref="AB34:AD34"/>
    <mergeCell ref="AF34:AH34"/>
    <mergeCell ref="AJ34:AL34"/>
    <mergeCell ref="AN34:AP34"/>
    <mergeCell ref="AE33:AE34"/>
    <mergeCell ref="AI33:AI34"/>
    <mergeCell ref="AM33:AM34"/>
    <mergeCell ref="AQ33:AQ34"/>
    <mergeCell ref="AR33:AR34"/>
    <mergeCell ref="AS33:AS34"/>
    <mergeCell ref="AS35:AS36"/>
    <mergeCell ref="AT35:AT36"/>
    <mergeCell ref="AU35:AU36"/>
    <mergeCell ref="AV35:AV36"/>
    <mergeCell ref="A35:A36"/>
    <mergeCell ref="G35:G36"/>
    <mergeCell ref="K35:K36"/>
    <mergeCell ref="O35:O36"/>
    <mergeCell ref="S35:S36"/>
    <mergeCell ref="W35:W36"/>
    <mergeCell ref="AA35:AA36"/>
    <mergeCell ref="D36:F36"/>
    <mergeCell ref="H36:J36"/>
    <mergeCell ref="L36:N36"/>
    <mergeCell ref="P36:R36"/>
    <mergeCell ref="T36:V36"/>
    <mergeCell ref="X36:Z36"/>
    <mergeCell ref="AB36:AD36"/>
    <mergeCell ref="AF36:AH36"/>
    <mergeCell ref="AJ36:AL36"/>
    <mergeCell ref="AN36:AP36"/>
    <mergeCell ref="AE35:AE36"/>
    <mergeCell ref="E45:L45"/>
    <mergeCell ref="T8:V8"/>
    <mergeCell ref="AA7:AA8"/>
    <mergeCell ref="Z7:Z8"/>
    <mergeCell ref="Y7:Y8"/>
    <mergeCell ref="X7:X8"/>
    <mergeCell ref="W7:W8"/>
    <mergeCell ref="AQ35:AQ36"/>
    <mergeCell ref="AR35:AR36"/>
    <mergeCell ref="AA33:AA34"/>
    <mergeCell ref="AR27:AR28"/>
    <mergeCell ref="X21:X22"/>
    <mergeCell ref="Y21:Y22"/>
    <mergeCell ref="Z21:Z22"/>
    <mergeCell ref="L22:N22"/>
    <mergeCell ref="P22:R22"/>
    <mergeCell ref="T22:V22"/>
    <mergeCell ref="O21:O22"/>
    <mergeCell ref="S21:S22"/>
    <mergeCell ref="W21:W22"/>
    <mergeCell ref="Y9:Y10"/>
    <mergeCell ref="Z9:Z10"/>
    <mergeCell ref="AA9:AA10"/>
    <mergeCell ref="H8:J8"/>
    <mergeCell ref="AA5:AA6"/>
    <mergeCell ref="Z5:Z6"/>
    <mergeCell ref="Y5:Y6"/>
    <mergeCell ref="X5:X6"/>
    <mergeCell ref="W5:W6"/>
    <mergeCell ref="T5:V5"/>
    <mergeCell ref="B4:C4"/>
    <mergeCell ref="AI35:AI36"/>
    <mergeCell ref="AM35:AM36"/>
    <mergeCell ref="B26:C26"/>
    <mergeCell ref="L8:N8"/>
    <mergeCell ref="P8:R8"/>
    <mergeCell ref="O9:O10"/>
    <mergeCell ref="W11:W12"/>
    <mergeCell ref="W9:W10"/>
    <mergeCell ref="X11:X12"/>
    <mergeCell ref="Y11:Y12"/>
    <mergeCell ref="Z11:Z12"/>
    <mergeCell ref="AA11:AA12"/>
    <mergeCell ref="D12:F12"/>
    <mergeCell ref="H12:J12"/>
    <mergeCell ref="L12:N12"/>
    <mergeCell ref="P12:R12"/>
    <mergeCell ref="T12:V12"/>
  </mergeCells>
  <pageMargins left="0.7" right="0.7" top="0.75" bottom="0.75" header="0.3" footer="0.3"/>
  <pageSetup paperSize="9" scale="4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topLeftCell="A7" zoomScale="80" zoomScaleNormal="80" workbookViewId="0">
      <selection activeCell="Q17" sqref="Q17"/>
    </sheetView>
  </sheetViews>
  <sheetFormatPr defaultRowHeight="15" x14ac:dyDescent="0.25"/>
  <cols>
    <col min="1" max="1" width="3.7109375" bestFit="1" customWidth="1"/>
    <col min="2" max="2" width="22.28515625" bestFit="1" customWidth="1"/>
    <col min="3" max="3" width="35.5703125" bestFit="1" customWidth="1"/>
    <col min="16" max="16" width="9.140625" style="61"/>
  </cols>
  <sheetData>
    <row r="1" spans="1:16" s="136" customFormat="1" x14ac:dyDescent="0.25"/>
    <row r="2" spans="1:16" s="136" customFormat="1" ht="26.25" x14ac:dyDescent="0.25">
      <c r="C2" s="320" t="s">
        <v>41</v>
      </c>
      <c r="G2" s="320"/>
      <c r="H2" s="320"/>
      <c r="I2" s="320"/>
      <c r="J2" s="320"/>
      <c r="K2" s="320"/>
    </row>
    <row r="3" spans="1:16" s="136" customFormat="1" ht="15.75" customHeight="1" thickBot="1" x14ac:dyDescent="0.3"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</row>
    <row r="4" spans="1:16" s="136" customFormat="1" ht="15.75" customHeight="1" thickBot="1" x14ac:dyDescent="0.3">
      <c r="A4" s="591" t="s">
        <v>77</v>
      </c>
      <c r="B4" s="592"/>
      <c r="C4" s="592"/>
      <c r="D4" s="592"/>
      <c r="E4" s="593"/>
      <c r="F4" s="267"/>
      <c r="G4" s="268"/>
      <c r="H4" s="268"/>
      <c r="I4" s="268"/>
      <c r="J4" s="148"/>
      <c r="K4" s="148"/>
      <c r="L4" s="148"/>
      <c r="M4" s="148"/>
      <c r="N4" s="148"/>
      <c r="O4" s="148"/>
      <c r="P4" s="148"/>
    </row>
    <row r="5" spans="1:16" s="136" customFormat="1" ht="15.75" customHeight="1" thickBot="1" x14ac:dyDescent="0.3">
      <c r="A5" s="223" t="s">
        <v>0</v>
      </c>
      <c r="B5" s="223" t="s">
        <v>1</v>
      </c>
      <c r="C5" s="223" t="s">
        <v>2</v>
      </c>
      <c r="D5" s="23" t="s">
        <v>16</v>
      </c>
      <c r="E5" s="23" t="s">
        <v>18</v>
      </c>
      <c r="F5" s="23" t="s">
        <v>19</v>
      </c>
      <c r="G5" s="23" t="s">
        <v>20</v>
      </c>
      <c r="H5" s="23" t="s">
        <v>21</v>
      </c>
      <c r="I5" s="223" t="s">
        <v>22</v>
      </c>
      <c r="J5" s="274" t="s">
        <v>66</v>
      </c>
      <c r="K5" s="338" t="s">
        <v>67</v>
      </c>
      <c r="L5" s="273" t="s">
        <v>23</v>
      </c>
    </row>
    <row r="6" spans="1:16" s="136" customFormat="1" ht="15.75" customHeight="1" x14ac:dyDescent="0.25">
      <c r="A6" s="158">
        <v>1</v>
      </c>
      <c r="B6" s="228" t="s">
        <v>83</v>
      </c>
      <c r="C6" s="229" t="s">
        <v>84</v>
      </c>
      <c r="D6" s="159">
        <v>6</v>
      </c>
      <c r="E6" s="144">
        <v>10</v>
      </c>
      <c r="F6" s="144">
        <v>10</v>
      </c>
      <c r="G6" s="144">
        <v>6</v>
      </c>
      <c r="H6" s="160">
        <v>6</v>
      </c>
      <c r="I6" s="142">
        <f t="shared" ref="I6:I19" si="0">COUNTIF(D6,"&gt;=0")+COUNTIF(E6,"&gt;=0")+COUNTIF(F6,"&gt;=0")+COUNTIF(G6,"&gt;=0")+COUNTIF(H6,"&gt;=0")</f>
        <v>5</v>
      </c>
      <c r="J6" s="329">
        <f>COUNTIF(D6,"=10")+COUNTIF(E6,"=10")+COUNTIF(F6,"=10")+COUNTIF(G6,"=10")+COUNTIF(H6,"=10")</f>
        <v>2</v>
      </c>
      <c r="K6" s="142">
        <f>COUNTIF(D6,"=8")+COUNTIF(E6,"=8")+COUNTIF(F6,"=8")+COUNTIF(G6,"=8")+COUNTIF(H6,"=8")</f>
        <v>0</v>
      </c>
      <c r="L6" s="161">
        <f t="shared" ref="L6:L19" si="1">SUM(D6:H6)</f>
        <v>38</v>
      </c>
    </row>
    <row r="7" spans="1:16" s="136" customFormat="1" ht="15.75" customHeight="1" x14ac:dyDescent="0.25">
      <c r="A7" s="150">
        <v>2</v>
      </c>
      <c r="B7" s="231" t="s">
        <v>13</v>
      </c>
      <c r="C7" s="41" t="s">
        <v>91</v>
      </c>
      <c r="D7" s="162">
        <v>4</v>
      </c>
      <c r="E7" s="140">
        <v>10</v>
      </c>
      <c r="F7" s="140">
        <v>8</v>
      </c>
      <c r="G7" s="140">
        <v>8</v>
      </c>
      <c r="H7" s="163">
        <v>8</v>
      </c>
      <c r="I7" s="137">
        <f t="shared" si="0"/>
        <v>5</v>
      </c>
      <c r="J7" s="330">
        <f t="shared" ref="J7:J19" si="2">COUNTIF(D7,"=10")+COUNTIF(E7,"=10")+COUNTIF(F7,"=10")+COUNTIF(G7,"=10")+COUNTIF(H7,"=10")</f>
        <v>1</v>
      </c>
      <c r="K7" s="137">
        <f t="shared" ref="K7:K19" si="3">COUNTIF(D7,"=8")+COUNTIF(E7,"=8")+COUNTIF(F7,"=8")+COUNTIF(G7,"=8")+COUNTIF(H7,"=8")</f>
        <v>3</v>
      </c>
      <c r="L7" s="164">
        <f t="shared" si="1"/>
        <v>38</v>
      </c>
    </row>
    <row r="8" spans="1:16" s="136" customFormat="1" ht="15.75" customHeight="1" x14ac:dyDescent="0.25">
      <c r="A8" s="150">
        <v>3</v>
      </c>
      <c r="B8" s="231" t="s">
        <v>11</v>
      </c>
      <c r="C8" s="41" t="s">
        <v>79</v>
      </c>
      <c r="D8" s="162">
        <v>8</v>
      </c>
      <c r="E8" s="140">
        <v>8</v>
      </c>
      <c r="F8" s="140">
        <v>6</v>
      </c>
      <c r="G8" s="140">
        <v>8</v>
      </c>
      <c r="H8" s="163">
        <v>8</v>
      </c>
      <c r="I8" s="137">
        <f t="shared" si="0"/>
        <v>5</v>
      </c>
      <c r="J8" s="330">
        <f t="shared" si="2"/>
        <v>0</v>
      </c>
      <c r="K8" s="137">
        <f t="shared" si="3"/>
        <v>4</v>
      </c>
      <c r="L8" s="164">
        <f t="shared" si="1"/>
        <v>38</v>
      </c>
    </row>
    <row r="9" spans="1:16" s="136" customFormat="1" ht="15.75" customHeight="1" x14ac:dyDescent="0.25">
      <c r="A9" s="150">
        <v>4</v>
      </c>
      <c r="B9" s="231" t="s">
        <v>86</v>
      </c>
      <c r="C9" s="41" t="s">
        <v>99</v>
      </c>
      <c r="D9" s="162">
        <v>8</v>
      </c>
      <c r="E9" s="140">
        <v>8</v>
      </c>
      <c r="F9" s="140">
        <v>8</v>
      </c>
      <c r="G9" s="140">
        <v>8</v>
      </c>
      <c r="H9" s="163">
        <v>6</v>
      </c>
      <c r="I9" s="137">
        <f t="shared" si="0"/>
        <v>5</v>
      </c>
      <c r="J9" s="330">
        <f t="shared" si="2"/>
        <v>0</v>
      </c>
      <c r="K9" s="137">
        <f t="shared" si="3"/>
        <v>4</v>
      </c>
      <c r="L9" s="164">
        <f t="shared" si="1"/>
        <v>38</v>
      </c>
    </row>
    <row r="10" spans="1:16" s="136" customFormat="1" ht="15.75" customHeight="1" x14ac:dyDescent="0.25">
      <c r="A10" s="150">
        <v>5</v>
      </c>
      <c r="B10" s="231" t="s">
        <v>62</v>
      </c>
      <c r="C10" s="41" t="s">
        <v>79</v>
      </c>
      <c r="D10" s="162">
        <v>6</v>
      </c>
      <c r="E10" s="140">
        <v>10</v>
      </c>
      <c r="F10" s="140">
        <v>6</v>
      </c>
      <c r="G10" s="140">
        <v>10</v>
      </c>
      <c r="H10" s="163">
        <v>4</v>
      </c>
      <c r="I10" s="137">
        <f t="shared" si="0"/>
        <v>5</v>
      </c>
      <c r="J10" s="330">
        <f t="shared" si="2"/>
        <v>2</v>
      </c>
      <c r="K10" s="137">
        <f t="shared" si="3"/>
        <v>0</v>
      </c>
      <c r="L10" s="164">
        <f t="shared" si="1"/>
        <v>36</v>
      </c>
    </row>
    <row r="11" spans="1:16" s="136" customFormat="1" ht="15.75" customHeight="1" x14ac:dyDescent="0.25">
      <c r="A11" s="151">
        <v>6</v>
      </c>
      <c r="B11" s="231" t="s">
        <v>10</v>
      </c>
      <c r="C11" s="41" t="s">
        <v>79</v>
      </c>
      <c r="D11" s="165">
        <v>6</v>
      </c>
      <c r="E11" s="166">
        <v>10</v>
      </c>
      <c r="F11" s="166">
        <v>10</v>
      </c>
      <c r="G11" s="166">
        <v>6</v>
      </c>
      <c r="H11" s="167">
        <v>4</v>
      </c>
      <c r="I11" s="137">
        <f t="shared" si="0"/>
        <v>5</v>
      </c>
      <c r="J11" s="330">
        <f t="shared" si="2"/>
        <v>2</v>
      </c>
      <c r="K11" s="137">
        <f t="shared" si="3"/>
        <v>0</v>
      </c>
      <c r="L11" s="168">
        <f t="shared" si="1"/>
        <v>36</v>
      </c>
    </row>
    <row r="12" spans="1:16" s="136" customFormat="1" ht="15.75" customHeight="1" x14ac:dyDescent="0.25">
      <c r="A12" s="150">
        <v>7</v>
      </c>
      <c r="B12" s="231" t="s">
        <v>64</v>
      </c>
      <c r="C12" s="41" t="s">
        <v>79</v>
      </c>
      <c r="D12" s="162">
        <v>8</v>
      </c>
      <c r="E12" s="140">
        <v>8</v>
      </c>
      <c r="F12" s="140">
        <v>6</v>
      </c>
      <c r="G12" s="140">
        <v>6</v>
      </c>
      <c r="H12" s="163">
        <v>6</v>
      </c>
      <c r="I12" s="137">
        <f t="shared" si="0"/>
        <v>5</v>
      </c>
      <c r="J12" s="330">
        <f t="shared" si="2"/>
        <v>0</v>
      </c>
      <c r="K12" s="137">
        <f t="shared" si="3"/>
        <v>2</v>
      </c>
      <c r="L12" s="164">
        <f t="shared" si="1"/>
        <v>34</v>
      </c>
    </row>
    <row r="13" spans="1:16" s="136" customFormat="1" ht="15.75" customHeight="1" x14ac:dyDescent="0.25">
      <c r="A13" s="150">
        <v>8</v>
      </c>
      <c r="B13" s="233" t="s">
        <v>9</v>
      </c>
      <c r="C13" s="41" t="s">
        <v>81</v>
      </c>
      <c r="D13" s="162">
        <v>10</v>
      </c>
      <c r="E13" s="140">
        <v>8</v>
      </c>
      <c r="F13" s="140">
        <v>6</v>
      </c>
      <c r="G13" s="140"/>
      <c r="H13" s="163">
        <v>8</v>
      </c>
      <c r="I13" s="137">
        <f t="shared" si="0"/>
        <v>4</v>
      </c>
      <c r="J13" s="330">
        <f t="shared" si="2"/>
        <v>1</v>
      </c>
      <c r="K13" s="137">
        <f t="shared" si="3"/>
        <v>2</v>
      </c>
      <c r="L13" s="164">
        <f t="shared" si="1"/>
        <v>32</v>
      </c>
    </row>
    <row r="14" spans="1:16" s="136" customFormat="1" ht="15.75" customHeight="1" x14ac:dyDescent="0.25">
      <c r="A14" s="150">
        <v>9</v>
      </c>
      <c r="B14" s="231" t="s">
        <v>82</v>
      </c>
      <c r="C14" s="41" t="s">
        <v>79</v>
      </c>
      <c r="D14" s="162">
        <v>10</v>
      </c>
      <c r="E14" s="140">
        <v>8</v>
      </c>
      <c r="F14" s="140">
        <v>0</v>
      </c>
      <c r="G14" s="140"/>
      <c r="H14" s="163">
        <v>8</v>
      </c>
      <c r="I14" s="137">
        <f t="shared" si="0"/>
        <v>4</v>
      </c>
      <c r="J14" s="330">
        <f t="shared" si="2"/>
        <v>1</v>
      </c>
      <c r="K14" s="137">
        <f t="shared" si="3"/>
        <v>2</v>
      </c>
      <c r="L14" s="164">
        <f t="shared" si="1"/>
        <v>26</v>
      </c>
    </row>
    <row r="15" spans="1:16" s="136" customFormat="1" ht="15.75" customHeight="1" x14ac:dyDescent="0.25">
      <c r="A15" s="151">
        <v>10</v>
      </c>
      <c r="B15" s="231" t="s">
        <v>89</v>
      </c>
      <c r="C15" s="41" t="s">
        <v>99</v>
      </c>
      <c r="D15" s="162">
        <v>8</v>
      </c>
      <c r="E15" s="140">
        <v>10</v>
      </c>
      <c r="F15" s="140"/>
      <c r="G15" s="140">
        <v>6</v>
      </c>
      <c r="H15" s="163"/>
      <c r="I15" s="137">
        <f t="shared" si="0"/>
        <v>3</v>
      </c>
      <c r="J15" s="330">
        <f t="shared" si="2"/>
        <v>1</v>
      </c>
      <c r="K15" s="137">
        <f t="shared" si="3"/>
        <v>1</v>
      </c>
      <c r="L15" s="164">
        <f t="shared" si="1"/>
        <v>24</v>
      </c>
    </row>
    <row r="16" spans="1:16" s="136" customFormat="1" ht="15.75" customHeight="1" x14ac:dyDescent="0.25">
      <c r="A16" s="150">
        <v>11</v>
      </c>
      <c r="B16" s="231" t="s">
        <v>7</v>
      </c>
      <c r="C16" s="41" t="s">
        <v>79</v>
      </c>
      <c r="D16" s="165">
        <v>8</v>
      </c>
      <c r="E16" s="166">
        <v>0</v>
      </c>
      <c r="F16" s="166">
        <v>6</v>
      </c>
      <c r="G16" s="166">
        <v>4</v>
      </c>
      <c r="H16" s="167">
        <v>0</v>
      </c>
      <c r="I16" s="137">
        <f t="shared" si="0"/>
        <v>5</v>
      </c>
      <c r="J16" s="330">
        <f t="shared" si="2"/>
        <v>0</v>
      </c>
      <c r="K16" s="137">
        <f t="shared" si="3"/>
        <v>1</v>
      </c>
      <c r="L16" s="168">
        <f t="shared" si="1"/>
        <v>18</v>
      </c>
    </row>
    <row r="17" spans="1:18" s="136" customFormat="1" ht="15.75" customHeight="1" x14ac:dyDescent="0.25">
      <c r="A17" s="151">
        <v>12</v>
      </c>
      <c r="B17" s="231" t="s">
        <v>63</v>
      </c>
      <c r="C17" s="41" t="s">
        <v>84</v>
      </c>
      <c r="D17" s="162">
        <v>0</v>
      </c>
      <c r="E17" s="140">
        <v>0</v>
      </c>
      <c r="F17" s="140">
        <v>0</v>
      </c>
      <c r="G17" s="140">
        <v>8</v>
      </c>
      <c r="H17" s="163">
        <v>8</v>
      </c>
      <c r="I17" s="137">
        <f t="shared" si="0"/>
        <v>5</v>
      </c>
      <c r="J17" s="330">
        <f t="shared" si="2"/>
        <v>0</v>
      </c>
      <c r="K17" s="137">
        <f t="shared" si="3"/>
        <v>2</v>
      </c>
      <c r="L17" s="164">
        <f t="shared" si="1"/>
        <v>16</v>
      </c>
    </row>
    <row r="18" spans="1:18" s="136" customFormat="1" ht="15.75" customHeight="1" x14ac:dyDescent="0.25">
      <c r="A18" s="151">
        <v>13</v>
      </c>
      <c r="B18" s="231" t="s">
        <v>65</v>
      </c>
      <c r="C18" s="41" t="s">
        <v>90</v>
      </c>
      <c r="D18" s="162"/>
      <c r="E18" s="140">
        <v>0</v>
      </c>
      <c r="F18" s="140">
        <v>0</v>
      </c>
      <c r="G18" s="140">
        <v>8</v>
      </c>
      <c r="H18" s="163">
        <v>0</v>
      </c>
      <c r="I18" s="137">
        <f t="shared" si="0"/>
        <v>4</v>
      </c>
      <c r="J18" s="330">
        <f t="shared" si="2"/>
        <v>0</v>
      </c>
      <c r="K18" s="137">
        <f t="shared" si="3"/>
        <v>1</v>
      </c>
      <c r="L18" s="164">
        <f t="shared" si="1"/>
        <v>8</v>
      </c>
    </row>
    <row r="19" spans="1:18" s="136" customFormat="1" ht="15.75" customHeight="1" thickBot="1" x14ac:dyDescent="0.3">
      <c r="A19" s="277">
        <v>14</v>
      </c>
      <c r="B19" s="303" t="s">
        <v>12</v>
      </c>
      <c r="C19" s="304" t="s">
        <v>79</v>
      </c>
      <c r="D19" s="263"/>
      <c r="E19" s="278"/>
      <c r="F19" s="278"/>
      <c r="G19" s="278">
        <v>4</v>
      </c>
      <c r="H19" s="279"/>
      <c r="I19" s="147">
        <f t="shared" si="0"/>
        <v>1</v>
      </c>
      <c r="J19" s="256">
        <f t="shared" si="2"/>
        <v>0</v>
      </c>
      <c r="K19" s="147">
        <f t="shared" si="3"/>
        <v>0</v>
      </c>
      <c r="L19" s="216">
        <f t="shared" si="1"/>
        <v>4</v>
      </c>
    </row>
    <row r="20" spans="1:18" s="136" customFormat="1" ht="15.75" customHeight="1" x14ac:dyDescent="0.25">
      <c r="A20" s="315"/>
      <c r="B20" s="316"/>
      <c r="C20" s="316"/>
      <c r="D20" s="268"/>
      <c r="E20" s="268"/>
      <c r="F20" s="268"/>
      <c r="G20" s="268"/>
      <c r="H20" s="268"/>
      <c r="I20" s="268"/>
      <c r="J20" s="268"/>
      <c r="K20" s="285"/>
      <c r="L20" s="148"/>
    </row>
    <row r="21" spans="1:18" s="136" customFormat="1" ht="15.75" customHeight="1" thickBot="1" x14ac:dyDescent="0.3">
      <c r="A21" s="269"/>
      <c r="B21" s="270"/>
      <c r="C21" s="270"/>
      <c r="D21" s="268"/>
      <c r="E21" s="268"/>
      <c r="F21" s="268"/>
      <c r="G21" s="268"/>
      <c r="H21" s="268"/>
      <c r="I21" s="268"/>
      <c r="J21" s="268"/>
      <c r="K21" s="268"/>
      <c r="O21" s="271"/>
      <c r="P21" s="271"/>
    </row>
    <row r="22" spans="1:18" s="136" customFormat="1" ht="15.75" customHeight="1" thickBot="1" x14ac:dyDescent="0.3">
      <c r="A22" s="587" t="s">
        <v>78</v>
      </c>
      <c r="B22" s="588"/>
      <c r="C22" s="588"/>
      <c r="D22" s="588"/>
      <c r="E22" s="589"/>
      <c r="F22" s="148"/>
      <c r="G22" s="148"/>
      <c r="H22" s="148"/>
      <c r="I22" s="148"/>
      <c r="J22" s="148"/>
      <c r="K22" s="148"/>
      <c r="L22" s="148"/>
      <c r="M22" s="148"/>
      <c r="N22" s="148"/>
      <c r="O22" s="272"/>
      <c r="P22" s="272"/>
    </row>
    <row r="23" spans="1:18" s="136" customFormat="1" ht="15.75" customHeight="1" x14ac:dyDescent="0.25">
      <c r="A23" s="479" t="s">
        <v>0</v>
      </c>
      <c r="B23" s="479" t="s">
        <v>1</v>
      </c>
      <c r="C23" s="479" t="s">
        <v>2</v>
      </c>
      <c r="D23" s="583" t="s">
        <v>16</v>
      </c>
      <c r="E23" s="583" t="s">
        <v>18</v>
      </c>
      <c r="F23" s="583" t="s">
        <v>19</v>
      </c>
      <c r="G23" s="583" t="s">
        <v>20</v>
      </c>
      <c r="H23" s="583" t="s">
        <v>21</v>
      </c>
      <c r="I23" s="583" t="s">
        <v>28</v>
      </c>
      <c r="J23" s="583" t="s">
        <v>29</v>
      </c>
      <c r="K23" s="583" t="s">
        <v>30</v>
      </c>
      <c r="L23" s="583" t="s">
        <v>31</v>
      </c>
      <c r="M23" s="583" t="s">
        <v>32</v>
      </c>
      <c r="N23" s="585" t="s">
        <v>22</v>
      </c>
      <c r="O23" s="585" t="s">
        <v>66</v>
      </c>
      <c r="P23" s="479" t="s">
        <v>67</v>
      </c>
      <c r="Q23" s="479" t="s">
        <v>23</v>
      </c>
      <c r="R23" s="479" t="s">
        <v>33</v>
      </c>
    </row>
    <row r="24" spans="1:18" s="136" customFormat="1" ht="15.75" customHeight="1" thickBot="1" x14ac:dyDescent="0.3">
      <c r="A24" s="480"/>
      <c r="B24" s="480"/>
      <c r="C24" s="480"/>
      <c r="D24" s="584"/>
      <c r="E24" s="584"/>
      <c r="F24" s="584"/>
      <c r="G24" s="584"/>
      <c r="H24" s="584"/>
      <c r="I24" s="584"/>
      <c r="J24" s="584"/>
      <c r="K24" s="584"/>
      <c r="L24" s="584"/>
      <c r="M24" s="584"/>
      <c r="N24" s="586"/>
      <c r="O24" s="586"/>
      <c r="P24" s="480"/>
      <c r="Q24" s="480"/>
      <c r="R24" s="590"/>
    </row>
    <row r="25" spans="1:18" s="136" customFormat="1" ht="15.75" customHeight="1" x14ac:dyDescent="0.25">
      <c r="A25" s="191">
        <v>1</v>
      </c>
      <c r="B25" s="290" t="s">
        <v>13</v>
      </c>
      <c r="C25" s="291" t="s">
        <v>91</v>
      </c>
      <c r="D25" s="192">
        <v>8</v>
      </c>
      <c r="E25" s="173">
        <v>10</v>
      </c>
      <c r="F25" s="173">
        <v>10</v>
      </c>
      <c r="G25" s="173">
        <v>8</v>
      </c>
      <c r="H25" s="173">
        <v>6</v>
      </c>
      <c r="I25" s="173">
        <v>6</v>
      </c>
      <c r="J25" s="173">
        <v>8</v>
      </c>
      <c r="K25" s="173">
        <v>8</v>
      </c>
      <c r="L25" s="173">
        <v>8</v>
      </c>
      <c r="M25" s="193">
        <v>8</v>
      </c>
      <c r="N25" s="175">
        <f t="shared" ref="N25:N32" si="4">COUNTIF(D25,"&gt;=0")+COUNTIF(E25,"&gt;=0")+COUNTIF(F25,"&gt;=0")+COUNTIF(G25,"&gt;=0")+COUNTIF(H25,"&gt;=0")+COUNTIF(I25,"&gt;=0")+COUNTIF(J25,"&gt;=0")+COUNTIF(K25,"&gt;=0")+COUNTIF(L25,"&gt;=0")+COUNTIF(M25,"&gt;=0")</f>
        <v>10</v>
      </c>
      <c r="O25" s="176">
        <f>COUNTIF(D25,"=10")+COUNTIF(E25,"=10")+COUNTIF(F25,"=10")+COUNTIF(G25,"=10")+COUNTIF(H25,"=10")+COUNTIF(I25,"=10")+COUNTIF(J25,"=10")+COUNTIF(K25,"=10")+COUNTIF(L25,"=10")+COUNTIF(M25,"=10")</f>
        <v>2</v>
      </c>
      <c r="P25" s="176">
        <f>COUNTIF(D25,"=8")+COUNTIF(E25,"=8")+COUNTIF(F25,"=8")+COUNTIF(G25,"=8")+COUNTIF(H25,"=8")+COUNTIF(I25,"=8")+COUNTIF(J25,"=8")+COUNTIF(K25,"=8")+COUNTIF(L25,"=8")+COUNTIF(M25,"=8")</f>
        <v>6</v>
      </c>
      <c r="Q25" s="177">
        <f t="shared" ref="Q25:Q32" si="5">SUM(D25:M25)</f>
        <v>80</v>
      </c>
      <c r="R25" s="178">
        <v>1</v>
      </c>
    </row>
    <row r="26" spans="1:18" s="136" customFormat="1" ht="15.75" customHeight="1" x14ac:dyDescent="0.25">
      <c r="A26" s="194">
        <v>2</v>
      </c>
      <c r="B26" s="318" t="s">
        <v>64</v>
      </c>
      <c r="C26" s="319" t="s">
        <v>79</v>
      </c>
      <c r="D26" s="195">
        <v>8</v>
      </c>
      <c r="E26" s="181">
        <v>6</v>
      </c>
      <c r="F26" s="181">
        <v>6</v>
      </c>
      <c r="G26" s="181">
        <v>8</v>
      </c>
      <c r="H26" s="181">
        <v>6</v>
      </c>
      <c r="I26" s="181">
        <v>8</v>
      </c>
      <c r="J26" s="181">
        <v>8</v>
      </c>
      <c r="K26" s="181">
        <v>10</v>
      </c>
      <c r="L26" s="181">
        <v>10</v>
      </c>
      <c r="M26" s="196">
        <v>8</v>
      </c>
      <c r="N26" s="183">
        <f t="shared" si="4"/>
        <v>10</v>
      </c>
      <c r="O26" s="184">
        <f t="shared" ref="O26:O32" si="6">COUNTIF(D26,"=10")+COUNTIF(E26,"=10")+COUNTIF(F26,"=10")+COUNTIF(G26,"=10")+COUNTIF(H26,"=10")+COUNTIF(I26,"=10")+COUNTIF(J26,"=10")+COUNTIF(K26,"=10")+COUNTIF(L26,"=10")+COUNTIF(M26,"=10")</f>
        <v>2</v>
      </c>
      <c r="P26" s="184">
        <f t="shared" ref="P26:P32" si="7">COUNTIF(D26,"=8")+COUNTIF(E26,"=8")+COUNTIF(F26,"=8")+COUNTIF(G26,"=8")+COUNTIF(H26,"=8")+COUNTIF(I26,"=8")+COUNTIF(J26,"=8")+COUNTIF(K26,"=8")+COUNTIF(L26,"=8")+COUNTIF(M26,"=8")</f>
        <v>5</v>
      </c>
      <c r="Q26" s="185">
        <f t="shared" si="5"/>
        <v>78</v>
      </c>
      <c r="R26" s="185">
        <v>2</v>
      </c>
    </row>
    <row r="27" spans="1:18" s="136" customFormat="1" ht="15.75" customHeight="1" x14ac:dyDescent="0.25">
      <c r="A27" s="152">
        <v>3</v>
      </c>
      <c r="B27" s="323" t="s">
        <v>9</v>
      </c>
      <c r="C27" s="322" t="s">
        <v>81</v>
      </c>
      <c r="D27" s="153">
        <v>6</v>
      </c>
      <c r="E27" s="154">
        <v>0</v>
      </c>
      <c r="F27" s="154">
        <v>8</v>
      </c>
      <c r="G27" s="154">
        <v>8</v>
      </c>
      <c r="H27" s="154">
        <v>10</v>
      </c>
      <c r="I27" s="154">
        <v>8</v>
      </c>
      <c r="J27" s="154">
        <v>10</v>
      </c>
      <c r="K27" s="154">
        <v>10</v>
      </c>
      <c r="L27" s="154">
        <v>6</v>
      </c>
      <c r="M27" s="155">
        <v>8</v>
      </c>
      <c r="N27" s="188">
        <f t="shared" si="4"/>
        <v>10</v>
      </c>
      <c r="O27" s="189">
        <f t="shared" si="6"/>
        <v>3</v>
      </c>
      <c r="P27" s="189">
        <f t="shared" si="7"/>
        <v>4</v>
      </c>
      <c r="Q27" s="190">
        <f t="shared" si="5"/>
        <v>74</v>
      </c>
      <c r="R27" s="156">
        <v>3</v>
      </c>
    </row>
    <row r="28" spans="1:18" s="136" customFormat="1" ht="15.75" customHeight="1" x14ac:dyDescent="0.25">
      <c r="A28" s="150">
        <v>4</v>
      </c>
      <c r="B28" s="231" t="s">
        <v>11</v>
      </c>
      <c r="C28" s="41" t="s">
        <v>79</v>
      </c>
      <c r="D28" s="162">
        <v>10</v>
      </c>
      <c r="E28" s="140">
        <v>6</v>
      </c>
      <c r="F28" s="140">
        <v>10</v>
      </c>
      <c r="G28" s="140">
        <v>6</v>
      </c>
      <c r="H28" s="140">
        <v>10</v>
      </c>
      <c r="I28" s="140">
        <v>6</v>
      </c>
      <c r="J28" s="140">
        <v>6</v>
      </c>
      <c r="K28" s="140">
        <v>6</v>
      </c>
      <c r="L28" s="140">
        <v>6</v>
      </c>
      <c r="M28" s="163">
        <v>6</v>
      </c>
      <c r="N28" s="218">
        <f t="shared" si="4"/>
        <v>10</v>
      </c>
      <c r="O28" s="220">
        <f t="shared" si="6"/>
        <v>3</v>
      </c>
      <c r="P28" s="220">
        <f t="shared" si="7"/>
        <v>0</v>
      </c>
      <c r="Q28" s="276">
        <f t="shared" si="5"/>
        <v>72</v>
      </c>
      <c r="R28" s="218">
        <v>4</v>
      </c>
    </row>
    <row r="29" spans="1:18" s="136" customFormat="1" ht="15.75" customHeight="1" x14ac:dyDescent="0.25">
      <c r="A29" s="308">
        <v>5</v>
      </c>
      <c r="B29" s="231" t="s">
        <v>10</v>
      </c>
      <c r="C29" s="41" t="s">
        <v>79</v>
      </c>
      <c r="D29" s="309">
        <v>8</v>
      </c>
      <c r="E29" s="310">
        <v>8</v>
      </c>
      <c r="F29" s="310">
        <v>0</v>
      </c>
      <c r="G29" s="310">
        <v>6</v>
      </c>
      <c r="H29" s="310">
        <v>10</v>
      </c>
      <c r="I29" s="310">
        <v>6</v>
      </c>
      <c r="J29" s="310">
        <v>4</v>
      </c>
      <c r="K29" s="310">
        <v>8</v>
      </c>
      <c r="L29" s="310">
        <v>10</v>
      </c>
      <c r="M29" s="311">
        <v>4</v>
      </c>
      <c r="N29" s="312">
        <f t="shared" si="4"/>
        <v>10</v>
      </c>
      <c r="O29" s="313">
        <f t="shared" si="6"/>
        <v>2</v>
      </c>
      <c r="P29" s="313">
        <f t="shared" si="7"/>
        <v>3</v>
      </c>
      <c r="Q29" s="314">
        <f t="shared" si="5"/>
        <v>64</v>
      </c>
      <c r="R29" s="312">
        <v>5</v>
      </c>
    </row>
    <row r="30" spans="1:18" s="136" customFormat="1" ht="15.75" customHeight="1" x14ac:dyDescent="0.25">
      <c r="A30" s="150">
        <v>6</v>
      </c>
      <c r="B30" s="231" t="s">
        <v>63</v>
      </c>
      <c r="C30" s="41" t="s">
        <v>84</v>
      </c>
      <c r="D30" s="162">
        <v>6</v>
      </c>
      <c r="E30" s="140">
        <v>6</v>
      </c>
      <c r="F30" s="140">
        <v>0</v>
      </c>
      <c r="G30" s="140">
        <v>8</v>
      </c>
      <c r="H30" s="140">
        <v>10</v>
      </c>
      <c r="I30" s="140">
        <v>0</v>
      </c>
      <c r="J30" s="140">
        <v>6</v>
      </c>
      <c r="K30" s="140">
        <v>8</v>
      </c>
      <c r="L30" s="140">
        <v>6</v>
      </c>
      <c r="M30" s="163">
        <v>8</v>
      </c>
      <c r="N30" s="218">
        <f t="shared" si="4"/>
        <v>10</v>
      </c>
      <c r="O30" s="220">
        <f t="shared" si="6"/>
        <v>1</v>
      </c>
      <c r="P30" s="220">
        <f t="shared" si="7"/>
        <v>3</v>
      </c>
      <c r="Q30" s="276">
        <f t="shared" si="5"/>
        <v>58</v>
      </c>
      <c r="R30" s="218">
        <v>6</v>
      </c>
    </row>
    <row r="31" spans="1:18" s="136" customFormat="1" ht="15.75" customHeight="1" x14ac:dyDescent="0.25">
      <c r="A31" s="150">
        <v>7</v>
      </c>
      <c r="B31" s="231" t="s">
        <v>86</v>
      </c>
      <c r="C31" s="41" t="s">
        <v>99</v>
      </c>
      <c r="D31" s="162">
        <v>6</v>
      </c>
      <c r="E31" s="140">
        <v>0</v>
      </c>
      <c r="F31" s="140">
        <v>6</v>
      </c>
      <c r="G31" s="140">
        <v>8</v>
      </c>
      <c r="H31" s="140">
        <v>6</v>
      </c>
      <c r="I31" s="140">
        <v>8</v>
      </c>
      <c r="J31" s="140">
        <v>6</v>
      </c>
      <c r="K31" s="140">
        <v>8</v>
      </c>
      <c r="L31" s="140">
        <v>0</v>
      </c>
      <c r="M31" s="163">
        <v>4</v>
      </c>
      <c r="N31" s="218">
        <f t="shared" si="4"/>
        <v>10</v>
      </c>
      <c r="O31" s="220">
        <f t="shared" si="6"/>
        <v>0</v>
      </c>
      <c r="P31" s="220">
        <f t="shared" si="7"/>
        <v>3</v>
      </c>
      <c r="Q31" s="276">
        <f t="shared" si="5"/>
        <v>52</v>
      </c>
      <c r="R31" s="218">
        <v>7</v>
      </c>
    </row>
    <row r="32" spans="1:18" s="136" customFormat="1" ht="15.75" customHeight="1" thickBot="1" x14ac:dyDescent="0.3">
      <c r="A32" s="277">
        <v>8</v>
      </c>
      <c r="B32" s="303" t="s">
        <v>89</v>
      </c>
      <c r="C32" s="304" t="s">
        <v>99</v>
      </c>
      <c r="D32" s="263">
        <v>4</v>
      </c>
      <c r="E32" s="278">
        <v>6</v>
      </c>
      <c r="F32" s="278">
        <v>6</v>
      </c>
      <c r="G32" s="278">
        <v>8</v>
      </c>
      <c r="H32" s="278"/>
      <c r="I32" s="278">
        <v>6</v>
      </c>
      <c r="J32" s="278">
        <v>8</v>
      </c>
      <c r="K32" s="278"/>
      <c r="L32" s="278">
        <v>6</v>
      </c>
      <c r="M32" s="279"/>
      <c r="N32" s="219">
        <f t="shared" si="4"/>
        <v>7</v>
      </c>
      <c r="O32" s="221">
        <f t="shared" si="6"/>
        <v>0</v>
      </c>
      <c r="P32" s="221">
        <f t="shared" si="7"/>
        <v>2</v>
      </c>
      <c r="Q32" s="280">
        <f t="shared" si="5"/>
        <v>44</v>
      </c>
      <c r="R32" s="219">
        <v>8</v>
      </c>
    </row>
    <row r="33" spans="1:18" s="136" customFormat="1" ht="15.75" customHeight="1" x14ac:dyDescent="0.25">
      <c r="A33" s="305"/>
      <c r="B33" s="292"/>
      <c r="C33" s="306"/>
      <c r="D33" s="268"/>
      <c r="E33" s="268"/>
      <c r="F33" s="268"/>
      <c r="G33" s="268"/>
      <c r="H33" s="268"/>
      <c r="I33" s="268"/>
      <c r="J33" s="268"/>
      <c r="K33" s="268"/>
      <c r="L33" s="268"/>
      <c r="M33" s="268"/>
      <c r="N33" s="261"/>
      <c r="O33" s="261"/>
      <c r="P33" s="286"/>
      <c r="Q33" s="282"/>
      <c r="R33" s="307"/>
    </row>
    <row r="34" spans="1:18" s="136" customFormat="1" ht="15.75" customHeight="1" thickBot="1" x14ac:dyDescent="0.3">
      <c r="A34" s="282"/>
      <c r="B34" s="283"/>
      <c r="C34" s="284"/>
      <c r="D34" s="268"/>
      <c r="E34" s="268"/>
      <c r="F34" s="268"/>
      <c r="G34" s="268"/>
      <c r="H34" s="268"/>
      <c r="I34" s="268"/>
      <c r="J34" s="268"/>
      <c r="K34" s="268"/>
      <c r="L34" s="268"/>
      <c r="M34" s="268"/>
      <c r="N34" s="282"/>
      <c r="O34" s="285"/>
      <c r="P34" s="285"/>
    </row>
    <row r="35" spans="1:18" s="136" customFormat="1" ht="15.75" customHeight="1" thickBot="1" x14ac:dyDescent="0.3">
      <c r="A35" s="587" t="s">
        <v>101</v>
      </c>
      <c r="B35" s="588"/>
      <c r="C35" s="588"/>
      <c r="D35" s="588"/>
      <c r="E35" s="589"/>
      <c r="F35" s="148"/>
      <c r="G35" s="148"/>
      <c r="H35" s="148"/>
      <c r="I35" s="148"/>
      <c r="J35" s="148"/>
      <c r="K35" s="148"/>
      <c r="L35" s="148"/>
      <c r="M35" s="148"/>
      <c r="N35" s="148"/>
      <c r="O35" s="272"/>
      <c r="P35" s="272"/>
    </row>
    <row r="36" spans="1:18" s="136" customFormat="1" ht="15.75" customHeight="1" x14ac:dyDescent="0.25">
      <c r="A36" s="479" t="s">
        <v>0</v>
      </c>
      <c r="B36" s="479" t="s">
        <v>1</v>
      </c>
      <c r="C36" s="479" t="s">
        <v>2</v>
      </c>
      <c r="D36" s="583" t="s">
        <v>16</v>
      </c>
      <c r="E36" s="583" t="s">
        <v>18</v>
      </c>
      <c r="F36" s="583" t="s">
        <v>19</v>
      </c>
      <c r="G36" s="583" t="s">
        <v>20</v>
      </c>
      <c r="H36" s="583" t="s">
        <v>21</v>
      </c>
      <c r="I36" s="583" t="s">
        <v>28</v>
      </c>
      <c r="J36" s="583" t="s">
        <v>29</v>
      </c>
      <c r="K36" s="583" t="s">
        <v>30</v>
      </c>
      <c r="L36" s="583" t="s">
        <v>31</v>
      </c>
      <c r="M36" s="583" t="s">
        <v>32</v>
      </c>
      <c r="N36" s="585" t="s">
        <v>22</v>
      </c>
      <c r="O36" s="585" t="s">
        <v>66</v>
      </c>
      <c r="P36" s="479" t="s">
        <v>67</v>
      </c>
      <c r="Q36" s="479" t="s">
        <v>23</v>
      </c>
      <c r="R36" s="479" t="s">
        <v>33</v>
      </c>
    </row>
    <row r="37" spans="1:18" s="136" customFormat="1" ht="15.75" customHeight="1" thickBot="1" x14ac:dyDescent="0.3">
      <c r="A37" s="590"/>
      <c r="B37" s="590"/>
      <c r="C37" s="590"/>
      <c r="D37" s="584"/>
      <c r="E37" s="584"/>
      <c r="F37" s="584"/>
      <c r="G37" s="584"/>
      <c r="H37" s="584"/>
      <c r="I37" s="584"/>
      <c r="J37" s="584"/>
      <c r="K37" s="584"/>
      <c r="L37" s="584"/>
      <c r="M37" s="584"/>
      <c r="N37" s="586"/>
      <c r="O37" s="586"/>
      <c r="P37" s="480"/>
      <c r="Q37" s="480"/>
      <c r="R37" s="590"/>
    </row>
    <row r="38" spans="1:18" s="136" customFormat="1" ht="15.75" customHeight="1" x14ac:dyDescent="0.25">
      <c r="A38" s="171">
        <v>1</v>
      </c>
      <c r="B38" s="290" t="s">
        <v>83</v>
      </c>
      <c r="C38" s="291" t="s">
        <v>84</v>
      </c>
      <c r="D38" s="172">
        <v>6</v>
      </c>
      <c r="E38" s="173">
        <v>8</v>
      </c>
      <c r="F38" s="173">
        <v>8</v>
      </c>
      <c r="G38" s="173">
        <v>8</v>
      </c>
      <c r="H38" s="173">
        <v>10</v>
      </c>
      <c r="I38" s="173">
        <v>8</v>
      </c>
      <c r="J38" s="173">
        <v>10</v>
      </c>
      <c r="K38" s="173">
        <v>6</v>
      </c>
      <c r="L38" s="173">
        <v>10</v>
      </c>
      <c r="M38" s="174">
        <v>10</v>
      </c>
      <c r="N38" s="175">
        <f>COUNTIF(D38,"&gt;=0")+COUNTIF(E38,"&gt;=0")+COUNTIF(F38,"&gt;=0")+COUNTIF(G38,"&gt;=0")+COUNTIF(H38,"&gt;=0")+COUNTIF(I38,"&gt;=0")+COUNTIF(J38,"&gt;=0")+COUNTIF(K38,"&gt;=0")+COUNTIF(L38,"&gt;=0")+COUNTIF(M38,"&gt;=0")</f>
        <v>10</v>
      </c>
      <c r="O38" s="176">
        <f>COUNTIF(D38,"=10")+COUNTIF(E38,"=10")+COUNTIF(F38,"=10")+COUNTIF(G38,"=10")+COUNTIF(H38,"=10")+COUNTIF(I38,"=10")+COUNTIF(J38,"=10")+COUNTIF(K38,"=10")+COUNTIF(L38,"=10")+COUNTIF(M38,"=10")</f>
        <v>4</v>
      </c>
      <c r="P38" s="176">
        <f>COUNTIF(D38,"=8")+COUNTIF(E38,"=8")+COUNTIF(F38,"=8")+COUNTIF(G38,"=8")+COUNTIF(H38,"=8")+COUNTIF(I38,"=8")+COUNTIF(J38,"=8")+COUNTIF(K38,"=8")+COUNTIF(L38,"=8")+COUNTIF(M38,"=8")</f>
        <v>4</v>
      </c>
      <c r="Q38" s="177">
        <f>SUM(D38:M38)</f>
        <v>84</v>
      </c>
      <c r="R38" s="178">
        <v>1</v>
      </c>
    </row>
    <row r="39" spans="1:18" s="136" customFormat="1" ht="15.75" customHeight="1" x14ac:dyDescent="0.25">
      <c r="A39" s="179">
        <v>2</v>
      </c>
      <c r="B39" s="318" t="s">
        <v>62</v>
      </c>
      <c r="C39" s="319" t="s">
        <v>79</v>
      </c>
      <c r="D39" s="180">
        <v>6</v>
      </c>
      <c r="E39" s="181">
        <v>4</v>
      </c>
      <c r="F39" s="181">
        <v>4</v>
      </c>
      <c r="G39" s="181">
        <v>8</v>
      </c>
      <c r="H39" s="181">
        <v>8</v>
      </c>
      <c r="I39" s="181">
        <v>10</v>
      </c>
      <c r="J39" s="181">
        <v>8</v>
      </c>
      <c r="K39" s="181">
        <v>4</v>
      </c>
      <c r="L39" s="181">
        <v>8</v>
      </c>
      <c r="M39" s="182">
        <v>6</v>
      </c>
      <c r="N39" s="183">
        <f>COUNTIF(D39,"&gt;=0")+COUNTIF(E39,"&gt;=0")+COUNTIF(F39,"&gt;=0")+COUNTIF(G39,"&gt;=0")+COUNTIF(H39,"&gt;=0")+COUNTIF(I39,"&gt;=0")+COUNTIF(J39,"&gt;=0")+COUNTIF(K39,"&gt;=0")+COUNTIF(L39,"&gt;=0")+COUNTIF(M39,"&gt;=0")</f>
        <v>10</v>
      </c>
      <c r="O39" s="184">
        <f>COUNTIF(D39,"=10")+COUNTIF(E39,"=10")+COUNTIF(F39,"=10")+COUNTIF(G39,"=10")+COUNTIF(H39,"=10")+COUNTIF(I39,"=10")+COUNTIF(J39,"=10")+COUNTIF(K39,"=10")+COUNTIF(L39,"=10")+COUNTIF(M39,"=10")</f>
        <v>1</v>
      </c>
      <c r="P39" s="184">
        <f t="shared" ref="P39:P41" si="8">COUNTIF(D39,"=8")+COUNTIF(E39,"=8")+COUNTIF(F39,"=8")+COUNTIF(G39,"=8")+COUNTIF(H39,"=8")+COUNTIF(I39,"=8")+COUNTIF(J39,"=8")+COUNTIF(K39,"=8")+COUNTIF(L39,"=8")+COUNTIF(M39,"=8")</f>
        <v>4</v>
      </c>
      <c r="Q39" s="185">
        <f>SUM(D39:M39)</f>
        <v>66</v>
      </c>
      <c r="R39" s="185">
        <v>2</v>
      </c>
    </row>
    <row r="40" spans="1:18" s="136" customFormat="1" ht="15.75" customHeight="1" x14ac:dyDescent="0.25">
      <c r="A40" s="157">
        <v>3</v>
      </c>
      <c r="B40" s="321" t="s">
        <v>7</v>
      </c>
      <c r="C40" s="322" t="s">
        <v>79</v>
      </c>
      <c r="D40" s="186">
        <v>0</v>
      </c>
      <c r="E40" s="154">
        <v>6</v>
      </c>
      <c r="F40" s="154">
        <v>6</v>
      </c>
      <c r="G40" s="154">
        <v>0</v>
      </c>
      <c r="H40" s="154">
        <v>10</v>
      </c>
      <c r="I40" s="154">
        <v>8</v>
      </c>
      <c r="J40" s="154">
        <v>10</v>
      </c>
      <c r="K40" s="154">
        <v>6</v>
      </c>
      <c r="L40" s="154"/>
      <c r="M40" s="187">
        <v>4</v>
      </c>
      <c r="N40" s="188">
        <f>COUNTIF(D40,"&gt;=0")+COUNTIF(E40,"&gt;=0")+COUNTIF(F40,"&gt;=0")+COUNTIF(G40,"&gt;=0")+COUNTIF(H40,"&gt;=0")+COUNTIF(I40,"&gt;=0")+COUNTIF(J40,"&gt;=0")+COUNTIF(K40,"&gt;=0")+COUNTIF(L40,"&gt;=0")+COUNTIF(M40,"&gt;=0")</f>
        <v>9</v>
      </c>
      <c r="O40" s="189">
        <f>COUNTIF(D40,"=10")+COUNTIF(E40,"=10")+COUNTIF(F40,"=10")+COUNTIF(G40,"=10")+COUNTIF(H40,"=10")+COUNTIF(I40,"=10")+COUNTIF(J40,"=10")+COUNTIF(K40,"=10")+COUNTIF(L40,"=10")+COUNTIF(M40,"=10")</f>
        <v>2</v>
      </c>
      <c r="P40" s="189">
        <f t="shared" si="8"/>
        <v>1</v>
      </c>
      <c r="Q40" s="190">
        <f>SUM(D40:M40)</f>
        <v>50</v>
      </c>
      <c r="R40" s="156">
        <v>3</v>
      </c>
    </row>
    <row r="41" spans="1:18" s="136" customFormat="1" ht="15.75" customHeight="1" thickBot="1" x14ac:dyDescent="0.3">
      <c r="A41" s="170">
        <v>4</v>
      </c>
      <c r="B41" s="303" t="s">
        <v>82</v>
      </c>
      <c r="C41" s="304" t="s">
        <v>79</v>
      </c>
      <c r="D41" s="262">
        <v>0</v>
      </c>
      <c r="E41" s="278">
        <v>0</v>
      </c>
      <c r="F41" s="278"/>
      <c r="G41" s="278">
        <v>0</v>
      </c>
      <c r="H41" s="278">
        <v>0</v>
      </c>
      <c r="I41" s="278"/>
      <c r="J41" s="278">
        <v>0</v>
      </c>
      <c r="K41" s="278">
        <v>4</v>
      </c>
      <c r="L41" s="278">
        <v>8</v>
      </c>
      <c r="M41" s="317"/>
      <c r="N41" s="219">
        <f>COUNTIF(D41,"&gt;=0")+COUNTIF(E41,"&gt;=0")+COUNTIF(F41,"&gt;=0")+COUNTIF(G41,"&gt;=0")+COUNTIF(H41,"&gt;=0")+COUNTIF(I41,"&gt;=0")+COUNTIF(J41,"&gt;=0")+COUNTIF(K41,"&gt;=0")+COUNTIF(L41,"&gt;=0")+COUNTIF(M41,"&gt;=0")</f>
        <v>7</v>
      </c>
      <c r="O41" s="221">
        <f>COUNTIF(D41,"=10")+COUNTIF(E41,"=10")+COUNTIF(F41,"=10")+COUNTIF(G41,"=10")+COUNTIF(H41,"=10")+COUNTIF(I41,"=10")+COUNTIF(J41,"=10")+COUNTIF(K41,"=10")+COUNTIF(L41,"=10")+COUNTIF(M41,"=10")</f>
        <v>0</v>
      </c>
      <c r="P41" s="221">
        <f t="shared" si="8"/>
        <v>1</v>
      </c>
      <c r="Q41" s="280">
        <f>SUM(D41:M41)</f>
        <v>12</v>
      </c>
      <c r="R41" s="147">
        <v>4</v>
      </c>
    </row>
    <row r="42" spans="1:18" ht="15.75" customHeight="1" x14ac:dyDescent="0.2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Q42" s="21"/>
      <c r="R42" s="21"/>
    </row>
    <row r="43" spans="1:18" ht="15.75" customHeight="1" x14ac:dyDescent="0.25">
      <c r="D43" s="63"/>
      <c r="E43" s="404" t="s">
        <v>34</v>
      </c>
      <c r="F43" s="405"/>
      <c r="G43" s="405"/>
      <c r="H43" s="405"/>
      <c r="I43" s="405"/>
      <c r="J43" s="405"/>
      <c r="K43" s="405"/>
      <c r="L43" s="405"/>
    </row>
    <row r="44" spans="1:18" x14ac:dyDescent="0.25">
      <c r="D44" s="67"/>
      <c r="E44" s="67"/>
      <c r="F44" s="67"/>
      <c r="G44" s="67"/>
      <c r="H44" s="66"/>
      <c r="I44" s="66"/>
      <c r="J44" s="66"/>
      <c r="K44" s="66"/>
      <c r="L44" s="66"/>
    </row>
    <row r="45" spans="1:18" x14ac:dyDescent="0.25">
      <c r="D45" s="64">
        <v>0</v>
      </c>
      <c r="E45" s="594" t="s">
        <v>35</v>
      </c>
      <c r="F45" s="595"/>
      <c r="G45" s="595"/>
      <c r="H45" s="595"/>
      <c r="I45" s="595"/>
      <c r="J45" s="595"/>
      <c r="K45" s="595"/>
      <c r="L45" s="595"/>
    </row>
  </sheetData>
  <sortState ref="B25:Q32">
    <sortCondition descending="1" ref="Q25:Q32"/>
  </sortState>
  <mergeCells count="41">
    <mergeCell ref="E43:L43"/>
    <mergeCell ref="E45:L45"/>
    <mergeCell ref="E36:E37"/>
    <mergeCell ref="F36:F37"/>
    <mergeCell ref="G36:G37"/>
    <mergeCell ref="K36:K37"/>
    <mergeCell ref="A4:E4"/>
    <mergeCell ref="R36:R37"/>
    <mergeCell ref="R23:R24"/>
    <mergeCell ref="L23:L24"/>
    <mergeCell ref="M23:M24"/>
    <mergeCell ref="A22:E22"/>
    <mergeCell ref="A23:A24"/>
    <mergeCell ref="B23:B24"/>
    <mergeCell ref="D23:D24"/>
    <mergeCell ref="E23:E24"/>
    <mergeCell ref="F23:F24"/>
    <mergeCell ref="G23:G24"/>
    <mergeCell ref="C23:C24"/>
    <mergeCell ref="I36:I37"/>
    <mergeCell ref="J36:J37"/>
    <mergeCell ref="Q23:Q24"/>
    <mergeCell ref="N23:N24"/>
    <mergeCell ref="A35:E35"/>
    <mergeCell ref="A36:A37"/>
    <mergeCell ref="B36:B37"/>
    <mergeCell ref="C36:C37"/>
    <mergeCell ref="I23:I24"/>
    <mergeCell ref="J23:J24"/>
    <mergeCell ref="K23:K24"/>
    <mergeCell ref="Q36:Q37"/>
    <mergeCell ref="N36:N37"/>
    <mergeCell ref="L36:L37"/>
    <mergeCell ref="M36:M37"/>
    <mergeCell ref="H36:H37"/>
    <mergeCell ref="H23:H24"/>
    <mergeCell ref="D36:D37"/>
    <mergeCell ref="P23:P24"/>
    <mergeCell ref="P36:P37"/>
    <mergeCell ref="O23:O24"/>
    <mergeCell ref="O36:O37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Участники</vt:lpstr>
      <vt:lpstr>1 Лига</vt:lpstr>
      <vt:lpstr>Ж 3м</vt:lpstr>
      <vt:lpstr>Ж 5м</vt:lpstr>
      <vt:lpstr>Ж 7м</vt:lpstr>
      <vt:lpstr>М 5м</vt:lpstr>
      <vt:lpstr>М 7м</vt:lpstr>
      <vt:lpstr>М 9м</vt:lpstr>
      <vt:lpstr>МПЛ-50</vt:lpstr>
      <vt:lpstr>Топор</vt:lpstr>
      <vt:lpstr>Аб Ж</vt:lpstr>
      <vt:lpstr>Аб 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</dc:creator>
  <cp:lastModifiedBy>Пользователь</cp:lastModifiedBy>
  <cp:lastPrinted>2021-02-14T14:16:48Z</cp:lastPrinted>
  <dcterms:created xsi:type="dcterms:W3CDTF">2020-10-25T14:34:31Z</dcterms:created>
  <dcterms:modified xsi:type="dcterms:W3CDTF">2021-02-14T16:40:05Z</dcterms:modified>
</cp:coreProperties>
</file>