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110" activeTab="11"/>
  </bookViews>
  <sheets>
    <sheet name="Участники" sheetId="1" r:id="rId1"/>
    <sheet name="1-я Лига" sheetId="12" r:id="rId2"/>
    <sheet name="Ж 3м" sheetId="2" r:id="rId3"/>
    <sheet name="Ж 5м" sheetId="3" r:id="rId4"/>
    <sheet name="Ж 7м" sheetId="4" r:id="rId5"/>
    <sheet name="М 5м" sheetId="5" r:id="rId6"/>
    <sheet name="М 7м" sheetId="6" r:id="rId7"/>
    <sheet name="М 9м" sheetId="7" r:id="rId8"/>
    <sheet name="МПЛ-50" sheetId="8" r:id="rId9"/>
    <sheet name="Топор" sheetId="9" r:id="rId10"/>
    <sheet name="Аб Ж" sheetId="11" r:id="rId11"/>
    <sheet name="Аб М" sheetId="10" r:id="rId12"/>
  </sheets>
  <calcPr calcId="145621"/>
</workbook>
</file>

<file path=xl/calcChain.xml><?xml version="1.0" encoding="utf-8"?>
<calcChain xmlns="http://schemas.openxmlformats.org/spreadsheetml/2006/main">
  <c r="AB36" i="10" l="1"/>
  <c r="BB18" i="10" l="1"/>
  <c r="BB9" i="11" l="1"/>
  <c r="BB13" i="11"/>
  <c r="BB10" i="11"/>
  <c r="BB17" i="10"/>
  <c r="BB8" i="10"/>
  <c r="BB16" i="10"/>
  <c r="BB12" i="10"/>
  <c r="BB11" i="10"/>
  <c r="P51" i="8"/>
  <c r="O51" i="8"/>
  <c r="N51" i="8"/>
  <c r="P53" i="8"/>
  <c r="O53" i="8"/>
  <c r="N53" i="8"/>
  <c r="P52" i="8"/>
  <c r="O52" i="8"/>
  <c r="N52" i="8"/>
  <c r="P54" i="8"/>
  <c r="O54" i="8"/>
  <c r="N54" i="8"/>
  <c r="P55" i="8"/>
  <c r="O55" i="8"/>
  <c r="N55" i="8"/>
  <c r="P57" i="8"/>
  <c r="O57" i="8"/>
  <c r="N57" i="8"/>
  <c r="P56" i="8"/>
  <c r="O56" i="8"/>
  <c r="N56" i="8"/>
  <c r="P58" i="8"/>
  <c r="O58" i="8"/>
  <c r="N58" i="8"/>
  <c r="P36" i="8"/>
  <c r="O36" i="8"/>
  <c r="N36" i="8"/>
  <c r="P39" i="8"/>
  <c r="O39" i="8"/>
  <c r="N39" i="8"/>
  <c r="P37" i="8"/>
  <c r="O37" i="8"/>
  <c r="N37" i="8"/>
  <c r="P40" i="8"/>
  <c r="O40" i="8"/>
  <c r="N40" i="8"/>
  <c r="P44" i="8"/>
  <c r="O44" i="8"/>
  <c r="N44" i="8"/>
  <c r="P41" i="8"/>
  <c r="O41" i="8"/>
  <c r="N41" i="8"/>
  <c r="P35" i="8"/>
  <c r="O35" i="8"/>
  <c r="N35" i="8"/>
  <c r="P38" i="8"/>
  <c r="O38" i="8"/>
  <c r="N38" i="8"/>
  <c r="P43" i="8"/>
  <c r="O43" i="8"/>
  <c r="N43" i="8"/>
  <c r="P42" i="8"/>
  <c r="O42" i="8"/>
  <c r="N42" i="8"/>
  <c r="N58" i="9"/>
  <c r="O58" i="9"/>
  <c r="P58" i="9"/>
  <c r="N53" i="9"/>
  <c r="O53" i="9"/>
  <c r="P53" i="9"/>
  <c r="N54" i="9"/>
  <c r="O54" i="9"/>
  <c r="P54" i="9"/>
  <c r="N41" i="9"/>
  <c r="O41" i="9"/>
  <c r="P41" i="9"/>
  <c r="N45" i="9"/>
  <c r="O45" i="9"/>
  <c r="P45" i="9"/>
  <c r="N39" i="9"/>
  <c r="O39" i="9"/>
  <c r="P39" i="9"/>
  <c r="N44" i="9"/>
  <c r="O44" i="9"/>
  <c r="P44" i="9"/>
  <c r="N37" i="9"/>
  <c r="O37" i="9"/>
  <c r="P37" i="9"/>
  <c r="K22" i="9"/>
  <c r="J22" i="9"/>
  <c r="I22" i="9"/>
  <c r="K20" i="9"/>
  <c r="J20" i="9"/>
  <c r="I20" i="9"/>
  <c r="K29" i="9"/>
  <c r="J29" i="9"/>
  <c r="I29" i="9"/>
  <c r="K26" i="9"/>
  <c r="J26" i="9"/>
  <c r="I26" i="9"/>
  <c r="K18" i="9"/>
  <c r="J18" i="9"/>
  <c r="I18" i="9"/>
  <c r="K14" i="9"/>
  <c r="J14" i="9"/>
  <c r="I14" i="9"/>
  <c r="K15" i="9"/>
  <c r="J15" i="9"/>
  <c r="I15" i="9"/>
  <c r="K9" i="9"/>
  <c r="J9" i="9"/>
  <c r="I9" i="9"/>
  <c r="K12" i="9"/>
  <c r="J12" i="9"/>
  <c r="I12" i="9"/>
  <c r="K10" i="9"/>
  <c r="J10" i="9"/>
  <c r="I10" i="9"/>
  <c r="K31" i="9"/>
  <c r="J31" i="9"/>
  <c r="I31" i="9"/>
  <c r="K25" i="9"/>
  <c r="J25" i="9"/>
  <c r="I25" i="9"/>
  <c r="K16" i="9"/>
  <c r="J16" i="9"/>
  <c r="I16" i="9"/>
  <c r="K11" i="9"/>
  <c r="J11" i="9"/>
  <c r="I11" i="9"/>
  <c r="K28" i="9"/>
  <c r="J28" i="9"/>
  <c r="I28" i="9"/>
  <c r="K7" i="9"/>
  <c r="J7" i="9"/>
  <c r="I7" i="9"/>
  <c r="K6" i="9"/>
  <c r="J6" i="9"/>
  <c r="I6" i="9"/>
  <c r="K27" i="9"/>
  <c r="J27" i="9"/>
  <c r="I27" i="9"/>
  <c r="K30" i="9"/>
  <c r="J30" i="9"/>
  <c r="I30" i="9"/>
  <c r="K13" i="9"/>
  <c r="J13" i="9"/>
  <c r="I13" i="9"/>
  <c r="K8" i="9"/>
  <c r="J8" i="9"/>
  <c r="I8" i="9"/>
  <c r="K24" i="9"/>
  <c r="J24" i="9"/>
  <c r="I24" i="9"/>
  <c r="K21" i="9"/>
  <c r="J21" i="9"/>
  <c r="I21" i="9"/>
  <c r="K17" i="9"/>
  <c r="J17" i="9"/>
  <c r="I17" i="9"/>
  <c r="K23" i="9"/>
  <c r="J23" i="9"/>
  <c r="I23" i="9"/>
  <c r="K19" i="9"/>
  <c r="J19" i="9"/>
  <c r="I19" i="9"/>
  <c r="I10" i="8"/>
  <c r="J10" i="8"/>
  <c r="K10" i="8"/>
  <c r="I16" i="8"/>
  <c r="J16" i="8"/>
  <c r="K16" i="8"/>
  <c r="I24" i="8"/>
  <c r="J24" i="8"/>
  <c r="K24" i="8"/>
  <c r="I8" i="8"/>
  <c r="J8" i="8"/>
  <c r="K8" i="8"/>
  <c r="I15" i="8"/>
  <c r="J15" i="8"/>
  <c r="K15" i="8"/>
  <c r="I6" i="8"/>
  <c r="J6" i="8"/>
  <c r="K6" i="8"/>
  <c r="I19" i="8"/>
  <c r="J19" i="8"/>
  <c r="K19" i="8"/>
  <c r="I7" i="8"/>
  <c r="J7" i="8"/>
  <c r="K7" i="8"/>
  <c r="I30" i="8"/>
  <c r="J30" i="8"/>
  <c r="K30" i="8"/>
  <c r="I21" i="8"/>
  <c r="J21" i="8"/>
  <c r="K21" i="8"/>
  <c r="I20" i="8"/>
  <c r="J20" i="8"/>
  <c r="K20" i="8"/>
  <c r="AN57" i="7"/>
  <c r="AJ57" i="7"/>
  <c r="AF57" i="7"/>
  <c r="AB57" i="7"/>
  <c r="X57" i="7"/>
  <c r="T57" i="7"/>
  <c r="P57" i="7"/>
  <c r="L57" i="7"/>
  <c r="H57" i="7"/>
  <c r="D57" i="7"/>
  <c r="G56" i="7" s="1"/>
  <c r="AS56" i="7"/>
  <c r="AR56" i="7"/>
  <c r="AN55" i="7"/>
  <c r="AJ55" i="7"/>
  <c r="AF55" i="7"/>
  <c r="AB55" i="7"/>
  <c r="X55" i="7"/>
  <c r="T55" i="7"/>
  <c r="P55" i="7"/>
  <c r="L55" i="7"/>
  <c r="H55" i="7"/>
  <c r="D55" i="7"/>
  <c r="G54" i="7" s="1"/>
  <c r="K54" i="7" s="1"/>
  <c r="AS54" i="7"/>
  <c r="AR54" i="7"/>
  <c r="AN53" i="7"/>
  <c r="AJ53" i="7"/>
  <c r="AF53" i="7"/>
  <c r="AB53" i="7"/>
  <c r="X53" i="7"/>
  <c r="T53" i="7"/>
  <c r="P53" i="7"/>
  <c r="L53" i="7"/>
  <c r="H53" i="7"/>
  <c r="D53" i="7"/>
  <c r="G52" i="7" s="1"/>
  <c r="K52" i="7" s="1"/>
  <c r="O52" i="7" s="1"/>
  <c r="S52" i="7" s="1"/>
  <c r="W52" i="7" s="1"/>
  <c r="AS52" i="7"/>
  <c r="AR52" i="7"/>
  <c r="AN51" i="7"/>
  <c r="AJ51" i="7"/>
  <c r="AF51" i="7"/>
  <c r="AB51" i="7"/>
  <c r="X51" i="7"/>
  <c r="T51" i="7"/>
  <c r="P51" i="7"/>
  <c r="L51" i="7"/>
  <c r="H51" i="7"/>
  <c r="D51" i="7"/>
  <c r="G50" i="7" s="1"/>
  <c r="AS50" i="7"/>
  <c r="AR50" i="7"/>
  <c r="AN49" i="7"/>
  <c r="AJ49" i="7"/>
  <c r="AF49" i="7"/>
  <c r="AB49" i="7"/>
  <c r="X49" i="7"/>
  <c r="T49" i="7"/>
  <c r="P49" i="7"/>
  <c r="L49" i="7"/>
  <c r="H49" i="7"/>
  <c r="D49" i="7"/>
  <c r="G48" i="7" s="1"/>
  <c r="AS48" i="7"/>
  <c r="AR48" i="7"/>
  <c r="AN47" i="7"/>
  <c r="AJ47" i="7"/>
  <c r="AF47" i="7"/>
  <c r="AB47" i="7"/>
  <c r="X47" i="7"/>
  <c r="T47" i="7"/>
  <c r="P47" i="7"/>
  <c r="L47" i="7"/>
  <c r="H47" i="7"/>
  <c r="D47" i="7"/>
  <c r="G46" i="7" s="1"/>
  <c r="K46" i="7" s="1"/>
  <c r="O46" i="7" s="1"/>
  <c r="AS46" i="7"/>
  <c r="AR46" i="7"/>
  <c r="AN45" i="7"/>
  <c r="AJ45" i="7"/>
  <c r="AF45" i="7"/>
  <c r="AB45" i="7"/>
  <c r="X45" i="7"/>
  <c r="T45" i="7"/>
  <c r="P45" i="7"/>
  <c r="L45" i="7"/>
  <c r="H45" i="7"/>
  <c r="D45" i="7"/>
  <c r="G44" i="7" s="1"/>
  <c r="AS44" i="7"/>
  <c r="AR44" i="7"/>
  <c r="AN43" i="7"/>
  <c r="AJ43" i="7"/>
  <c r="AF43" i="7"/>
  <c r="AB43" i="7"/>
  <c r="X43" i="7"/>
  <c r="T43" i="7"/>
  <c r="P43" i="7"/>
  <c r="L43" i="7"/>
  <c r="H43" i="7"/>
  <c r="D43" i="7"/>
  <c r="G42" i="7" s="1"/>
  <c r="AS42" i="7"/>
  <c r="AR42" i="7"/>
  <c r="AN41" i="7"/>
  <c r="AJ41" i="7"/>
  <c r="AF41" i="7"/>
  <c r="AB41" i="7"/>
  <c r="X41" i="7"/>
  <c r="T41" i="7"/>
  <c r="P41" i="7"/>
  <c r="L41" i="7"/>
  <c r="H41" i="7"/>
  <c r="D41" i="7"/>
  <c r="G40" i="7" s="1"/>
  <c r="AS40" i="7"/>
  <c r="AR40" i="7"/>
  <c r="AN39" i="7"/>
  <c r="AJ39" i="7"/>
  <c r="AF39" i="7"/>
  <c r="AB39" i="7"/>
  <c r="X39" i="7"/>
  <c r="T39" i="7"/>
  <c r="P39" i="7"/>
  <c r="L39" i="7"/>
  <c r="H39" i="7"/>
  <c r="D39" i="7"/>
  <c r="G38" i="7" s="1"/>
  <c r="AS38" i="7"/>
  <c r="AR38" i="7"/>
  <c r="T32" i="7"/>
  <c r="P32" i="7"/>
  <c r="L32" i="7"/>
  <c r="H32" i="7"/>
  <c r="D32" i="7"/>
  <c r="G31" i="7" s="1"/>
  <c r="K31" i="7" s="1"/>
  <c r="Y31" i="7"/>
  <c r="X31" i="7"/>
  <c r="T30" i="7"/>
  <c r="P30" i="7"/>
  <c r="L30" i="7"/>
  <c r="H30" i="7"/>
  <c r="D30" i="7"/>
  <c r="G29" i="7" s="1"/>
  <c r="Y29" i="7"/>
  <c r="X29" i="7"/>
  <c r="T28" i="7"/>
  <c r="P28" i="7"/>
  <c r="L28" i="7"/>
  <c r="H28" i="7"/>
  <c r="D28" i="7"/>
  <c r="G27" i="7" s="1"/>
  <c r="K27" i="7" s="1"/>
  <c r="Y27" i="7"/>
  <c r="X27" i="7"/>
  <c r="T26" i="7"/>
  <c r="P26" i="7"/>
  <c r="L26" i="7"/>
  <c r="H26" i="7"/>
  <c r="D26" i="7"/>
  <c r="Y25" i="7"/>
  <c r="X25" i="7"/>
  <c r="G25" i="7"/>
  <c r="T24" i="7"/>
  <c r="P24" i="7"/>
  <c r="L24" i="7"/>
  <c r="H24" i="7"/>
  <c r="D24" i="7"/>
  <c r="G23" i="7" s="1"/>
  <c r="K23" i="7" s="1"/>
  <c r="Y23" i="7"/>
  <c r="X23" i="7"/>
  <c r="T22" i="7"/>
  <c r="P22" i="7"/>
  <c r="L22" i="7"/>
  <c r="H22" i="7"/>
  <c r="D22" i="7"/>
  <c r="G21" i="7" s="1"/>
  <c r="K21" i="7" s="1"/>
  <c r="O21" i="7" s="1"/>
  <c r="Y21" i="7"/>
  <c r="X21" i="7"/>
  <c r="T20" i="7"/>
  <c r="P20" i="7"/>
  <c r="L20" i="7"/>
  <c r="H20" i="7"/>
  <c r="D20" i="7"/>
  <c r="G19" i="7" s="1"/>
  <c r="K19" i="7" s="1"/>
  <c r="Y19" i="7"/>
  <c r="X19" i="7"/>
  <c r="T18" i="7"/>
  <c r="P18" i="7"/>
  <c r="L18" i="7"/>
  <c r="H18" i="7"/>
  <c r="D18" i="7"/>
  <c r="G17" i="7" s="1"/>
  <c r="Y17" i="7"/>
  <c r="X17" i="7"/>
  <c r="T16" i="7"/>
  <c r="P16" i="7"/>
  <c r="L16" i="7"/>
  <c r="H16" i="7"/>
  <c r="D16" i="7"/>
  <c r="G15" i="7" s="1"/>
  <c r="K15" i="7" s="1"/>
  <c r="O15" i="7" s="1"/>
  <c r="S15" i="7" s="1"/>
  <c r="W15" i="7" s="1"/>
  <c r="Z15" i="7" s="1"/>
  <c r="Y15" i="7"/>
  <c r="X15" i="7"/>
  <c r="T14" i="7"/>
  <c r="P14" i="7"/>
  <c r="L14" i="7"/>
  <c r="H14" i="7"/>
  <c r="D14" i="7"/>
  <c r="Y13" i="7"/>
  <c r="X13" i="7"/>
  <c r="G13" i="7"/>
  <c r="K13" i="7" s="1"/>
  <c r="T12" i="7"/>
  <c r="P12" i="7"/>
  <c r="L12" i="7"/>
  <c r="H12" i="7"/>
  <c r="D12" i="7"/>
  <c r="G11" i="7" s="1"/>
  <c r="K11" i="7" s="1"/>
  <c r="O11" i="7" s="1"/>
  <c r="Y11" i="7"/>
  <c r="X11" i="7"/>
  <c r="T10" i="7"/>
  <c r="P10" i="7"/>
  <c r="L10" i="7"/>
  <c r="H10" i="7"/>
  <c r="D10" i="7"/>
  <c r="G9" i="7" s="1"/>
  <c r="Y9" i="7"/>
  <c r="X9" i="7"/>
  <c r="T8" i="7"/>
  <c r="P8" i="7"/>
  <c r="L8" i="7"/>
  <c r="H8" i="7"/>
  <c r="D8" i="7"/>
  <c r="Y7" i="7"/>
  <c r="X7" i="7"/>
  <c r="G7" i="7"/>
  <c r="K7" i="7" s="1"/>
  <c r="O7" i="7" s="1"/>
  <c r="S7" i="7" s="1"/>
  <c r="W7" i="7" s="1"/>
  <c r="Z7" i="7" s="1"/>
  <c r="AN61" i="6"/>
  <c r="AJ61" i="6"/>
  <c r="AF61" i="6"/>
  <c r="AB61" i="6"/>
  <c r="X61" i="6"/>
  <c r="T61" i="6"/>
  <c r="P61" i="6"/>
  <c r="L61" i="6"/>
  <c r="H61" i="6"/>
  <c r="D61" i="6"/>
  <c r="G60" i="6" s="1"/>
  <c r="K60" i="6" s="1"/>
  <c r="AS60" i="6"/>
  <c r="AR60" i="6"/>
  <c r="AN59" i="6"/>
  <c r="AJ59" i="6"/>
  <c r="AF59" i="6"/>
  <c r="AB59" i="6"/>
  <c r="X59" i="6"/>
  <c r="T59" i="6"/>
  <c r="P59" i="6"/>
  <c r="L59" i="6"/>
  <c r="H59" i="6"/>
  <c r="D59" i="6"/>
  <c r="G58" i="6" s="1"/>
  <c r="AS58" i="6"/>
  <c r="AR58" i="6"/>
  <c r="AN57" i="6"/>
  <c r="AJ57" i="6"/>
  <c r="AF57" i="6"/>
  <c r="AB57" i="6"/>
  <c r="X57" i="6"/>
  <c r="T57" i="6"/>
  <c r="P57" i="6"/>
  <c r="L57" i="6"/>
  <c r="H57" i="6"/>
  <c r="D57" i="6"/>
  <c r="G56" i="6" s="1"/>
  <c r="AS56" i="6"/>
  <c r="AR56" i="6"/>
  <c r="AN55" i="6"/>
  <c r="AJ55" i="6"/>
  <c r="AF55" i="6"/>
  <c r="AB55" i="6"/>
  <c r="X55" i="6"/>
  <c r="T55" i="6"/>
  <c r="P55" i="6"/>
  <c r="L55" i="6"/>
  <c r="H55" i="6"/>
  <c r="D55" i="6"/>
  <c r="G54" i="6" s="1"/>
  <c r="AS54" i="6"/>
  <c r="AR54" i="6"/>
  <c r="AN53" i="6"/>
  <c r="AJ53" i="6"/>
  <c r="AF53" i="6"/>
  <c r="AB53" i="6"/>
  <c r="X53" i="6"/>
  <c r="T53" i="6"/>
  <c r="P53" i="6"/>
  <c r="L53" i="6"/>
  <c r="H53" i="6"/>
  <c r="D53" i="6"/>
  <c r="G52" i="6" s="1"/>
  <c r="AS52" i="6"/>
  <c r="AR52" i="6"/>
  <c r="AN51" i="6"/>
  <c r="AJ51" i="6"/>
  <c r="AF51" i="6"/>
  <c r="AB51" i="6"/>
  <c r="X51" i="6"/>
  <c r="T51" i="6"/>
  <c r="P51" i="6"/>
  <c r="L51" i="6"/>
  <c r="H51" i="6"/>
  <c r="D51" i="6"/>
  <c r="G50" i="6" s="1"/>
  <c r="AS50" i="6"/>
  <c r="AR50" i="6"/>
  <c r="AN49" i="6"/>
  <c r="AJ49" i="6"/>
  <c r="AF49" i="6"/>
  <c r="AB49" i="6"/>
  <c r="X49" i="6"/>
  <c r="T49" i="6"/>
  <c r="P49" i="6"/>
  <c r="L49" i="6"/>
  <c r="H49" i="6"/>
  <c r="D49" i="6"/>
  <c r="G48" i="6" s="1"/>
  <c r="AS48" i="6"/>
  <c r="AR48" i="6"/>
  <c r="AN47" i="6"/>
  <c r="AJ47" i="6"/>
  <c r="AF47" i="6"/>
  <c r="AB47" i="6"/>
  <c r="X47" i="6"/>
  <c r="T47" i="6"/>
  <c r="P47" i="6"/>
  <c r="L47" i="6"/>
  <c r="H47" i="6"/>
  <c r="D47" i="6"/>
  <c r="G46" i="6" s="1"/>
  <c r="K46" i="6" s="1"/>
  <c r="O46" i="6" s="1"/>
  <c r="AS46" i="6"/>
  <c r="AR46" i="6"/>
  <c r="AN45" i="6"/>
  <c r="AJ45" i="6"/>
  <c r="AF45" i="6"/>
  <c r="AB45" i="6"/>
  <c r="X45" i="6"/>
  <c r="T45" i="6"/>
  <c r="P45" i="6"/>
  <c r="L45" i="6"/>
  <c r="H45" i="6"/>
  <c r="D45" i="6"/>
  <c r="G44" i="6" s="1"/>
  <c r="AS44" i="6"/>
  <c r="AR44" i="6"/>
  <c r="AN43" i="6"/>
  <c r="AJ43" i="6"/>
  <c r="AF43" i="6"/>
  <c r="AB43" i="6"/>
  <c r="X43" i="6"/>
  <c r="T43" i="6"/>
  <c r="P43" i="6"/>
  <c r="L43" i="6"/>
  <c r="H43" i="6"/>
  <c r="D43" i="6"/>
  <c r="G42" i="6" s="1"/>
  <c r="AS42" i="6"/>
  <c r="AR42" i="6"/>
  <c r="T36" i="6"/>
  <c r="P36" i="6"/>
  <c r="L36" i="6"/>
  <c r="H36" i="6"/>
  <c r="D36" i="6"/>
  <c r="Y35" i="6"/>
  <c r="X35" i="6"/>
  <c r="G35" i="6"/>
  <c r="K35" i="6" s="1"/>
  <c r="O35" i="6" s="1"/>
  <c r="S35" i="6" s="1"/>
  <c r="W35" i="6" s="1"/>
  <c r="Z35" i="6" s="1"/>
  <c r="T34" i="6"/>
  <c r="P34" i="6"/>
  <c r="L34" i="6"/>
  <c r="H34" i="6"/>
  <c r="D34" i="6"/>
  <c r="Y33" i="6"/>
  <c r="X33" i="6"/>
  <c r="G33" i="6"/>
  <c r="K33" i="6" s="1"/>
  <c r="O33" i="6" s="1"/>
  <c r="S33" i="6" s="1"/>
  <c r="W33" i="6" s="1"/>
  <c r="Z33" i="6" s="1"/>
  <c r="T32" i="6"/>
  <c r="P32" i="6"/>
  <c r="L32" i="6"/>
  <c r="H32" i="6"/>
  <c r="D32" i="6"/>
  <c r="Y31" i="6"/>
  <c r="X31" i="6"/>
  <c r="K31" i="6"/>
  <c r="O31" i="6" s="1"/>
  <c r="S31" i="6" s="1"/>
  <c r="W31" i="6" s="1"/>
  <c r="Z31" i="6" s="1"/>
  <c r="G31" i="6"/>
  <c r="T30" i="6"/>
  <c r="P30" i="6"/>
  <c r="L30" i="6"/>
  <c r="H30" i="6"/>
  <c r="D30" i="6"/>
  <c r="G29" i="6" s="1"/>
  <c r="K29" i="6" s="1"/>
  <c r="Y29" i="6"/>
  <c r="X29" i="6"/>
  <c r="T28" i="6"/>
  <c r="P28" i="6"/>
  <c r="L28" i="6"/>
  <c r="H28" i="6"/>
  <c r="D28" i="6"/>
  <c r="G27" i="6" s="1"/>
  <c r="Y27" i="6"/>
  <c r="X27" i="6"/>
  <c r="T26" i="6"/>
  <c r="P26" i="6"/>
  <c r="L26" i="6"/>
  <c r="H26" i="6"/>
  <c r="D26" i="6"/>
  <c r="G25" i="6" s="1"/>
  <c r="Y25" i="6"/>
  <c r="X25" i="6"/>
  <c r="T24" i="6"/>
  <c r="P24" i="6"/>
  <c r="L24" i="6"/>
  <c r="H24" i="6"/>
  <c r="D24" i="6"/>
  <c r="G23" i="6" s="1"/>
  <c r="K23" i="6" s="1"/>
  <c r="Y23" i="6"/>
  <c r="X23" i="6"/>
  <c r="T22" i="6"/>
  <c r="P22" i="6"/>
  <c r="L22" i="6"/>
  <c r="H22" i="6"/>
  <c r="D22" i="6"/>
  <c r="G21" i="6" s="1"/>
  <c r="K21" i="6" s="1"/>
  <c r="Y21" i="6"/>
  <c r="X21" i="6"/>
  <c r="T20" i="6"/>
  <c r="P20" i="6"/>
  <c r="L20" i="6"/>
  <c r="H20" i="6"/>
  <c r="D20" i="6"/>
  <c r="G19" i="6" s="1"/>
  <c r="Y19" i="6"/>
  <c r="X19" i="6"/>
  <c r="T18" i="6"/>
  <c r="P18" i="6"/>
  <c r="L18" i="6"/>
  <c r="H18" i="6"/>
  <c r="D18" i="6"/>
  <c r="G17" i="6" s="1"/>
  <c r="Y17" i="6"/>
  <c r="X17" i="6"/>
  <c r="T16" i="6"/>
  <c r="P16" i="6"/>
  <c r="L16" i="6"/>
  <c r="H16" i="6"/>
  <c r="D16" i="6"/>
  <c r="G15" i="6" s="1"/>
  <c r="Y15" i="6"/>
  <c r="X15" i="6"/>
  <c r="T14" i="6"/>
  <c r="P14" i="6"/>
  <c r="L14" i="6"/>
  <c r="H14" i="6"/>
  <c r="D14" i="6"/>
  <c r="G13" i="6" s="1"/>
  <c r="K13" i="6" s="1"/>
  <c r="O13" i="6" s="1"/>
  <c r="Y13" i="6"/>
  <c r="X13" i="6"/>
  <c r="T12" i="6"/>
  <c r="P12" i="6"/>
  <c r="L12" i="6"/>
  <c r="H12" i="6"/>
  <c r="D12" i="6"/>
  <c r="G11" i="6" s="1"/>
  <c r="Y11" i="6"/>
  <c r="X11" i="6"/>
  <c r="T10" i="6"/>
  <c r="P10" i="6"/>
  <c r="L10" i="6"/>
  <c r="H10" i="6"/>
  <c r="D10" i="6"/>
  <c r="G9" i="6" s="1"/>
  <c r="Y9" i="6"/>
  <c r="X9" i="6"/>
  <c r="T8" i="6"/>
  <c r="P8" i="6"/>
  <c r="L8" i="6"/>
  <c r="H8" i="6"/>
  <c r="D8" i="6"/>
  <c r="G7" i="6" s="1"/>
  <c r="K7" i="6" s="1"/>
  <c r="O7" i="6" s="1"/>
  <c r="S7" i="6" s="1"/>
  <c r="W7" i="6" s="1"/>
  <c r="Z7" i="6" s="1"/>
  <c r="Y7" i="6"/>
  <c r="X7" i="6"/>
  <c r="AR52" i="5"/>
  <c r="AS52" i="5"/>
  <c r="D53" i="5"/>
  <c r="G52" i="5" s="1"/>
  <c r="H53" i="5"/>
  <c r="L53" i="5"/>
  <c r="P53" i="5"/>
  <c r="T53" i="5"/>
  <c r="X53" i="5"/>
  <c r="AB53" i="5"/>
  <c r="AF53" i="5"/>
  <c r="AJ53" i="5"/>
  <c r="AN53" i="5"/>
  <c r="AR54" i="5"/>
  <c r="AS54" i="5"/>
  <c r="D55" i="5"/>
  <c r="G54" i="5" s="1"/>
  <c r="H55" i="5"/>
  <c r="L55" i="5"/>
  <c r="P55" i="5"/>
  <c r="T55" i="5"/>
  <c r="X55" i="5"/>
  <c r="AB55" i="5"/>
  <c r="AF55" i="5"/>
  <c r="AJ55" i="5"/>
  <c r="AN55" i="5"/>
  <c r="AR56" i="5"/>
  <c r="AS56" i="5"/>
  <c r="D57" i="5"/>
  <c r="G56" i="5" s="1"/>
  <c r="H57" i="5"/>
  <c r="L57" i="5"/>
  <c r="P57" i="5"/>
  <c r="T57" i="5"/>
  <c r="X57" i="5"/>
  <c r="AB57" i="5"/>
  <c r="AF57" i="5"/>
  <c r="AJ57" i="5"/>
  <c r="AN57" i="5"/>
  <c r="AR58" i="5"/>
  <c r="AS58" i="5"/>
  <c r="D59" i="5"/>
  <c r="G58" i="5" s="1"/>
  <c r="H59" i="5"/>
  <c r="L59" i="5"/>
  <c r="P59" i="5"/>
  <c r="T59" i="5"/>
  <c r="X59" i="5"/>
  <c r="AB59" i="5"/>
  <c r="AF59" i="5"/>
  <c r="AJ59" i="5"/>
  <c r="AN59" i="5"/>
  <c r="AR60" i="5"/>
  <c r="AS60" i="5"/>
  <c r="D61" i="5"/>
  <c r="G60" i="5" s="1"/>
  <c r="H61" i="5"/>
  <c r="L61" i="5"/>
  <c r="P61" i="5"/>
  <c r="T61" i="5"/>
  <c r="X61" i="5"/>
  <c r="AB61" i="5"/>
  <c r="AF61" i="5"/>
  <c r="AJ61" i="5"/>
  <c r="AN61" i="5"/>
  <c r="X35" i="5"/>
  <c r="Y35" i="5"/>
  <c r="D36" i="5"/>
  <c r="G35" i="5" s="1"/>
  <c r="H36" i="5"/>
  <c r="L36" i="5"/>
  <c r="P36" i="5"/>
  <c r="T36" i="5"/>
  <c r="X21" i="5"/>
  <c r="Y21" i="5"/>
  <c r="D22" i="5"/>
  <c r="G21" i="5" s="1"/>
  <c r="H22" i="5"/>
  <c r="L22" i="5"/>
  <c r="P22" i="5"/>
  <c r="T22" i="5"/>
  <c r="X23" i="5"/>
  <c r="Y23" i="5"/>
  <c r="D24" i="5"/>
  <c r="G23" i="5" s="1"/>
  <c r="H24" i="5"/>
  <c r="L24" i="5"/>
  <c r="P24" i="5"/>
  <c r="T24" i="5"/>
  <c r="X25" i="5"/>
  <c r="Y25" i="5"/>
  <c r="D26" i="5"/>
  <c r="G25" i="5" s="1"/>
  <c r="H26" i="5"/>
  <c r="L26" i="5"/>
  <c r="P26" i="5"/>
  <c r="T26" i="5"/>
  <c r="X27" i="5"/>
  <c r="Y27" i="5"/>
  <c r="D28" i="5"/>
  <c r="G27" i="5" s="1"/>
  <c r="H28" i="5"/>
  <c r="L28" i="5"/>
  <c r="P28" i="5"/>
  <c r="T28" i="5"/>
  <c r="X29" i="5"/>
  <c r="Y29" i="5"/>
  <c r="D30" i="5"/>
  <c r="G29" i="5" s="1"/>
  <c r="H30" i="5"/>
  <c r="L30" i="5"/>
  <c r="P30" i="5"/>
  <c r="T30" i="5"/>
  <c r="X31" i="5"/>
  <c r="Y31" i="5"/>
  <c r="D32" i="5"/>
  <c r="G31" i="5" s="1"/>
  <c r="H32" i="5"/>
  <c r="L32" i="5"/>
  <c r="P32" i="5"/>
  <c r="T32" i="5"/>
  <c r="X33" i="5"/>
  <c r="Y33" i="5"/>
  <c r="D34" i="5"/>
  <c r="G33" i="5" s="1"/>
  <c r="H34" i="5"/>
  <c r="L34" i="5"/>
  <c r="P34" i="5"/>
  <c r="T34" i="5"/>
  <c r="AR39" i="4"/>
  <c r="AS39" i="4"/>
  <c r="D40" i="4"/>
  <c r="G39" i="4" s="1"/>
  <c r="H40" i="4"/>
  <c r="L40" i="4"/>
  <c r="P40" i="4"/>
  <c r="T40" i="4"/>
  <c r="X40" i="4"/>
  <c r="AB40" i="4"/>
  <c r="AF40" i="4"/>
  <c r="AJ40" i="4"/>
  <c r="AN40" i="4"/>
  <c r="AR41" i="4"/>
  <c r="AS41" i="4"/>
  <c r="D42" i="4"/>
  <c r="G41" i="4" s="1"/>
  <c r="H42" i="4"/>
  <c r="L42" i="4"/>
  <c r="P42" i="4"/>
  <c r="T42" i="4"/>
  <c r="X42" i="4"/>
  <c r="AB42" i="4"/>
  <c r="AF42" i="4"/>
  <c r="AJ42" i="4"/>
  <c r="AN42" i="4"/>
  <c r="AR43" i="4"/>
  <c r="AS43" i="4"/>
  <c r="D44" i="4"/>
  <c r="G43" i="4" s="1"/>
  <c r="H44" i="4"/>
  <c r="L44" i="4"/>
  <c r="P44" i="4"/>
  <c r="T44" i="4"/>
  <c r="X44" i="4"/>
  <c r="AB44" i="4"/>
  <c r="AF44" i="4"/>
  <c r="AJ44" i="4"/>
  <c r="AN44" i="4"/>
  <c r="X21" i="4"/>
  <c r="Y21" i="4"/>
  <c r="D22" i="4"/>
  <c r="G21" i="4" s="1"/>
  <c r="H22" i="4"/>
  <c r="L22" i="4"/>
  <c r="P22" i="4"/>
  <c r="T22" i="4"/>
  <c r="X23" i="4"/>
  <c r="Y23" i="4"/>
  <c r="D24" i="4"/>
  <c r="G23" i="4" s="1"/>
  <c r="H24" i="4"/>
  <c r="L24" i="4"/>
  <c r="P24" i="4"/>
  <c r="T24" i="4"/>
  <c r="AR44" i="3"/>
  <c r="AS44" i="3"/>
  <c r="D45" i="3"/>
  <c r="G44" i="3" s="1"/>
  <c r="H45" i="3"/>
  <c r="L45" i="3"/>
  <c r="P45" i="3"/>
  <c r="T45" i="3"/>
  <c r="X45" i="3"/>
  <c r="AB45" i="3"/>
  <c r="AF45" i="3"/>
  <c r="AJ45" i="3"/>
  <c r="AN45" i="3"/>
  <c r="AR46" i="3"/>
  <c r="AS46" i="3"/>
  <c r="D47" i="3"/>
  <c r="G46" i="3" s="1"/>
  <c r="H47" i="3"/>
  <c r="L47" i="3"/>
  <c r="P47" i="3"/>
  <c r="T47" i="3"/>
  <c r="X47" i="3"/>
  <c r="AB47" i="3"/>
  <c r="AF47" i="3"/>
  <c r="AJ47" i="3"/>
  <c r="AN47" i="3"/>
  <c r="AR48" i="3"/>
  <c r="AS48" i="3"/>
  <c r="D49" i="3"/>
  <c r="G48" i="3" s="1"/>
  <c r="H49" i="3"/>
  <c r="L49" i="3"/>
  <c r="P49" i="3"/>
  <c r="T49" i="3"/>
  <c r="X49" i="3"/>
  <c r="AB49" i="3"/>
  <c r="AF49" i="3"/>
  <c r="AJ49" i="3"/>
  <c r="AN49" i="3"/>
  <c r="AR48" i="2"/>
  <c r="AS48" i="2"/>
  <c r="D49" i="2"/>
  <c r="G48" i="2" s="1"/>
  <c r="H49" i="2"/>
  <c r="L49" i="2"/>
  <c r="P49" i="2"/>
  <c r="T49" i="2"/>
  <c r="X49" i="2"/>
  <c r="AB49" i="2"/>
  <c r="AF49" i="2"/>
  <c r="AJ49" i="2"/>
  <c r="AN49" i="2"/>
  <c r="AR44" i="2"/>
  <c r="AS44" i="2"/>
  <c r="D45" i="2"/>
  <c r="G44" i="2" s="1"/>
  <c r="H45" i="2"/>
  <c r="L45" i="2"/>
  <c r="P45" i="2"/>
  <c r="T45" i="2"/>
  <c r="X45" i="2"/>
  <c r="AB45" i="2"/>
  <c r="AF45" i="2"/>
  <c r="AJ45" i="2"/>
  <c r="AN45" i="2"/>
  <c r="G46" i="2"/>
  <c r="AR46" i="2"/>
  <c r="AS46" i="2"/>
  <c r="D47" i="2"/>
  <c r="H47" i="2"/>
  <c r="L47" i="2"/>
  <c r="P47" i="2"/>
  <c r="T47" i="2"/>
  <c r="X47" i="2"/>
  <c r="AB47" i="2"/>
  <c r="AF47" i="2"/>
  <c r="AJ47" i="2"/>
  <c r="AN47" i="2"/>
  <c r="AA52" i="7" l="1"/>
  <c r="AE52" i="7" s="1"/>
  <c r="AI52" i="7" s="1"/>
  <c r="AM52" i="7" s="1"/>
  <c r="AQ52" i="7" s="1"/>
  <c r="AT52" i="7" s="1"/>
  <c r="O54" i="7"/>
  <c r="S54" i="7" s="1"/>
  <c r="W54" i="7" s="1"/>
  <c r="AA54" i="7" s="1"/>
  <c r="AE54" i="7" s="1"/>
  <c r="AI54" i="7" s="1"/>
  <c r="AM54" i="7" s="1"/>
  <c r="AQ54" i="7" s="1"/>
  <c r="AT54" i="7" s="1"/>
  <c r="K50" i="7"/>
  <c r="O50" i="7" s="1"/>
  <c r="S50" i="7" s="1"/>
  <c r="W50" i="7" s="1"/>
  <c r="AA50" i="7" s="1"/>
  <c r="AE50" i="7" s="1"/>
  <c r="AI50" i="7" s="1"/>
  <c r="AM50" i="7" s="1"/>
  <c r="AQ50" i="7" s="1"/>
  <c r="AT50" i="7" s="1"/>
  <c r="K48" i="7"/>
  <c r="O48" i="7" s="1"/>
  <c r="S48" i="7" s="1"/>
  <c r="W48" i="7" s="1"/>
  <c r="AA48" i="7" s="1"/>
  <c r="AE48" i="7" s="1"/>
  <c r="AI48" i="7" s="1"/>
  <c r="AM48" i="7" s="1"/>
  <c r="AQ48" i="7" s="1"/>
  <c r="AT48" i="7" s="1"/>
  <c r="K44" i="7"/>
  <c r="O44" i="7" s="1"/>
  <c r="S44" i="7" s="1"/>
  <c r="W44" i="7" s="1"/>
  <c r="AA44" i="7" s="1"/>
  <c r="AE44" i="7" s="1"/>
  <c r="AI44" i="7" s="1"/>
  <c r="AM44" i="7" s="1"/>
  <c r="AQ44" i="7" s="1"/>
  <c r="AT44" i="7" s="1"/>
  <c r="K40" i="7"/>
  <c r="K38" i="7"/>
  <c r="O38" i="7" s="1"/>
  <c r="S38" i="7" s="1"/>
  <c r="W38" i="7" s="1"/>
  <c r="AA38" i="7" s="1"/>
  <c r="AE38" i="7" s="1"/>
  <c r="AI38" i="7" s="1"/>
  <c r="AM38" i="7" s="1"/>
  <c r="AQ38" i="7" s="1"/>
  <c r="AT38" i="7" s="1"/>
  <c r="K58" i="6"/>
  <c r="O58" i="6" s="1"/>
  <c r="S58" i="6" s="1"/>
  <c r="W58" i="6" s="1"/>
  <c r="AA58" i="6" s="1"/>
  <c r="AE58" i="6" s="1"/>
  <c r="AI58" i="6" s="1"/>
  <c r="AM58" i="6" s="1"/>
  <c r="AQ58" i="6" s="1"/>
  <c r="AT58" i="6" s="1"/>
  <c r="K56" i="6"/>
  <c r="O56" i="6" s="1"/>
  <c r="S56" i="6" s="1"/>
  <c r="W56" i="6" s="1"/>
  <c r="AA56" i="6" s="1"/>
  <c r="AE56" i="6" s="1"/>
  <c r="AI56" i="6" s="1"/>
  <c r="AM56" i="6" s="1"/>
  <c r="AQ56" i="6" s="1"/>
  <c r="AT56" i="6" s="1"/>
  <c r="K54" i="6"/>
  <c r="O54" i="6" s="1"/>
  <c r="S54" i="6" s="1"/>
  <c r="W54" i="6" s="1"/>
  <c r="AA54" i="6" s="1"/>
  <c r="AE54" i="6" s="1"/>
  <c r="AI54" i="6" s="1"/>
  <c r="AM54" i="6" s="1"/>
  <c r="AQ54" i="6" s="1"/>
  <c r="AT54" i="6" s="1"/>
  <c r="S46" i="6"/>
  <c r="W46" i="6" s="1"/>
  <c r="AA46" i="6" s="1"/>
  <c r="AE46" i="6" s="1"/>
  <c r="AI46" i="6" s="1"/>
  <c r="AM46" i="6" s="1"/>
  <c r="AQ46" i="6" s="1"/>
  <c r="AT46" i="6" s="1"/>
  <c r="K50" i="6"/>
  <c r="O50" i="6" s="1"/>
  <c r="K48" i="6"/>
  <c r="O48" i="6" s="1"/>
  <c r="S48" i="6" s="1"/>
  <c r="W48" i="6" s="1"/>
  <c r="AA48" i="6" s="1"/>
  <c r="AE48" i="6" s="1"/>
  <c r="AI48" i="6" s="1"/>
  <c r="AM48" i="6" s="1"/>
  <c r="AQ48" i="6" s="1"/>
  <c r="AT48" i="6" s="1"/>
  <c r="K44" i="6"/>
  <c r="O44" i="6" s="1"/>
  <c r="S44" i="6" s="1"/>
  <c r="W44" i="6" s="1"/>
  <c r="AA44" i="6" s="1"/>
  <c r="AE44" i="6" s="1"/>
  <c r="AI44" i="6" s="1"/>
  <c r="AM44" i="6" s="1"/>
  <c r="AQ44" i="6" s="1"/>
  <c r="AT44" i="6" s="1"/>
  <c r="K42" i="6"/>
  <c r="O42" i="6" s="1"/>
  <c r="S42" i="6" s="1"/>
  <c r="W42" i="6" s="1"/>
  <c r="AA42" i="6" s="1"/>
  <c r="AE42" i="6" s="1"/>
  <c r="AI42" i="6" s="1"/>
  <c r="AM42" i="6" s="1"/>
  <c r="AQ42" i="6" s="1"/>
  <c r="AT42" i="6" s="1"/>
  <c r="K29" i="7"/>
  <c r="O29" i="7" s="1"/>
  <c r="S29" i="7" s="1"/>
  <c r="W29" i="7" s="1"/>
  <c r="Z29" i="7" s="1"/>
  <c r="O31" i="7"/>
  <c r="S31" i="7" s="1"/>
  <c r="W31" i="7" s="1"/>
  <c r="Z31" i="7" s="1"/>
  <c r="O27" i="7"/>
  <c r="S27" i="7" s="1"/>
  <c r="W27" i="7" s="1"/>
  <c r="Z27" i="7" s="1"/>
  <c r="S21" i="7"/>
  <c r="W21" i="7" s="1"/>
  <c r="Z21" i="7" s="1"/>
  <c r="O23" i="7"/>
  <c r="S23" i="7" s="1"/>
  <c r="W23" i="7" s="1"/>
  <c r="Z23" i="7" s="1"/>
  <c r="O19" i="7"/>
  <c r="S19" i="7" s="1"/>
  <c r="W19" i="7" s="1"/>
  <c r="Z19" i="7" s="1"/>
  <c r="K17" i="7"/>
  <c r="O17" i="7" s="1"/>
  <c r="S17" i="7" s="1"/>
  <c r="W17" i="7" s="1"/>
  <c r="Z17" i="7" s="1"/>
  <c r="S11" i="7"/>
  <c r="W11" i="7" s="1"/>
  <c r="Z11" i="7" s="1"/>
  <c r="O13" i="7"/>
  <c r="S13" i="7" s="1"/>
  <c r="W13" i="7" s="1"/>
  <c r="Z13" i="7" s="1"/>
  <c r="K9" i="7"/>
  <c r="O9" i="7" s="1"/>
  <c r="S9" i="7" s="1"/>
  <c r="W9" i="7" s="1"/>
  <c r="Z9" i="7" s="1"/>
  <c r="O29" i="6"/>
  <c r="S29" i="6" s="1"/>
  <c r="W29" i="6" s="1"/>
  <c r="Z29" i="6" s="1"/>
  <c r="K27" i="6"/>
  <c r="O27" i="6" s="1"/>
  <c r="S27" i="6" s="1"/>
  <c r="W27" i="6" s="1"/>
  <c r="Z27" i="6" s="1"/>
  <c r="O23" i="6"/>
  <c r="S23" i="6" s="1"/>
  <c r="W23" i="6" s="1"/>
  <c r="Z23" i="6" s="1"/>
  <c r="O21" i="6"/>
  <c r="S21" i="6" s="1"/>
  <c r="W21" i="6" s="1"/>
  <c r="Z21" i="6" s="1"/>
  <c r="K25" i="6"/>
  <c r="O25" i="6" s="1"/>
  <c r="S25" i="6" s="1"/>
  <c r="W25" i="6" s="1"/>
  <c r="Z25" i="6" s="1"/>
  <c r="K19" i="6"/>
  <c r="O19" i="6" s="1"/>
  <c r="S19" i="6" s="1"/>
  <c r="W19" i="6" s="1"/>
  <c r="Z19" i="6" s="1"/>
  <c r="K17" i="6"/>
  <c r="O17" i="6" s="1"/>
  <c r="S17" i="6" s="1"/>
  <c r="W17" i="6" s="1"/>
  <c r="Z17" i="6" s="1"/>
  <c r="S13" i="6"/>
  <c r="W13" i="6" s="1"/>
  <c r="Z13" i="6" s="1"/>
  <c r="K15" i="6"/>
  <c r="O15" i="6" s="1"/>
  <c r="S15" i="6" s="1"/>
  <c r="W15" i="6" s="1"/>
  <c r="Z15" i="6" s="1"/>
  <c r="K11" i="6"/>
  <c r="O11" i="6" s="1"/>
  <c r="S11" i="6" s="1"/>
  <c r="W11" i="6" s="1"/>
  <c r="Z11" i="6" s="1"/>
  <c r="K9" i="6"/>
  <c r="O9" i="6" s="1"/>
  <c r="S9" i="6" s="1"/>
  <c r="W9" i="6" s="1"/>
  <c r="Z9" i="6" s="1"/>
  <c r="O40" i="7"/>
  <c r="S40" i="7" s="1"/>
  <c r="W40" i="7" s="1"/>
  <c r="AA40" i="7" s="1"/>
  <c r="AE40" i="7" s="1"/>
  <c r="AI40" i="7" s="1"/>
  <c r="AM40" i="7" s="1"/>
  <c r="AQ40" i="7" s="1"/>
  <c r="AT40" i="7" s="1"/>
  <c r="K25" i="7"/>
  <c r="O25" i="7" s="1"/>
  <c r="S25" i="7" s="1"/>
  <c r="W25" i="7" s="1"/>
  <c r="Z25" i="7" s="1"/>
  <c r="K42" i="7"/>
  <c r="O42" i="7" s="1"/>
  <c r="S42" i="7" s="1"/>
  <c r="W42" i="7" s="1"/>
  <c r="AA42" i="7" s="1"/>
  <c r="AE42" i="7" s="1"/>
  <c r="AI42" i="7" s="1"/>
  <c r="AM42" i="7" s="1"/>
  <c r="AQ42" i="7" s="1"/>
  <c r="AT42" i="7" s="1"/>
  <c r="K56" i="7"/>
  <c r="O56" i="7" s="1"/>
  <c r="S56" i="7" s="1"/>
  <c r="W56" i="7" s="1"/>
  <c r="AA56" i="7" s="1"/>
  <c r="AE56" i="7" s="1"/>
  <c r="AI56" i="7" s="1"/>
  <c r="AM56" i="7" s="1"/>
  <c r="AQ56" i="7" s="1"/>
  <c r="AT56" i="7" s="1"/>
  <c r="O60" i="6"/>
  <c r="S60" i="6" s="1"/>
  <c r="W60" i="6" s="1"/>
  <c r="AA60" i="6" s="1"/>
  <c r="AE60" i="6" s="1"/>
  <c r="AI60" i="6" s="1"/>
  <c r="AM60" i="6" s="1"/>
  <c r="AQ60" i="6" s="1"/>
  <c r="AT60" i="6" s="1"/>
  <c r="K52" i="6"/>
  <c r="O52" i="6" s="1"/>
  <c r="S52" i="6" s="1"/>
  <c r="W52" i="6" s="1"/>
  <c r="AA52" i="6" s="1"/>
  <c r="AE52" i="6" s="1"/>
  <c r="AI52" i="6" s="1"/>
  <c r="AM52" i="6" s="1"/>
  <c r="AQ52" i="6" s="1"/>
  <c r="AT52" i="6" s="1"/>
  <c r="K31" i="5"/>
  <c r="O31" i="5" s="1"/>
  <c r="S31" i="5" s="1"/>
  <c r="W31" i="5" s="1"/>
  <c r="Z31" i="5" s="1"/>
  <c r="K23" i="5"/>
  <c r="O23" i="5" s="1"/>
  <c r="S23" i="5" s="1"/>
  <c r="W23" i="5" s="1"/>
  <c r="Z23" i="5" s="1"/>
  <c r="K56" i="5"/>
  <c r="O56" i="5" s="1"/>
  <c r="S56" i="5" s="1"/>
  <c r="W56" i="5" s="1"/>
  <c r="AA56" i="5" s="1"/>
  <c r="AE56" i="5" s="1"/>
  <c r="AI56" i="5" s="1"/>
  <c r="AM56" i="5" s="1"/>
  <c r="AQ56" i="5" s="1"/>
  <c r="AT56" i="5" s="1"/>
  <c r="K54" i="5"/>
  <c r="O54" i="5" s="1"/>
  <c r="S54" i="5" s="1"/>
  <c r="W54" i="5" s="1"/>
  <c r="AA54" i="5" s="1"/>
  <c r="AE54" i="5" s="1"/>
  <c r="AI54" i="5" s="1"/>
  <c r="AM54" i="5" s="1"/>
  <c r="AQ54" i="5" s="1"/>
  <c r="AT54" i="5" s="1"/>
  <c r="K58" i="5"/>
  <c r="O58" i="5" s="1"/>
  <c r="S58" i="5" s="1"/>
  <c r="W58" i="5" s="1"/>
  <c r="AA58" i="5" s="1"/>
  <c r="AE58" i="5" s="1"/>
  <c r="AI58" i="5" s="1"/>
  <c r="AM58" i="5" s="1"/>
  <c r="AQ58" i="5" s="1"/>
  <c r="AT58" i="5" s="1"/>
  <c r="K52" i="5"/>
  <c r="O52" i="5" s="1"/>
  <c r="S52" i="5" s="1"/>
  <c r="W52" i="5" s="1"/>
  <c r="AA52" i="5" s="1"/>
  <c r="AE52" i="5" s="1"/>
  <c r="AI52" i="5" s="1"/>
  <c r="AM52" i="5" s="1"/>
  <c r="AQ52" i="5" s="1"/>
  <c r="AT52" i="5" s="1"/>
  <c r="K35" i="5"/>
  <c r="O35" i="5" s="1"/>
  <c r="S35" i="5" s="1"/>
  <c r="W35" i="5" s="1"/>
  <c r="Z35" i="5" s="1"/>
  <c r="K60" i="5"/>
  <c r="O60" i="5" s="1"/>
  <c r="S60" i="5" s="1"/>
  <c r="W60" i="5" s="1"/>
  <c r="AA60" i="5" s="1"/>
  <c r="AE60" i="5" s="1"/>
  <c r="AI60" i="5" s="1"/>
  <c r="AM60" i="5" s="1"/>
  <c r="AQ60" i="5" s="1"/>
  <c r="AT60" i="5" s="1"/>
  <c r="K23" i="4"/>
  <c r="O23" i="4" s="1"/>
  <c r="S23" i="4" s="1"/>
  <c r="W23" i="4" s="1"/>
  <c r="Z23" i="4" s="1"/>
  <c r="S46" i="7"/>
  <c r="W46" i="7" s="1"/>
  <c r="AA46" i="7" s="1"/>
  <c r="AE46" i="7" s="1"/>
  <c r="AI46" i="7" s="1"/>
  <c r="AM46" i="7" s="1"/>
  <c r="AQ46" i="7" s="1"/>
  <c r="AT46" i="7" s="1"/>
  <c r="S50" i="6"/>
  <c r="W50" i="6" s="1"/>
  <c r="AA50" i="6" s="1"/>
  <c r="AE50" i="6" s="1"/>
  <c r="AI50" i="6" s="1"/>
  <c r="AM50" i="6" s="1"/>
  <c r="AQ50" i="6" s="1"/>
  <c r="AT50" i="6" s="1"/>
  <c r="K33" i="5"/>
  <c r="O33" i="5" s="1"/>
  <c r="S33" i="5" s="1"/>
  <c r="W33" i="5" s="1"/>
  <c r="Z33" i="5" s="1"/>
  <c r="K25" i="5"/>
  <c r="O25" i="5" s="1"/>
  <c r="S25" i="5" s="1"/>
  <c r="W25" i="5" s="1"/>
  <c r="Z25" i="5" s="1"/>
  <c r="K27" i="5"/>
  <c r="O27" i="5" s="1"/>
  <c r="S27" i="5" s="1"/>
  <c r="W27" i="5" s="1"/>
  <c r="Z27" i="5" s="1"/>
  <c r="K29" i="5"/>
  <c r="O29" i="5" s="1"/>
  <c r="S29" i="5" s="1"/>
  <c r="W29" i="5" s="1"/>
  <c r="Z29" i="5" s="1"/>
  <c r="K21" i="5"/>
  <c r="O21" i="5" s="1"/>
  <c r="S21" i="5" s="1"/>
  <c r="W21" i="5" s="1"/>
  <c r="Z21" i="5" s="1"/>
  <c r="K21" i="4"/>
  <c r="O21" i="4" s="1"/>
  <c r="S21" i="4" s="1"/>
  <c r="W21" i="4" s="1"/>
  <c r="Z21" i="4" s="1"/>
  <c r="K43" i="4"/>
  <c r="O43" i="4" s="1"/>
  <c r="S43" i="4" s="1"/>
  <c r="W43" i="4" s="1"/>
  <c r="AA43" i="4" s="1"/>
  <c r="AE43" i="4" s="1"/>
  <c r="AI43" i="4" s="1"/>
  <c r="AM43" i="4" s="1"/>
  <c r="AQ43" i="4" s="1"/>
  <c r="AT43" i="4" s="1"/>
  <c r="K41" i="4"/>
  <c r="O41" i="4" s="1"/>
  <c r="S41" i="4" s="1"/>
  <c r="W41" i="4" s="1"/>
  <c r="AA41" i="4" s="1"/>
  <c r="AE41" i="4" s="1"/>
  <c r="AI41" i="4" s="1"/>
  <c r="AM41" i="4" s="1"/>
  <c r="AQ41" i="4" s="1"/>
  <c r="AT41" i="4" s="1"/>
  <c r="K39" i="4"/>
  <c r="O39" i="4" s="1"/>
  <c r="S39" i="4" s="1"/>
  <c r="W39" i="4" s="1"/>
  <c r="AA39" i="4" s="1"/>
  <c r="AE39" i="4" s="1"/>
  <c r="AI39" i="4" s="1"/>
  <c r="AM39" i="4" s="1"/>
  <c r="AQ39" i="4" s="1"/>
  <c r="AT39" i="4" s="1"/>
  <c r="K48" i="3"/>
  <c r="O48" i="3" s="1"/>
  <c r="S48" i="3" s="1"/>
  <c r="W48" i="3" s="1"/>
  <c r="AA48" i="3" s="1"/>
  <c r="AE48" i="3" s="1"/>
  <c r="AI48" i="3" s="1"/>
  <c r="AM48" i="3" s="1"/>
  <c r="AQ48" i="3" s="1"/>
  <c r="AT48" i="3" s="1"/>
  <c r="K46" i="3"/>
  <c r="O46" i="3" s="1"/>
  <c r="S46" i="3" s="1"/>
  <c r="W46" i="3" s="1"/>
  <c r="AA46" i="3" s="1"/>
  <c r="AE46" i="3" s="1"/>
  <c r="AI46" i="3" s="1"/>
  <c r="AM46" i="3" s="1"/>
  <c r="AQ46" i="3" s="1"/>
  <c r="AT46" i="3" s="1"/>
  <c r="K44" i="3"/>
  <c r="O44" i="3" s="1"/>
  <c r="S44" i="3" s="1"/>
  <c r="W44" i="3" s="1"/>
  <c r="AA44" i="3" s="1"/>
  <c r="AE44" i="3" s="1"/>
  <c r="AI44" i="3" s="1"/>
  <c r="AM44" i="3" s="1"/>
  <c r="AQ44" i="3" s="1"/>
  <c r="AT44" i="3" s="1"/>
  <c r="K46" i="2"/>
  <c r="O46" i="2" s="1"/>
  <c r="S46" i="2" s="1"/>
  <c r="W46" i="2" s="1"/>
  <c r="AA46" i="2" s="1"/>
  <c r="AE46" i="2" s="1"/>
  <c r="AI46" i="2" s="1"/>
  <c r="AM46" i="2" s="1"/>
  <c r="AQ46" i="2" s="1"/>
  <c r="AT46" i="2" s="1"/>
  <c r="K44" i="2"/>
  <c r="O44" i="2" s="1"/>
  <c r="S44" i="2" s="1"/>
  <c r="W44" i="2" s="1"/>
  <c r="AA44" i="2" s="1"/>
  <c r="AE44" i="2" s="1"/>
  <c r="AI44" i="2" s="1"/>
  <c r="AM44" i="2" s="1"/>
  <c r="AQ44" i="2" s="1"/>
  <c r="AT44" i="2" s="1"/>
  <c r="K48" i="2"/>
  <c r="O48" i="2" s="1"/>
  <c r="S48" i="2" s="1"/>
  <c r="W48" i="2" s="1"/>
  <c r="AA48" i="2" s="1"/>
  <c r="AE48" i="2" s="1"/>
  <c r="AI48" i="2" s="1"/>
  <c r="AM48" i="2" s="1"/>
  <c r="AQ48" i="2" s="1"/>
  <c r="AT48" i="2" s="1"/>
  <c r="X21" i="3"/>
  <c r="Y21" i="3"/>
  <c r="D22" i="3"/>
  <c r="G21" i="3" s="1"/>
  <c r="H22" i="3"/>
  <c r="L22" i="3"/>
  <c r="P22" i="3"/>
  <c r="T22" i="3"/>
  <c r="X23" i="3"/>
  <c r="Y23" i="3"/>
  <c r="D24" i="3"/>
  <c r="G23" i="3" s="1"/>
  <c r="H24" i="3"/>
  <c r="L24" i="3"/>
  <c r="P24" i="3"/>
  <c r="T24" i="3"/>
  <c r="X25" i="3"/>
  <c r="Y25" i="3"/>
  <c r="D26" i="3"/>
  <c r="G25" i="3" s="1"/>
  <c r="H26" i="3"/>
  <c r="L26" i="3"/>
  <c r="P26" i="3"/>
  <c r="T26" i="3"/>
  <c r="X27" i="3"/>
  <c r="Y27" i="3"/>
  <c r="D28" i="3"/>
  <c r="G27" i="3" s="1"/>
  <c r="H28" i="3"/>
  <c r="L28" i="3"/>
  <c r="P28" i="3"/>
  <c r="T28" i="3"/>
  <c r="X21" i="2"/>
  <c r="Y21" i="2"/>
  <c r="D22" i="2"/>
  <c r="G21" i="2" s="1"/>
  <c r="H22" i="2"/>
  <c r="L22" i="2"/>
  <c r="P22" i="2"/>
  <c r="T22" i="2"/>
  <c r="X23" i="2"/>
  <c r="Y23" i="2"/>
  <c r="D24" i="2"/>
  <c r="G23" i="2" s="1"/>
  <c r="H24" i="2"/>
  <c r="L24" i="2"/>
  <c r="P24" i="2"/>
  <c r="T24" i="2"/>
  <c r="X25" i="2"/>
  <c r="Y25" i="2"/>
  <c r="D26" i="2"/>
  <c r="G25" i="2" s="1"/>
  <c r="H26" i="2"/>
  <c r="L26" i="2"/>
  <c r="P26" i="2"/>
  <c r="T26" i="2"/>
  <c r="X27" i="2"/>
  <c r="Y27" i="2"/>
  <c r="D28" i="2"/>
  <c r="G27" i="2" s="1"/>
  <c r="H28" i="2"/>
  <c r="L28" i="2"/>
  <c r="P28" i="2"/>
  <c r="T28" i="2"/>
  <c r="AN31" i="12"/>
  <c r="AJ31" i="12"/>
  <c r="AF31" i="12"/>
  <c r="AB31" i="12"/>
  <c r="X31" i="12"/>
  <c r="T31" i="12"/>
  <c r="P31" i="12"/>
  <c r="L31" i="12"/>
  <c r="H31" i="12"/>
  <c r="D31" i="12"/>
  <c r="G30" i="12" s="1"/>
  <c r="AS30" i="12"/>
  <c r="AR30" i="12"/>
  <c r="AN29" i="12"/>
  <c r="AJ29" i="12"/>
  <c r="AF29" i="12"/>
  <c r="AB29" i="12"/>
  <c r="X29" i="12"/>
  <c r="T29" i="12"/>
  <c r="P29" i="12"/>
  <c r="L29" i="12"/>
  <c r="H29" i="12"/>
  <c r="D29" i="12"/>
  <c r="G28" i="12" s="1"/>
  <c r="AS28" i="12"/>
  <c r="AR28" i="12"/>
  <c r="AN27" i="12"/>
  <c r="AJ27" i="12"/>
  <c r="AF27" i="12"/>
  <c r="AB27" i="12"/>
  <c r="X27" i="12"/>
  <c r="T27" i="12"/>
  <c r="P27" i="12"/>
  <c r="L27" i="12"/>
  <c r="H27" i="12"/>
  <c r="D27" i="12"/>
  <c r="G26" i="12" s="1"/>
  <c r="AS26" i="12"/>
  <c r="AR26" i="12"/>
  <c r="AN25" i="12"/>
  <c r="AJ25" i="12"/>
  <c r="AF25" i="12"/>
  <c r="AB25" i="12"/>
  <c r="X25" i="12"/>
  <c r="T25" i="12"/>
  <c r="P25" i="12"/>
  <c r="L25" i="12"/>
  <c r="H25" i="12"/>
  <c r="D25" i="12"/>
  <c r="G24" i="12" s="1"/>
  <c r="AS24" i="12"/>
  <c r="AR24" i="12"/>
  <c r="AN23" i="12"/>
  <c r="AJ23" i="12"/>
  <c r="AF23" i="12"/>
  <c r="AB23" i="12"/>
  <c r="X23" i="12"/>
  <c r="T23" i="12"/>
  <c r="P23" i="12"/>
  <c r="L23" i="12"/>
  <c r="H23" i="12"/>
  <c r="D23" i="12"/>
  <c r="G22" i="12" s="1"/>
  <c r="AS22" i="12"/>
  <c r="AR22" i="12"/>
  <c r="T16" i="12"/>
  <c r="P16" i="12"/>
  <c r="L16" i="12"/>
  <c r="H16" i="12"/>
  <c r="D16" i="12"/>
  <c r="G15" i="12" s="1"/>
  <c r="Y15" i="12"/>
  <c r="X15" i="12"/>
  <c r="T14" i="12"/>
  <c r="P14" i="12"/>
  <c r="L14" i="12"/>
  <c r="H14" i="12"/>
  <c r="D14" i="12"/>
  <c r="G13" i="12" s="1"/>
  <c r="Y13" i="12"/>
  <c r="X13" i="12"/>
  <c r="T12" i="12"/>
  <c r="P12" i="12"/>
  <c r="L12" i="12"/>
  <c r="H12" i="12"/>
  <c r="D12" i="12"/>
  <c r="G11" i="12" s="1"/>
  <c r="K11" i="12" s="1"/>
  <c r="O11" i="12" s="1"/>
  <c r="Y11" i="12"/>
  <c r="X11" i="12"/>
  <c r="T10" i="12"/>
  <c r="P10" i="12"/>
  <c r="L10" i="12"/>
  <c r="H10" i="12"/>
  <c r="D10" i="12"/>
  <c r="G9" i="12" s="1"/>
  <c r="Y9" i="12"/>
  <c r="X9" i="12"/>
  <c r="T8" i="12"/>
  <c r="P8" i="12"/>
  <c r="L8" i="12"/>
  <c r="H8" i="12"/>
  <c r="D8" i="12"/>
  <c r="G7" i="12" s="1"/>
  <c r="Y7" i="12"/>
  <c r="X7" i="12"/>
  <c r="T6" i="12"/>
  <c r="P6" i="12"/>
  <c r="L6" i="12"/>
  <c r="H6" i="12"/>
  <c r="D6" i="12"/>
  <c r="G5" i="12" s="1"/>
  <c r="Y5" i="12"/>
  <c r="X5" i="12"/>
  <c r="K27" i="3" l="1"/>
  <c r="O27" i="3" s="1"/>
  <c r="S27" i="3" s="1"/>
  <c r="W27" i="3" s="1"/>
  <c r="Z27" i="3" s="1"/>
  <c r="K30" i="12"/>
  <c r="O30" i="12" s="1"/>
  <c r="S30" i="12" s="1"/>
  <c r="W30" i="12" s="1"/>
  <c r="AA30" i="12" s="1"/>
  <c r="AE30" i="12" s="1"/>
  <c r="AI30" i="12" s="1"/>
  <c r="AM30" i="12" s="1"/>
  <c r="AQ30" i="12" s="1"/>
  <c r="AT30" i="12" s="1"/>
  <c r="K28" i="12"/>
  <c r="O28" i="12" s="1"/>
  <c r="S28" i="12" s="1"/>
  <c r="W28" i="12" s="1"/>
  <c r="AA28" i="12" s="1"/>
  <c r="AE28" i="12" s="1"/>
  <c r="AI28" i="12" s="1"/>
  <c r="AM28" i="12" s="1"/>
  <c r="AQ28" i="12" s="1"/>
  <c r="AT28" i="12" s="1"/>
  <c r="K26" i="12"/>
  <c r="O26" i="12" s="1"/>
  <c r="S26" i="12" s="1"/>
  <c r="W26" i="12" s="1"/>
  <c r="AA26" i="12" s="1"/>
  <c r="AE26" i="12" s="1"/>
  <c r="AI26" i="12" s="1"/>
  <c r="AM26" i="12" s="1"/>
  <c r="AQ26" i="12" s="1"/>
  <c r="AT26" i="12" s="1"/>
  <c r="S11" i="12"/>
  <c r="W11" i="12" s="1"/>
  <c r="Z11" i="12" s="1"/>
  <c r="K7" i="12"/>
  <c r="O7" i="12" s="1"/>
  <c r="S7" i="12" s="1"/>
  <c r="W7" i="12" s="1"/>
  <c r="Z7" i="12" s="1"/>
  <c r="K5" i="12"/>
  <c r="O5" i="12" s="1"/>
  <c r="S5" i="12" s="1"/>
  <c r="W5" i="12" s="1"/>
  <c r="Z5" i="12" s="1"/>
  <c r="K15" i="12"/>
  <c r="O15" i="12" s="1"/>
  <c r="S15" i="12" s="1"/>
  <c r="W15" i="12" s="1"/>
  <c r="Z15" i="12" s="1"/>
  <c r="K13" i="12"/>
  <c r="O13" i="12" s="1"/>
  <c r="S13" i="12" s="1"/>
  <c r="W13" i="12" s="1"/>
  <c r="Z13" i="12" s="1"/>
  <c r="K9" i="12"/>
  <c r="O9" i="12" s="1"/>
  <c r="S9" i="12" s="1"/>
  <c r="W9" i="12" s="1"/>
  <c r="Z9" i="12" s="1"/>
  <c r="K21" i="2"/>
  <c r="O21" i="2" s="1"/>
  <c r="S21" i="2" s="1"/>
  <c r="W21" i="2" s="1"/>
  <c r="Z21" i="2" s="1"/>
  <c r="K21" i="3"/>
  <c r="O21" i="3" s="1"/>
  <c r="S21" i="3" s="1"/>
  <c r="W21" i="3" s="1"/>
  <c r="Z21" i="3" s="1"/>
  <c r="K23" i="3"/>
  <c r="O23" i="3" s="1"/>
  <c r="S23" i="3" s="1"/>
  <c r="W23" i="3" s="1"/>
  <c r="Z23" i="3" s="1"/>
  <c r="K25" i="3"/>
  <c r="O25" i="3" s="1"/>
  <c r="S25" i="3" s="1"/>
  <c r="W25" i="3" s="1"/>
  <c r="Z25" i="3" s="1"/>
  <c r="K23" i="2"/>
  <c r="O23" i="2" s="1"/>
  <c r="S23" i="2" s="1"/>
  <c r="W23" i="2" s="1"/>
  <c r="Z23" i="2" s="1"/>
  <c r="K25" i="2"/>
  <c r="O25" i="2" s="1"/>
  <c r="S25" i="2" s="1"/>
  <c r="W25" i="2" s="1"/>
  <c r="Z25" i="2" s="1"/>
  <c r="K27" i="2"/>
  <c r="O27" i="2" s="1"/>
  <c r="S27" i="2" s="1"/>
  <c r="W27" i="2" s="1"/>
  <c r="Z27" i="2" s="1"/>
  <c r="K22" i="12"/>
  <c r="O22" i="12" s="1"/>
  <c r="S22" i="12" s="1"/>
  <c r="W22" i="12" s="1"/>
  <c r="AA22" i="12" s="1"/>
  <c r="AE22" i="12" s="1"/>
  <c r="AI22" i="12" s="1"/>
  <c r="AM22" i="12" s="1"/>
  <c r="AQ22" i="12" s="1"/>
  <c r="AT22" i="12" s="1"/>
  <c r="K24" i="12"/>
  <c r="O24" i="12" s="1"/>
  <c r="S24" i="12" s="1"/>
  <c r="W24" i="12" s="1"/>
  <c r="AA24" i="12" s="1"/>
  <c r="AE24" i="12" s="1"/>
  <c r="AI24" i="12" s="1"/>
  <c r="AM24" i="12" s="1"/>
  <c r="AQ24" i="12" s="1"/>
  <c r="AT24" i="12" s="1"/>
  <c r="F35" i="1"/>
  <c r="BB19" i="10" l="1"/>
  <c r="BB9" i="10"/>
  <c r="BB10" i="10"/>
  <c r="BB15" i="10"/>
  <c r="BB7" i="10"/>
  <c r="BB13" i="10"/>
  <c r="BB14" i="10"/>
  <c r="BB16" i="11"/>
  <c r="BB8" i="11"/>
  <c r="BB15" i="11"/>
  <c r="BB12" i="11"/>
  <c r="BB11" i="11"/>
  <c r="BB14" i="11"/>
  <c r="BB7" i="11"/>
  <c r="AA57" i="11"/>
  <c r="AA58" i="11"/>
  <c r="AA59" i="11"/>
  <c r="AA60" i="11"/>
  <c r="AA56" i="11"/>
  <c r="AA56" i="10"/>
  <c r="Z57" i="11"/>
  <c r="Z58" i="11"/>
  <c r="Z59" i="11"/>
  <c r="Z60" i="11"/>
  <c r="Z56" i="11"/>
  <c r="Z56" i="10"/>
  <c r="AA49" i="11"/>
  <c r="AA50" i="11"/>
  <c r="AA51" i="11"/>
  <c r="AA52" i="11"/>
  <c r="AA48" i="11"/>
  <c r="AA48" i="10"/>
  <c r="Z49" i="11"/>
  <c r="Z50" i="11"/>
  <c r="Z51" i="11"/>
  <c r="Z52" i="11"/>
  <c r="Z48" i="11"/>
  <c r="Z48" i="10"/>
  <c r="AS37" i="11"/>
  <c r="AS39" i="11"/>
  <c r="AS41" i="11"/>
  <c r="AS43" i="11"/>
  <c r="AS35" i="11"/>
  <c r="AS21" i="11"/>
  <c r="AR37" i="11"/>
  <c r="AR39" i="11"/>
  <c r="AR41" i="11"/>
  <c r="AR43" i="11"/>
  <c r="AR35" i="11"/>
  <c r="AR21" i="11"/>
  <c r="AS23" i="11"/>
  <c r="AS25" i="11"/>
  <c r="AS27" i="11"/>
  <c r="AS29" i="11"/>
  <c r="AS7" i="11"/>
  <c r="AR23" i="11"/>
  <c r="AR25" i="11"/>
  <c r="AR27" i="11"/>
  <c r="AR29" i="11"/>
  <c r="AS9" i="11"/>
  <c r="AS11" i="11"/>
  <c r="AS13" i="11"/>
  <c r="AS15" i="11"/>
  <c r="AS7" i="10"/>
  <c r="AR9" i="11"/>
  <c r="AR11" i="11"/>
  <c r="AR13" i="11"/>
  <c r="AR15" i="11"/>
  <c r="AR7" i="11"/>
  <c r="AR7" i="10"/>
  <c r="AA57" i="10"/>
  <c r="AA58" i="10"/>
  <c r="AA59" i="10"/>
  <c r="AA60" i="10"/>
  <c r="Z57" i="10"/>
  <c r="Z58" i="10"/>
  <c r="Z59" i="10"/>
  <c r="Z60" i="10"/>
  <c r="AA49" i="10"/>
  <c r="AA50" i="10"/>
  <c r="AA51" i="10"/>
  <c r="AA52" i="10"/>
  <c r="O46" i="9"/>
  <c r="Z49" i="10"/>
  <c r="Z50" i="10"/>
  <c r="Z51" i="10"/>
  <c r="Z52" i="10"/>
  <c r="AS37" i="10"/>
  <c r="AS39" i="10"/>
  <c r="AS41" i="10"/>
  <c r="AS43" i="10"/>
  <c r="AS35" i="10"/>
  <c r="AS29" i="10"/>
  <c r="AR37" i="10"/>
  <c r="AR39" i="10"/>
  <c r="AR41" i="10"/>
  <c r="AR43" i="10"/>
  <c r="AR35" i="10"/>
  <c r="AR29" i="10"/>
  <c r="AS9" i="10"/>
  <c r="AS11" i="10"/>
  <c r="AS13" i="10"/>
  <c r="AS15" i="10"/>
  <c r="AS21" i="10"/>
  <c r="AR9" i="10"/>
  <c r="AR11" i="10"/>
  <c r="AR13" i="10"/>
  <c r="AR15" i="10"/>
  <c r="AR21" i="10"/>
  <c r="AS27" i="10"/>
  <c r="AS23" i="10"/>
  <c r="AS25" i="10"/>
  <c r="AR27" i="10"/>
  <c r="AR23" i="10"/>
  <c r="AR25" i="10"/>
  <c r="O59" i="9"/>
  <c r="O57" i="9"/>
  <c r="O60" i="9"/>
  <c r="O56" i="9"/>
  <c r="N59" i="9"/>
  <c r="N57" i="9"/>
  <c r="N60" i="9"/>
  <c r="N56" i="9"/>
  <c r="O43" i="9"/>
  <c r="O42" i="9"/>
  <c r="O38" i="9"/>
  <c r="O40" i="9"/>
  <c r="O55" i="9"/>
  <c r="N55" i="9"/>
  <c r="N43" i="9"/>
  <c r="N42" i="9"/>
  <c r="N38" i="9"/>
  <c r="N40" i="9"/>
  <c r="N46" i="9"/>
  <c r="J27" i="8"/>
  <c r="J26" i="8"/>
  <c r="I26" i="8"/>
  <c r="J28" i="8"/>
  <c r="J17" i="8"/>
  <c r="J18" i="8"/>
  <c r="J25" i="8"/>
  <c r="J23" i="8"/>
  <c r="J22" i="8"/>
  <c r="J14" i="8"/>
  <c r="J11" i="8"/>
  <c r="J29" i="8"/>
  <c r="J12" i="8"/>
  <c r="J9" i="8"/>
  <c r="J13" i="8"/>
  <c r="I27" i="8"/>
  <c r="I28" i="8"/>
  <c r="I17" i="8"/>
  <c r="I18" i="8"/>
  <c r="I25" i="8"/>
  <c r="I23" i="8"/>
  <c r="I22" i="8"/>
  <c r="I14" i="8"/>
  <c r="I11" i="8"/>
  <c r="I29" i="8"/>
  <c r="I12" i="8"/>
  <c r="I9" i="8"/>
  <c r="I13" i="8"/>
  <c r="Y7" i="5"/>
  <c r="Y9" i="5"/>
  <c r="Y11" i="5"/>
  <c r="Y13" i="5"/>
  <c r="Y15" i="5"/>
  <c r="Y17" i="5"/>
  <c r="Y19" i="5"/>
  <c r="Y7" i="4"/>
  <c r="Y9" i="4"/>
  <c r="Y11" i="4"/>
  <c r="Y13" i="4"/>
  <c r="Y15" i="4"/>
  <c r="Y17" i="4"/>
  <c r="Y19" i="4"/>
  <c r="Y7" i="3"/>
  <c r="AS34" i="3"/>
  <c r="AS38" i="3"/>
  <c r="AS36" i="3"/>
  <c r="Y9" i="2"/>
  <c r="Y11" i="2"/>
  <c r="Y13" i="2"/>
  <c r="Y15" i="2"/>
  <c r="Y17" i="2"/>
  <c r="Y19" i="2"/>
  <c r="Y7" i="2"/>
  <c r="Y9" i="3"/>
  <c r="Y11" i="3"/>
  <c r="Y13" i="3"/>
  <c r="Y15" i="3"/>
  <c r="Y17" i="3"/>
  <c r="Y19" i="3"/>
  <c r="X44" i="11" l="1"/>
  <c r="X42" i="11"/>
  <c r="X40" i="11"/>
  <c r="X38" i="11"/>
  <c r="X36" i="11"/>
  <c r="T44" i="11"/>
  <c r="T42" i="11"/>
  <c r="T40" i="11"/>
  <c r="T38" i="11"/>
  <c r="T36" i="11"/>
  <c r="P44" i="11"/>
  <c r="P42" i="11"/>
  <c r="P40" i="11"/>
  <c r="P38" i="11"/>
  <c r="P36" i="11"/>
  <c r="L44" i="11"/>
  <c r="L42" i="11"/>
  <c r="L40" i="11"/>
  <c r="L38" i="11"/>
  <c r="L36" i="11"/>
  <c r="H44" i="11"/>
  <c r="H42" i="11"/>
  <c r="H40" i="11"/>
  <c r="H38" i="11"/>
  <c r="H36" i="11"/>
  <c r="D44" i="11"/>
  <c r="G43" i="11" s="1"/>
  <c r="D42" i="11"/>
  <c r="G41" i="11" s="1"/>
  <c r="D40" i="11"/>
  <c r="G39" i="11" s="1"/>
  <c r="D38" i="11"/>
  <c r="G37" i="11" s="1"/>
  <c r="D36" i="11"/>
  <c r="G35" i="11" s="1"/>
  <c r="AB44" i="11"/>
  <c r="AB42" i="11"/>
  <c r="AB40" i="11"/>
  <c r="AB38" i="11"/>
  <c r="AB36" i="11"/>
  <c r="AF44" i="11"/>
  <c r="AF42" i="11"/>
  <c r="AF40" i="11"/>
  <c r="AF38" i="11"/>
  <c r="AF36" i="11"/>
  <c r="AJ44" i="11"/>
  <c r="AJ42" i="11"/>
  <c r="AJ40" i="11"/>
  <c r="AJ38" i="11"/>
  <c r="AJ36" i="11"/>
  <c r="AN44" i="11"/>
  <c r="AN42" i="11"/>
  <c r="AN40" i="11"/>
  <c r="AN38" i="11"/>
  <c r="AN36" i="11"/>
  <c r="AB30" i="11"/>
  <c r="AB28" i="11"/>
  <c r="AB26" i="11"/>
  <c r="AB24" i="11"/>
  <c r="AB22" i="11"/>
  <c r="X30" i="11"/>
  <c r="X28" i="11"/>
  <c r="X26" i="11"/>
  <c r="X24" i="11"/>
  <c r="X22" i="11"/>
  <c r="T30" i="11"/>
  <c r="T28" i="11"/>
  <c r="T26" i="11"/>
  <c r="T24" i="11"/>
  <c r="T22" i="11"/>
  <c r="P30" i="11"/>
  <c r="P28" i="11"/>
  <c r="P26" i="11"/>
  <c r="P24" i="11"/>
  <c r="P22" i="11"/>
  <c r="L30" i="11"/>
  <c r="L28" i="11"/>
  <c r="L26" i="11"/>
  <c r="L24" i="11"/>
  <c r="L22" i="11"/>
  <c r="H30" i="11"/>
  <c r="H28" i="11"/>
  <c r="H26" i="11"/>
  <c r="H24" i="11"/>
  <c r="H22" i="11"/>
  <c r="D30" i="11"/>
  <c r="G29" i="11" s="1"/>
  <c r="D28" i="11"/>
  <c r="G27" i="11" s="1"/>
  <c r="K27" i="11" s="1"/>
  <c r="D26" i="11"/>
  <c r="G25" i="11" s="1"/>
  <c r="D24" i="11"/>
  <c r="G23" i="11" s="1"/>
  <c r="K23" i="11" s="1"/>
  <c r="O23" i="11" s="1"/>
  <c r="S23" i="11" s="1"/>
  <c r="W23" i="11" s="1"/>
  <c r="AA23" i="11" s="1"/>
  <c r="AE23" i="11" s="1"/>
  <c r="D22" i="11"/>
  <c r="G21" i="11" s="1"/>
  <c r="AF30" i="11"/>
  <c r="AF28" i="11"/>
  <c r="AF26" i="11"/>
  <c r="AF24" i="11"/>
  <c r="AF22" i="11"/>
  <c r="AJ30" i="11"/>
  <c r="AJ28" i="11"/>
  <c r="AJ26" i="11"/>
  <c r="AJ24" i="11"/>
  <c r="AJ22" i="11"/>
  <c r="AN30" i="11"/>
  <c r="AN28" i="11"/>
  <c r="AN26" i="11"/>
  <c r="AN24" i="11"/>
  <c r="AN22" i="11"/>
  <c r="AN16" i="11"/>
  <c r="AN14" i="11"/>
  <c r="AN12" i="11"/>
  <c r="AN10" i="11"/>
  <c r="AN8" i="11"/>
  <c r="AJ16" i="11"/>
  <c r="AJ14" i="11"/>
  <c r="AJ12" i="11"/>
  <c r="AJ10" i="11"/>
  <c r="AJ8" i="11"/>
  <c r="AF16" i="11"/>
  <c r="AF14" i="11"/>
  <c r="AF12" i="11"/>
  <c r="AF10" i="11"/>
  <c r="AF8" i="11"/>
  <c r="AB16" i="11"/>
  <c r="AB14" i="11"/>
  <c r="AB12" i="11"/>
  <c r="AB10" i="11"/>
  <c r="AB8" i="11"/>
  <c r="X16" i="11"/>
  <c r="X14" i="11"/>
  <c r="X12" i="11"/>
  <c r="X10" i="11"/>
  <c r="X8" i="11"/>
  <c r="T16" i="11"/>
  <c r="T14" i="11"/>
  <c r="T12" i="11"/>
  <c r="T10" i="11"/>
  <c r="T8" i="11"/>
  <c r="P16" i="11"/>
  <c r="P14" i="11"/>
  <c r="P12" i="11"/>
  <c r="P10" i="11"/>
  <c r="P8" i="11"/>
  <c r="L16" i="11"/>
  <c r="L14" i="11"/>
  <c r="L12" i="11"/>
  <c r="L10" i="11"/>
  <c r="L8" i="11"/>
  <c r="H16" i="11"/>
  <c r="H14" i="11"/>
  <c r="H12" i="11"/>
  <c r="H10" i="11"/>
  <c r="H8" i="11"/>
  <c r="D16" i="11"/>
  <c r="G15" i="11" s="1"/>
  <c r="D14" i="11"/>
  <c r="G13" i="11" s="1"/>
  <c r="D12" i="11"/>
  <c r="G11" i="11" s="1"/>
  <c r="D10" i="11"/>
  <c r="G9" i="11" s="1"/>
  <c r="D8" i="11"/>
  <c r="G7" i="11" s="1"/>
  <c r="X57" i="11"/>
  <c r="X58" i="11"/>
  <c r="X59" i="11"/>
  <c r="X60" i="11"/>
  <c r="X56" i="11"/>
  <c r="X49" i="11"/>
  <c r="X50" i="11"/>
  <c r="X51" i="11"/>
  <c r="X52" i="11"/>
  <c r="X48" i="11"/>
  <c r="X49" i="10"/>
  <c r="X50" i="10"/>
  <c r="X51" i="10"/>
  <c r="X52" i="10"/>
  <c r="X48" i="10"/>
  <c r="X57" i="10"/>
  <c r="X58" i="10"/>
  <c r="X59" i="10"/>
  <c r="X60" i="10"/>
  <c r="X56" i="10"/>
  <c r="AN44" i="10"/>
  <c r="AN42" i="10"/>
  <c r="AN40" i="10"/>
  <c r="AN38" i="10"/>
  <c r="AN36" i="10"/>
  <c r="AJ44" i="10"/>
  <c r="AJ42" i="10"/>
  <c r="AJ40" i="10"/>
  <c r="AJ38" i="10"/>
  <c r="AJ36" i="10"/>
  <c r="AF44" i="10"/>
  <c r="AF42" i="10"/>
  <c r="AF40" i="10"/>
  <c r="AF38" i="10"/>
  <c r="AF36" i="10"/>
  <c r="AB44" i="10"/>
  <c r="AB42" i="10"/>
  <c r="AB40" i="10"/>
  <c r="AB38" i="10"/>
  <c r="X44" i="10"/>
  <c r="X42" i="10"/>
  <c r="X40" i="10"/>
  <c r="X38" i="10"/>
  <c r="X36" i="10"/>
  <c r="T44" i="10"/>
  <c r="T42" i="10"/>
  <c r="T40" i="10"/>
  <c r="T38" i="10"/>
  <c r="T36" i="10"/>
  <c r="P44" i="10"/>
  <c r="P42" i="10"/>
  <c r="P40" i="10"/>
  <c r="P38" i="10"/>
  <c r="P36" i="10"/>
  <c r="L44" i="10"/>
  <c r="L42" i="10"/>
  <c r="L40" i="10"/>
  <c r="L38" i="10"/>
  <c r="L36" i="10"/>
  <c r="H44" i="10"/>
  <c r="H42" i="10"/>
  <c r="H40" i="10"/>
  <c r="H38" i="10"/>
  <c r="H36" i="10"/>
  <c r="D44" i="10"/>
  <c r="G43" i="10" s="1"/>
  <c r="D42" i="10"/>
  <c r="G41" i="10" s="1"/>
  <c r="D40" i="10"/>
  <c r="G39" i="10" s="1"/>
  <c r="D38" i="10"/>
  <c r="G37" i="10" s="1"/>
  <c r="D36" i="10"/>
  <c r="G35" i="10" s="1"/>
  <c r="AN30" i="10"/>
  <c r="AN28" i="10"/>
  <c r="AN26" i="10"/>
  <c r="AN24" i="10"/>
  <c r="AN22" i="10"/>
  <c r="AJ30" i="10"/>
  <c r="AJ28" i="10"/>
  <c r="AJ26" i="10"/>
  <c r="AJ24" i="10"/>
  <c r="AJ22" i="10"/>
  <c r="AF30" i="10"/>
  <c r="AF28" i="10"/>
  <c r="AF26" i="10"/>
  <c r="AF24" i="10"/>
  <c r="AF22" i="10"/>
  <c r="AB30" i="10"/>
  <c r="AB28" i="10"/>
  <c r="AB26" i="10"/>
  <c r="AB24" i="10"/>
  <c r="AB22" i="10"/>
  <c r="X30" i="10"/>
  <c r="X28" i="10"/>
  <c r="X26" i="10"/>
  <c r="X24" i="10"/>
  <c r="X22" i="10"/>
  <c r="T30" i="10"/>
  <c r="T28" i="10"/>
  <c r="T26" i="10"/>
  <c r="T24" i="10"/>
  <c r="T22" i="10"/>
  <c r="P30" i="10"/>
  <c r="P28" i="10"/>
  <c r="P26" i="10"/>
  <c r="P24" i="10"/>
  <c r="P22" i="10"/>
  <c r="K39" i="10" l="1"/>
  <c r="O39" i="10" s="1"/>
  <c r="K37" i="10"/>
  <c r="O37" i="10" s="1"/>
  <c r="S37" i="10" s="1"/>
  <c r="W37" i="10" s="1"/>
  <c r="AA37" i="10" s="1"/>
  <c r="AE37" i="10" s="1"/>
  <c r="AI37" i="10" s="1"/>
  <c r="AM37" i="10" s="1"/>
  <c r="AQ37" i="10" s="1"/>
  <c r="AT37" i="10" s="1"/>
  <c r="K41" i="11"/>
  <c r="AI23" i="11"/>
  <c r="AM23" i="11" s="1"/>
  <c r="AQ23" i="11" s="1"/>
  <c r="AT23" i="11" s="1"/>
  <c r="K15" i="11"/>
  <c r="K11" i="11"/>
  <c r="O11" i="11" s="1"/>
  <c r="S11" i="11" s="1"/>
  <c r="W11" i="11" s="1"/>
  <c r="AA11" i="11" s="1"/>
  <c r="AE11" i="11" s="1"/>
  <c r="AI11" i="11" s="1"/>
  <c r="AM11" i="11" s="1"/>
  <c r="AQ11" i="11" s="1"/>
  <c r="AT11" i="11" s="1"/>
  <c r="K7" i="11"/>
  <c r="O7" i="11"/>
  <c r="S7" i="11" s="1"/>
  <c r="W7" i="11" s="1"/>
  <c r="AA7" i="11" s="1"/>
  <c r="AE7" i="11" s="1"/>
  <c r="AI7" i="11" s="1"/>
  <c r="AM7" i="11" s="1"/>
  <c r="AQ7" i="11" s="1"/>
  <c r="AT7" i="11" s="1"/>
  <c r="O15" i="11"/>
  <c r="S15" i="11" s="1"/>
  <c r="W15" i="11" s="1"/>
  <c r="AA15" i="11" s="1"/>
  <c r="AE15" i="11" s="1"/>
  <c r="AI15" i="11" s="1"/>
  <c r="AM15" i="11" s="1"/>
  <c r="AQ15" i="11" s="1"/>
  <c r="AT15" i="11" s="1"/>
  <c r="O27" i="11"/>
  <c r="S27" i="11" s="1"/>
  <c r="W27" i="11" s="1"/>
  <c r="AA27" i="11" s="1"/>
  <c r="AE27" i="11" s="1"/>
  <c r="AI27" i="11" s="1"/>
  <c r="AM27" i="11" s="1"/>
  <c r="AQ27" i="11" s="1"/>
  <c r="AT27" i="11" s="1"/>
  <c r="K37" i="11"/>
  <c r="O37" i="11" s="1"/>
  <c r="S37" i="11" s="1"/>
  <c r="W37" i="11" s="1"/>
  <c r="AA37" i="11" s="1"/>
  <c r="AE37" i="11" s="1"/>
  <c r="AI37" i="11" s="1"/>
  <c r="AM37" i="11" s="1"/>
  <c r="AQ37" i="11" s="1"/>
  <c r="AT37" i="11" s="1"/>
  <c r="O41" i="11"/>
  <c r="S41" i="11" s="1"/>
  <c r="W41" i="11" s="1"/>
  <c r="AA41" i="11" s="1"/>
  <c r="AE41" i="11" s="1"/>
  <c r="AI41" i="11" s="1"/>
  <c r="AM41" i="11" s="1"/>
  <c r="AQ41" i="11" s="1"/>
  <c r="AT41" i="11" s="1"/>
  <c r="K43" i="11"/>
  <c r="O43" i="11" s="1"/>
  <c r="S43" i="11" s="1"/>
  <c r="W43" i="11" s="1"/>
  <c r="AA43" i="11" s="1"/>
  <c r="AE43" i="11" s="1"/>
  <c r="AI43" i="11" s="1"/>
  <c r="AM43" i="11" s="1"/>
  <c r="AQ43" i="11" s="1"/>
  <c r="AT43" i="11" s="1"/>
  <c r="K39" i="11"/>
  <c r="O39" i="11" s="1"/>
  <c r="S39" i="11" s="1"/>
  <c r="W39" i="11" s="1"/>
  <c r="AA39" i="11" s="1"/>
  <c r="AE39" i="11" s="1"/>
  <c r="AI39" i="11" s="1"/>
  <c r="AM39" i="11" s="1"/>
  <c r="AQ39" i="11" s="1"/>
  <c r="AT39" i="11" s="1"/>
  <c r="K35" i="11"/>
  <c r="O35" i="11" s="1"/>
  <c r="S35" i="11" s="1"/>
  <c r="W35" i="11" s="1"/>
  <c r="AA35" i="11" s="1"/>
  <c r="AE35" i="11" s="1"/>
  <c r="AI35" i="11" s="1"/>
  <c r="AM35" i="11" s="1"/>
  <c r="AQ35" i="11" s="1"/>
  <c r="AT35" i="11" s="1"/>
  <c r="K29" i="11"/>
  <c r="O29" i="11" s="1"/>
  <c r="S29" i="11" s="1"/>
  <c r="W29" i="11" s="1"/>
  <c r="AA29" i="11" s="1"/>
  <c r="AE29" i="11" s="1"/>
  <c r="AI29" i="11" s="1"/>
  <c r="AM29" i="11" s="1"/>
  <c r="AQ29" i="11" s="1"/>
  <c r="AT29" i="11" s="1"/>
  <c r="K25" i="11"/>
  <c r="O25" i="11" s="1"/>
  <c r="S25" i="11" s="1"/>
  <c r="W25" i="11" s="1"/>
  <c r="AA25" i="11" s="1"/>
  <c r="AE25" i="11" s="1"/>
  <c r="AI25" i="11" s="1"/>
  <c r="AM25" i="11" s="1"/>
  <c r="AQ25" i="11" s="1"/>
  <c r="AT25" i="11" s="1"/>
  <c r="K21" i="11"/>
  <c r="O21" i="11" s="1"/>
  <c r="S21" i="11" s="1"/>
  <c r="W21" i="11" s="1"/>
  <c r="AA21" i="11" s="1"/>
  <c r="AE21" i="11" s="1"/>
  <c r="AI21" i="11" s="1"/>
  <c r="AM21" i="11" s="1"/>
  <c r="AQ21" i="11" s="1"/>
  <c r="AT21" i="11" s="1"/>
  <c r="K13" i="11"/>
  <c r="O13" i="11" s="1"/>
  <c r="S13" i="11" s="1"/>
  <c r="W13" i="11" s="1"/>
  <c r="AA13" i="11" s="1"/>
  <c r="AE13" i="11" s="1"/>
  <c r="AI13" i="11" s="1"/>
  <c r="AM13" i="11" s="1"/>
  <c r="AQ13" i="11" s="1"/>
  <c r="AT13" i="11" s="1"/>
  <c r="K9" i="11"/>
  <c r="O9" i="11" s="1"/>
  <c r="S9" i="11" s="1"/>
  <c r="W9" i="11" s="1"/>
  <c r="AA9" i="11" s="1"/>
  <c r="AE9" i="11" s="1"/>
  <c r="AI9" i="11" s="1"/>
  <c r="AM9" i="11" s="1"/>
  <c r="AQ9" i="11" s="1"/>
  <c r="AT9" i="11" s="1"/>
  <c r="S39" i="10"/>
  <c r="W39" i="10" s="1"/>
  <c r="AA39" i="10" s="1"/>
  <c r="AE39" i="10" s="1"/>
  <c r="AI39" i="10" s="1"/>
  <c r="AM39" i="10" s="1"/>
  <c r="AQ39" i="10" s="1"/>
  <c r="AT39" i="10" s="1"/>
  <c r="K43" i="10"/>
  <c r="O43" i="10" s="1"/>
  <c r="S43" i="10" s="1"/>
  <c r="W43" i="10" s="1"/>
  <c r="AA43" i="10" s="1"/>
  <c r="AE43" i="10" s="1"/>
  <c r="AI43" i="10" s="1"/>
  <c r="AM43" i="10" s="1"/>
  <c r="AQ43" i="10" s="1"/>
  <c r="AT43" i="10" s="1"/>
  <c r="K41" i="10"/>
  <c r="O41" i="10" s="1"/>
  <c r="S41" i="10" s="1"/>
  <c r="W41" i="10" s="1"/>
  <c r="AA41" i="10" s="1"/>
  <c r="AE41" i="10" s="1"/>
  <c r="AI41" i="10" s="1"/>
  <c r="AM41" i="10" s="1"/>
  <c r="AQ41" i="10" s="1"/>
  <c r="AT41" i="10" s="1"/>
  <c r="K35" i="10"/>
  <c r="O35" i="10" s="1"/>
  <c r="S35" i="10" s="1"/>
  <c r="W35" i="10" s="1"/>
  <c r="AA35" i="10" s="1"/>
  <c r="AE35" i="10" s="1"/>
  <c r="AI35" i="10" s="1"/>
  <c r="AM35" i="10" s="1"/>
  <c r="AQ35" i="10" s="1"/>
  <c r="AT35" i="10" s="1"/>
  <c r="L30" i="10"/>
  <c r="L28" i="10"/>
  <c r="L26" i="10"/>
  <c r="L24" i="10"/>
  <c r="L22" i="10"/>
  <c r="H30" i="10"/>
  <c r="H28" i="10"/>
  <c r="H26" i="10"/>
  <c r="H24" i="10"/>
  <c r="H22" i="10"/>
  <c r="D30" i="10"/>
  <c r="G29" i="10" s="1"/>
  <c r="D28" i="10"/>
  <c r="G27" i="10" s="1"/>
  <c r="D26" i="10"/>
  <c r="G25" i="10" s="1"/>
  <c r="D24" i="10"/>
  <c r="G23" i="10" s="1"/>
  <c r="D22" i="10"/>
  <c r="G21" i="10" s="1"/>
  <c r="AN16" i="10"/>
  <c r="AN14" i="10"/>
  <c r="AN12" i="10"/>
  <c r="AN10" i="10"/>
  <c r="AN8" i="10"/>
  <c r="AJ16" i="10"/>
  <c r="AJ14" i="10"/>
  <c r="AJ12" i="10"/>
  <c r="AJ10" i="10"/>
  <c r="AJ8" i="10"/>
  <c r="AF16" i="10"/>
  <c r="AF14" i="10"/>
  <c r="AF12" i="10"/>
  <c r="AF10" i="10"/>
  <c r="AF8" i="10"/>
  <c r="AB16" i="10"/>
  <c r="AB14" i="10"/>
  <c r="AB12" i="10"/>
  <c r="AB10" i="10"/>
  <c r="AB8" i="10"/>
  <c r="X16" i="10"/>
  <c r="X14" i="10"/>
  <c r="X12" i="10"/>
  <c r="X10" i="10"/>
  <c r="X8" i="10"/>
  <c r="T16" i="10"/>
  <c r="T14" i="10"/>
  <c r="T12" i="10"/>
  <c r="T10" i="10"/>
  <c r="T8" i="10"/>
  <c r="P16" i="10"/>
  <c r="P14" i="10"/>
  <c r="P12" i="10"/>
  <c r="P10" i="10"/>
  <c r="P8" i="10"/>
  <c r="L16" i="10"/>
  <c r="L14" i="10"/>
  <c r="L12" i="10"/>
  <c r="L10" i="10"/>
  <c r="L8" i="10"/>
  <c r="H16" i="10"/>
  <c r="H14" i="10"/>
  <c r="H12" i="10"/>
  <c r="H10" i="10"/>
  <c r="H8" i="10"/>
  <c r="D16" i="10"/>
  <c r="G15" i="10" s="1"/>
  <c r="D14" i="10"/>
  <c r="G13" i="10" s="1"/>
  <c r="D12" i="10"/>
  <c r="G11" i="10" s="1"/>
  <c r="D10" i="10"/>
  <c r="G9" i="10" s="1"/>
  <c r="D8" i="10"/>
  <c r="G7" i="10" s="1"/>
  <c r="P59" i="9"/>
  <c r="P57" i="9"/>
  <c r="P60" i="9"/>
  <c r="P56" i="9"/>
  <c r="P55" i="9"/>
  <c r="P43" i="9"/>
  <c r="P42" i="9"/>
  <c r="P38" i="9"/>
  <c r="P40" i="9"/>
  <c r="P46" i="9"/>
  <c r="K27" i="8"/>
  <c r="K28" i="8"/>
  <c r="K17" i="8"/>
  <c r="K18" i="8"/>
  <c r="K25" i="8"/>
  <c r="K23" i="8"/>
  <c r="K22" i="8"/>
  <c r="K14" i="8"/>
  <c r="K11" i="8"/>
  <c r="K29" i="8"/>
  <c r="K12" i="8"/>
  <c r="K9" i="8"/>
  <c r="K13" i="8"/>
  <c r="K26" i="8"/>
  <c r="K29" i="10" l="1"/>
  <c r="O29" i="10" s="1"/>
  <c r="S29" i="10" s="1"/>
  <c r="W29" i="10" s="1"/>
  <c r="AA29" i="10" s="1"/>
  <c r="AE29" i="10" s="1"/>
  <c r="AI29" i="10" s="1"/>
  <c r="AM29" i="10" s="1"/>
  <c r="AQ29" i="10" s="1"/>
  <c r="AT29" i="10" s="1"/>
  <c r="K23" i="10"/>
  <c r="O23" i="10" s="1"/>
  <c r="S23" i="10" s="1"/>
  <c r="W23" i="10" s="1"/>
  <c r="AA23" i="10" s="1"/>
  <c r="AE23" i="10" s="1"/>
  <c r="AI23" i="10" s="1"/>
  <c r="AM23" i="10" s="1"/>
  <c r="AQ23" i="10" s="1"/>
  <c r="AT23" i="10" s="1"/>
  <c r="K21" i="10"/>
  <c r="O21" i="10" s="1"/>
  <c r="S21" i="10" s="1"/>
  <c r="W21" i="10" s="1"/>
  <c r="AA21" i="10" s="1"/>
  <c r="AE21" i="10" s="1"/>
  <c r="AI21" i="10" s="1"/>
  <c r="AM21" i="10" s="1"/>
  <c r="AQ21" i="10" s="1"/>
  <c r="AT21" i="10" s="1"/>
  <c r="K27" i="10"/>
  <c r="O27" i="10" s="1"/>
  <c r="S27" i="10" s="1"/>
  <c r="W27" i="10" s="1"/>
  <c r="AA27" i="10" s="1"/>
  <c r="AE27" i="10" s="1"/>
  <c r="AI27" i="10" s="1"/>
  <c r="AM27" i="10" s="1"/>
  <c r="AQ27" i="10" s="1"/>
  <c r="AT27" i="10" s="1"/>
  <c r="K25" i="10"/>
  <c r="O25" i="10" s="1"/>
  <c r="S25" i="10" s="1"/>
  <c r="W25" i="10" s="1"/>
  <c r="AA25" i="10" s="1"/>
  <c r="AE25" i="10" s="1"/>
  <c r="AI25" i="10" s="1"/>
  <c r="AM25" i="10" s="1"/>
  <c r="AQ25" i="10" s="1"/>
  <c r="AT25" i="10" s="1"/>
  <c r="K15" i="10"/>
  <c r="O15" i="10" s="1"/>
  <c r="S15" i="10" s="1"/>
  <c r="W15" i="10" s="1"/>
  <c r="AA15" i="10" s="1"/>
  <c r="AE15" i="10" s="1"/>
  <c r="AI15" i="10" s="1"/>
  <c r="AM15" i="10" s="1"/>
  <c r="AQ15" i="10" s="1"/>
  <c r="AT15" i="10" s="1"/>
  <c r="K13" i="10"/>
  <c r="O13" i="10" s="1"/>
  <c r="S13" i="10" s="1"/>
  <c r="W13" i="10" s="1"/>
  <c r="AA13" i="10" s="1"/>
  <c r="AE13" i="10" s="1"/>
  <c r="AI13" i="10" s="1"/>
  <c r="AM13" i="10" s="1"/>
  <c r="AQ13" i="10" s="1"/>
  <c r="AT13" i="10" s="1"/>
  <c r="K11" i="10"/>
  <c r="O11" i="10" s="1"/>
  <c r="S11" i="10" s="1"/>
  <c r="W11" i="10" s="1"/>
  <c r="AA11" i="10" s="1"/>
  <c r="AE11" i="10" s="1"/>
  <c r="AI11" i="10" s="1"/>
  <c r="AM11" i="10" s="1"/>
  <c r="AQ11" i="10" s="1"/>
  <c r="AT11" i="10" s="1"/>
  <c r="K9" i="10"/>
  <c r="O9" i="10" s="1"/>
  <c r="S9" i="10" s="1"/>
  <c r="W9" i="10" s="1"/>
  <c r="AA9" i="10" s="1"/>
  <c r="AE9" i="10" s="1"/>
  <c r="AI9" i="10" s="1"/>
  <c r="AM9" i="10" s="1"/>
  <c r="AQ9" i="10" s="1"/>
  <c r="AT9" i="10" s="1"/>
  <c r="K7" i="10"/>
  <c r="O7" i="10" s="1"/>
  <c r="S7" i="10" s="1"/>
  <c r="W7" i="10" s="1"/>
  <c r="AA7" i="10" s="1"/>
  <c r="AE7" i="10" s="1"/>
  <c r="AI7" i="10" s="1"/>
  <c r="AM7" i="10" s="1"/>
  <c r="AQ7" i="10" s="1"/>
  <c r="AT7" i="10" s="1"/>
  <c r="X9" i="5" l="1"/>
  <c r="X11" i="5"/>
  <c r="X13" i="5"/>
  <c r="X15" i="5"/>
  <c r="X17" i="5"/>
  <c r="X19" i="5"/>
  <c r="X7" i="5"/>
  <c r="X9" i="4"/>
  <c r="X11" i="4"/>
  <c r="X13" i="4"/>
  <c r="X15" i="4"/>
  <c r="X17" i="4"/>
  <c r="X19" i="4"/>
  <c r="X7" i="4"/>
  <c r="X9" i="3"/>
  <c r="X11" i="3"/>
  <c r="X13" i="3"/>
  <c r="X15" i="3"/>
  <c r="X17" i="3"/>
  <c r="X19" i="3"/>
  <c r="X7" i="3"/>
  <c r="X9" i="2"/>
  <c r="X11" i="2"/>
  <c r="X13" i="2"/>
  <c r="X15" i="2"/>
  <c r="X17" i="2"/>
  <c r="X19" i="2"/>
  <c r="X7" i="2"/>
  <c r="L8" i="4"/>
  <c r="D14" i="4"/>
  <c r="D12" i="4"/>
  <c r="AN51" i="5"/>
  <c r="AJ51" i="5"/>
  <c r="AF51" i="5"/>
  <c r="AB51" i="5"/>
  <c r="X51" i="5"/>
  <c r="T51" i="5"/>
  <c r="P51" i="5"/>
  <c r="L51" i="5"/>
  <c r="H51" i="5"/>
  <c r="D51" i="5"/>
  <c r="G50" i="5" s="1"/>
  <c r="AS50" i="5"/>
  <c r="AR50" i="5"/>
  <c r="AN49" i="5"/>
  <c r="AJ49" i="5"/>
  <c r="AF49" i="5"/>
  <c r="AB49" i="5"/>
  <c r="X49" i="5"/>
  <c r="T49" i="5"/>
  <c r="P49" i="5"/>
  <c r="L49" i="5"/>
  <c r="H49" i="5"/>
  <c r="D49" i="5"/>
  <c r="G48" i="5" s="1"/>
  <c r="AS48" i="5"/>
  <c r="AR48" i="5"/>
  <c r="AN47" i="5"/>
  <c r="AJ47" i="5"/>
  <c r="AF47" i="5"/>
  <c r="AB47" i="5"/>
  <c r="X47" i="5"/>
  <c r="T47" i="5"/>
  <c r="P47" i="5"/>
  <c r="L47" i="5"/>
  <c r="H47" i="5"/>
  <c r="D47" i="5"/>
  <c r="G46" i="5" s="1"/>
  <c r="AS46" i="5"/>
  <c r="AR46" i="5"/>
  <c r="AN45" i="5"/>
  <c r="AJ45" i="5"/>
  <c r="AF45" i="5"/>
  <c r="AB45" i="5"/>
  <c r="X45" i="5"/>
  <c r="T45" i="5"/>
  <c r="P45" i="5"/>
  <c r="L45" i="5"/>
  <c r="H45" i="5"/>
  <c r="D45" i="5"/>
  <c r="G44" i="5" s="1"/>
  <c r="AS44" i="5"/>
  <c r="AR44" i="5"/>
  <c r="AN43" i="5"/>
  <c r="AJ43" i="5"/>
  <c r="AF43" i="5"/>
  <c r="AB43" i="5"/>
  <c r="X43" i="5"/>
  <c r="T43" i="5"/>
  <c r="P43" i="5"/>
  <c r="L43" i="5"/>
  <c r="H43" i="5"/>
  <c r="D43" i="5"/>
  <c r="G42" i="5" s="1"/>
  <c r="AS42" i="5"/>
  <c r="AR42" i="5"/>
  <c r="T20" i="5"/>
  <c r="P20" i="5"/>
  <c r="L20" i="5"/>
  <c r="H20" i="5"/>
  <c r="D20" i="5"/>
  <c r="G19" i="5" s="1"/>
  <c r="T18" i="5"/>
  <c r="P18" i="5"/>
  <c r="L18" i="5"/>
  <c r="H18" i="5"/>
  <c r="D18" i="5"/>
  <c r="G17" i="5" s="1"/>
  <c r="T16" i="5"/>
  <c r="P16" i="5"/>
  <c r="L16" i="5"/>
  <c r="H16" i="5"/>
  <c r="D16" i="5"/>
  <c r="G15" i="5" s="1"/>
  <c r="T14" i="5"/>
  <c r="P14" i="5"/>
  <c r="L14" i="5"/>
  <c r="H14" i="5"/>
  <c r="D14" i="5"/>
  <c r="G13" i="5" s="1"/>
  <c r="T12" i="5"/>
  <c r="P12" i="5"/>
  <c r="L12" i="5"/>
  <c r="H12" i="5"/>
  <c r="D12" i="5"/>
  <c r="G11" i="5" s="1"/>
  <c r="T10" i="5"/>
  <c r="P10" i="5"/>
  <c r="L10" i="5"/>
  <c r="H10" i="5"/>
  <c r="D10" i="5"/>
  <c r="G9" i="5" s="1"/>
  <c r="T8" i="5"/>
  <c r="P8" i="5"/>
  <c r="L8" i="5"/>
  <c r="H8" i="5"/>
  <c r="D8" i="5"/>
  <c r="G7" i="5" s="1"/>
  <c r="AN38" i="4"/>
  <c r="AJ38" i="4"/>
  <c r="AF38" i="4"/>
  <c r="AB38" i="4"/>
  <c r="X38" i="4"/>
  <c r="T38" i="4"/>
  <c r="P38" i="4"/>
  <c r="L38" i="4"/>
  <c r="H38" i="4"/>
  <c r="D38" i="4"/>
  <c r="G37" i="4" s="1"/>
  <c r="AS37" i="4"/>
  <c r="AR37" i="4"/>
  <c r="AN36" i="4"/>
  <c r="AJ36" i="4"/>
  <c r="AF36" i="4"/>
  <c r="AB36" i="4"/>
  <c r="X36" i="4"/>
  <c r="T36" i="4"/>
  <c r="P36" i="4"/>
  <c r="L36" i="4"/>
  <c r="H36" i="4"/>
  <c r="D36" i="4"/>
  <c r="G35" i="4" s="1"/>
  <c r="AS35" i="4"/>
  <c r="AR35" i="4"/>
  <c r="AN34" i="4"/>
  <c r="AJ34" i="4"/>
  <c r="AF34" i="4"/>
  <c r="AB34" i="4"/>
  <c r="X34" i="4"/>
  <c r="T34" i="4"/>
  <c r="P34" i="4"/>
  <c r="L34" i="4"/>
  <c r="H34" i="4"/>
  <c r="D34" i="4"/>
  <c r="G33" i="4" s="1"/>
  <c r="AS33" i="4"/>
  <c r="AR33" i="4"/>
  <c r="AN32" i="4"/>
  <c r="AJ32" i="4"/>
  <c r="AF32" i="4"/>
  <c r="AB32" i="4"/>
  <c r="X32" i="4"/>
  <c r="T32" i="4"/>
  <c r="P32" i="4"/>
  <c r="L32" i="4"/>
  <c r="H32" i="4"/>
  <c r="D32" i="4"/>
  <c r="G31" i="4" s="1"/>
  <c r="AS31" i="4"/>
  <c r="AR31" i="4"/>
  <c r="AN30" i="4"/>
  <c r="AJ30" i="4"/>
  <c r="AF30" i="4"/>
  <c r="AB30" i="4"/>
  <c r="X30" i="4"/>
  <c r="T30" i="4"/>
  <c r="P30" i="4"/>
  <c r="L30" i="4"/>
  <c r="H30" i="4"/>
  <c r="D30" i="4"/>
  <c r="G29" i="4" s="1"/>
  <c r="AS29" i="4"/>
  <c r="AR29" i="4"/>
  <c r="T20" i="4"/>
  <c r="P20" i="4"/>
  <c r="L20" i="4"/>
  <c r="H20" i="4"/>
  <c r="D20" i="4"/>
  <c r="G19" i="4" s="1"/>
  <c r="T18" i="4"/>
  <c r="P18" i="4"/>
  <c r="L18" i="4"/>
  <c r="H18" i="4"/>
  <c r="D18" i="4"/>
  <c r="G17" i="4" s="1"/>
  <c r="T16" i="4"/>
  <c r="P16" i="4"/>
  <c r="L16" i="4"/>
  <c r="H16" i="4"/>
  <c r="D16" i="4"/>
  <c r="G15" i="4" s="1"/>
  <c r="K15" i="4" s="1"/>
  <c r="T14" i="4"/>
  <c r="P14" i="4"/>
  <c r="L14" i="4"/>
  <c r="H14" i="4"/>
  <c r="G13" i="4"/>
  <c r="T12" i="4"/>
  <c r="P12" i="4"/>
  <c r="L12" i="4"/>
  <c r="H12" i="4"/>
  <c r="G11" i="4"/>
  <c r="T10" i="4"/>
  <c r="P10" i="4"/>
  <c r="L10" i="4"/>
  <c r="H10" i="4"/>
  <c r="D10" i="4"/>
  <c r="G9" i="4" s="1"/>
  <c r="T8" i="4"/>
  <c r="P8" i="4"/>
  <c r="H8" i="4"/>
  <c r="D8" i="4"/>
  <c r="G7" i="4" s="1"/>
  <c r="AN43" i="3"/>
  <c r="AJ43" i="3"/>
  <c r="AF43" i="3"/>
  <c r="AB43" i="3"/>
  <c r="X43" i="3"/>
  <c r="T43" i="3"/>
  <c r="P43" i="3"/>
  <c r="L43" i="3"/>
  <c r="H43" i="3"/>
  <c r="D43" i="3"/>
  <c r="G42" i="3" s="1"/>
  <c r="AS42" i="3"/>
  <c r="AR42" i="3"/>
  <c r="AN41" i="3"/>
  <c r="AJ41" i="3"/>
  <c r="AF41" i="3"/>
  <c r="AB41" i="3"/>
  <c r="X41" i="3"/>
  <c r="T41" i="3"/>
  <c r="P41" i="3"/>
  <c r="L41" i="3"/>
  <c r="H41" i="3"/>
  <c r="D41" i="3"/>
  <c r="G40" i="3" s="1"/>
  <c r="AS40" i="3"/>
  <c r="AR40" i="3"/>
  <c r="AN39" i="3"/>
  <c r="AJ39" i="3"/>
  <c r="AF39" i="3"/>
  <c r="AB39" i="3"/>
  <c r="X39" i="3"/>
  <c r="T39" i="3"/>
  <c r="P39" i="3"/>
  <c r="L39" i="3"/>
  <c r="H39" i="3"/>
  <c r="D39" i="3"/>
  <c r="G38" i="3" s="1"/>
  <c r="K38" i="3" s="1"/>
  <c r="AR38" i="3"/>
  <c r="AN37" i="3"/>
  <c r="AJ37" i="3"/>
  <c r="AF37" i="3"/>
  <c r="AB37" i="3"/>
  <c r="X37" i="3"/>
  <c r="T37" i="3"/>
  <c r="P37" i="3"/>
  <c r="L37" i="3"/>
  <c r="H37" i="3"/>
  <c r="D37" i="3"/>
  <c r="G36" i="3" s="1"/>
  <c r="AR36" i="3"/>
  <c r="AN35" i="3"/>
  <c r="AJ35" i="3"/>
  <c r="AF35" i="3"/>
  <c r="AB35" i="3"/>
  <c r="X35" i="3"/>
  <c r="T35" i="3"/>
  <c r="P35" i="3"/>
  <c r="L35" i="3"/>
  <c r="H35" i="3"/>
  <c r="D35" i="3"/>
  <c r="G34" i="3" s="1"/>
  <c r="AR34" i="3"/>
  <c r="T20" i="3"/>
  <c r="P20" i="3"/>
  <c r="L20" i="3"/>
  <c r="H20" i="3"/>
  <c r="D20" i="3"/>
  <c r="G19" i="3" s="1"/>
  <c r="T18" i="3"/>
  <c r="P18" i="3"/>
  <c r="L18" i="3"/>
  <c r="H18" i="3"/>
  <c r="D18" i="3"/>
  <c r="G17" i="3" s="1"/>
  <c r="T16" i="3"/>
  <c r="P16" i="3"/>
  <c r="L16" i="3"/>
  <c r="H16" i="3"/>
  <c r="D16" i="3"/>
  <c r="G15" i="3" s="1"/>
  <c r="T14" i="3"/>
  <c r="P14" i="3"/>
  <c r="L14" i="3"/>
  <c r="H14" i="3"/>
  <c r="D14" i="3"/>
  <c r="G13" i="3" s="1"/>
  <c r="T12" i="3"/>
  <c r="P12" i="3"/>
  <c r="L12" i="3"/>
  <c r="H12" i="3"/>
  <c r="D12" i="3"/>
  <c r="G11" i="3" s="1"/>
  <c r="T10" i="3"/>
  <c r="P10" i="3"/>
  <c r="L10" i="3"/>
  <c r="H10" i="3"/>
  <c r="D10" i="3"/>
  <c r="G9" i="3" s="1"/>
  <c r="T8" i="3"/>
  <c r="P8" i="3"/>
  <c r="L8" i="3"/>
  <c r="H8" i="3"/>
  <c r="D8" i="3"/>
  <c r="G7" i="3" s="1"/>
  <c r="AN43" i="2"/>
  <c r="AJ43" i="2"/>
  <c r="AF43" i="2"/>
  <c r="AB43" i="2"/>
  <c r="X43" i="2"/>
  <c r="T43" i="2"/>
  <c r="P43" i="2"/>
  <c r="L43" i="2"/>
  <c r="H43" i="2"/>
  <c r="D43" i="2"/>
  <c r="G42" i="2" s="1"/>
  <c r="AS42" i="2"/>
  <c r="AR42" i="2"/>
  <c r="AN41" i="2"/>
  <c r="AJ41" i="2"/>
  <c r="AF41" i="2"/>
  <c r="AB41" i="2"/>
  <c r="X41" i="2"/>
  <c r="T41" i="2"/>
  <c r="P41" i="2"/>
  <c r="L41" i="2"/>
  <c r="H41" i="2"/>
  <c r="D41" i="2"/>
  <c r="G40" i="2" s="1"/>
  <c r="AS40" i="2"/>
  <c r="AR40" i="2"/>
  <c r="AN39" i="2"/>
  <c r="AJ39" i="2"/>
  <c r="AF39" i="2"/>
  <c r="AB39" i="2"/>
  <c r="X39" i="2"/>
  <c r="T39" i="2"/>
  <c r="P39" i="2"/>
  <c r="L39" i="2"/>
  <c r="H39" i="2"/>
  <c r="D39" i="2"/>
  <c r="G38" i="2" s="1"/>
  <c r="AS38" i="2"/>
  <c r="AR38" i="2"/>
  <c r="AN37" i="2"/>
  <c r="AJ37" i="2"/>
  <c r="AF37" i="2"/>
  <c r="AB37" i="2"/>
  <c r="X37" i="2"/>
  <c r="T37" i="2"/>
  <c r="P37" i="2"/>
  <c r="L37" i="2"/>
  <c r="H37" i="2"/>
  <c r="D37" i="2"/>
  <c r="G36" i="2" s="1"/>
  <c r="AS36" i="2"/>
  <c r="AR36" i="2"/>
  <c r="AN35" i="2"/>
  <c r="AJ35" i="2"/>
  <c r="AF35" i="2"/>
  <c r="AB35" i="2"/>
  <c r="X35" i="2"/>
  <c r="T35" i="2"/>
  <c r="P35" i="2"/>
  <c r="L35" i="2"/>
  <c r="H35" i="2"/>
  <c r="D35" i="2"/>
  <c r="G34" i="2" s="1"/>
  <c r="AS34" i="2"/>
  <c r="AR34" i="2"/>
  <c r="T20" i="2"/>
  <c r="P20" i="2"/>
  <c r="L20" i="2"/>
  <c r="H20" i="2"/>
  <c r="D20" i="2"/>
  <c r="G19" i="2" s="1"/>
  <c r="T18" i="2"/>
  <c r="P18" i="2"/>
  <c r="L18" i="2"/>
  <c r="H18" i="2"/>
  <c r="D18" i="2"/>
  <c r="G17" i="2" s="1"/>
  <c r="T16" i="2"/>
  <c r="P16" i="2"/>
  <c r="L16" i="2"/>
  <c r="H16" i="2"/>
  <c r="D16" i="2"/>
  <c r="G15" i="2" s="1"/>
  <c r="T14" i="2"/>
  <c r="P14" i="2"/>
  <c r="L14" i="2"/>
  <c r="H14" i="2"/>
  <c r="D14" i="2"/>
  <c r="G13" i="2" s="1"/>
  <c r="T12" i="2"/>
  <c r="P12" i="2"/>
  <c r="L12" i="2"/>
  <c r="H12" i="2"/>
  <c r="D12" i="2"/>
  <c r="G11" i="2" s="1"/>
  <c r="T10" i="2"/>
  <c r="P10" i="2"/>
  <c r="L10" i="2"/>
  <c r="H10" i="2"/>
  <c r="D10" i="2"/>
  <c r="G9" i="2" s="1"/>
  <c r="T8" i="2"/>
  <c r="P8" i="2"/>
  <c r="L8" i="2"/>
  <c r="H8" i="2"/>
  <c r="D8" i="2"/>
  <c r="G7" i="2" s="1"/>
  <c r="N35" i="1"/>
  <c r="M35" i="1"/>
  <c r="L35" i="1"/>
  <c r="K35" i="1"/>
  <c r="J35" i="1"/>
  <c r="I35" i="1"/>
  <c r="H35" i="1"/>
  <c r="G35" i="1"/>
  <c r="K9" i="5" l="1"/>
  <c r="K13" i="3"/>
  <c r="O13" i="3" s="1"/>
  <c r="K40" i="3"/>
  <c r="O40" i="3" s="1"/>
  <c r="S40" i="3" s="1"/>
  <c r="W40" i="3" s="1"/>
  <c r="AA40" i="3" s="1"/>
  <c r="AE40" i="3" s="1"/>
  <c r="AI40" i="3" s="1"/>
  <c r="AM40" i="3" s="1"/>
  <c r="AQ40" i="3" s="1"/>
  <c r="AT40" i="3" s="1"/>
  <c r="K36" i="3"/>
  <c r="O36" i="3" s="1"/>
  <c r="S36" i="3" s="1"/>
  <c r="W36" i="3" s="1"/>
  <c r="AA36" i="3" s="1"/>
  <c r="AE36" i="3" s="1"/>
  <c r="AI36" i="3" s="1"/>
  <c r="AM36" i="3" s="1"/>
  <c r="AQ36" i="3" s="1"/>
  <c r="AT36" i="3" s="1"/>
  <c r="K50" i="5"/>
  <c r="O50" i="5" s="1"/>
  <c r="S50" i="5" s="1"/>
  <c r="W50" i="5" s="1"/>
  <c r="AA50" i="5" s="1"/>
  <c r="AE50" i="5" s="1"/>
  <c r="AI50" i="5" s="1"/>
  <c r="AM50" i="5" s="1"/>
  <c r="AQ50" i="5" s="1"/>
  <c r="AT50" i="5" s="1"/>
  <c r="K48" i="5"/>
  <c r="O48" i="5" s="1"/>
  <c r="S48" i="5" s="1"/>
  <c r="W48" i="5" s="1"/>
  <c r="AA48" i="5" s="1"/>
  <c r="AE48" i="5" s="1"/>
  <c r="AI48" i="5" s="1"/>
  <c r="AM48" i="5" s="1"/>
  <c r="AQ48" i="5" s="1"/>
  <c r="AT48" i="5" s="1"/>
  <c r="K46" i="5"/>
  <c r="O46" i="5" s="1"/>
  <c r="S46" i="5" s="1"/>
  <c r="W46" i="5" s="1"/>
  <c r="AA46" i="5" s="1"/>
  <c r="AE46" i="5" s="1"/>
  <c r="AI46" i="5" s="1"/>
  <c r="AM46" i="5" s="1"/>
  <c r="AQ46" i="5" s="1"/>
  <c r="AT46" i="5" s="1"/>
  <c r="K44" i="5"/>
  <c r="O44" i="5" s="1"/>
  <c r="S44" i="5" s="1"/>
  <c r="W44" i="5" s="1"/>
  <c r="AA44" i="5" s="1"/>
  <c r="AE44" i="5" s="1"/>
  <c r="AI44" i="5" s="1"/>
  <c r="AM44" i="5" s="1"/>
  <c r="AQ44" i="5" s="1"/>
  <c r="AT44" i="5" s="1"/>
  <c r="K42" i="5"/>
  <c r="O42" i="5" s="1"/>
  <c r="S42" i="5" s="1"/>
  <c r="W42" i="5" s="1"/>
  <c r="AA42" i="5" s="1"/>
  <c r="AE42" i="5" s="1"/>
  <c r="AI42" i="5" s="1"/>
  <c r="AM42" i="5" s="1"/>
  <c r="AQ42" i="5" s="1"/>
  <c r="AT42" i="5" s="1"/>
  <c r="K42" i="2"/>
  <c r="O42" i="2" s="1"/>
  <c r="S42" i="2" s="1"/>
  <c r="W42" i="2" s="1"/>
  <c r="AA42" i="2" s="1"/>
  <c r="AE42" i="2" s="1"/>
  <c r="AI42" i="2" s="1"/>
  <c r="AM42" i="2" s="1"/>
  <c r="AQ42" i="2" s="1"/>
  <c r="AT42" i="2" s="1"/>
  <c r="K40" i="2"/>
  <c r="O40" i="2" s="1"/>
  <c r="S40" i="2" s="1"/>
  <c r="W40" i="2" s="1"/>
  <c r="AA40" i="2" s="1"/>
  <c r="AE40" i="2" s="1"/>
  <c r="AI40" i="2" s="1"/>
  <c r="AM40" i="2" s="1"/>
  <c r="AQ40" i="2" s="1"/>
  <c r="AT40" i="2" s="1"/>
  <c r="K19" i="4"/>
  <c r="O19" i="4" s="1"/>
  <c r="S19" i="4" s="1"/>
  <c r="W19" i="4" s="1"/>
  <c r="Z19" i="4" s="1"/>
  <c r="K7" i="5"/>
  <c r="O7" i="5" s="1"/>
  <c r="S7" i="5" s="1"/>
  <c r="W7" i="5" s="1"/>
  <c r="Z7" i="5" s="1"/>
  <c r="O9" i="5"/>
  <c r="S9" i="5" s="1"/>
  <c r="W9" i="5" s="1"/>
  <c r="Z9" i="5" s="1"/>
  <c r="O15" i="4"/>
  <c r="S15" i="4" s="1"/>
  <c r="W15" i="4" s="1"/>
  <c r="Z15" i="4" s="1"/>
  <c r="K7" i="4"/>
  <c r="O7" i="4" s="1"/>
  <c r="S7" i="4" s="1"/>
  <c r="W7" i="4" s="1"/>
  <c r="Z7" i="4" s="1"/>
  <c r="K31" i="4"/>
  <c r="O31" i="4" s="1"/>
  <c r="S31" i="4" s="1"/>
  <c r="W31" i="4" s="1"/>
  <c r="AA31" i="4" s="1"/>
  <c r="AE31" i="4" s="1"/>
  <c r="AI31" i="4" s="1"/>
  <c r="AM31" i="4" s="1"/>
  <c r="AQ31" i="4" s="1"/>
  <c r="AT31" i="4" s="1"/>
  <c r="K33" i="4"/>
  <c r="O33" i="4" s="1"/>
  <c r="S33" i="4" s="1"/>
  <c r="W33" i="4" s="1"/>
  <c r="AA33" i="4" s="1"/>
  <c r="AE33" i="4" s="1"/>
  <c r="AI33" i="4" s="1"/>
  <c r="AM33" i="4" s="1"/>
  <c r="AQ33" i="4" s="1"/>
  <c r="AT33" i="4" s="1"/>
  <c r="K35" i="4"/>
  <c r="O35" i="4" s="1"/>
  <c r="S35" i="4" s="1"/>
  <c r="W35" i="4" s="1"/>
  <c r="AA35" i="4" s="1"/>
  <c r="AE35" i="4" s="1"/>
  <c r="AI35" i="4" s="1"/>
  <c r="AM35" i="4" s="1"/>
  <c r="AQ35" i="4" s="1"/>
  <c r="AT35" i="4" s="1"/>
  <c r="K37" i="4"/>
  <c r="O37" i="4" s="1"/>
  <c r="S37" i="4" s="1"/>
  <c r="W37" i="4" s="1"/>
  <c r="AA37" i="4" s="1"/>
  <c r="AE37" i="4" s="1"/>
  <c r="AI37" i="4" s="1"/>
  <c r="AM37" i="4" s="1"/>
  <c r="AQ37" i="4" s="1"/>
  <c r="AT37" i="4" s="1"/>
  <c r="K19" i="2"/>
  <c r="O19" i="2" s="1"/>
  <c r="S19" i="2" s="1"/>
  <c r="W19" i="2" s="1"/>
  <c r="Z19" i="2" s="1"/>
  <c r="K34" i="3"/>
  <c r="O34" i="3" s="1"/>
  <c r="S34" i="3" s="1"/>
  <c r="W34" i="3" s="1"/>
  <c r="AA34" i="3" s="1"/>
  <c r="AE34" i="3" s="1"/>
  <c r="AI34" i="3" s="1"/>
  <c r="AM34" i="3" s="1"/>
  <c r="AQ34" i="3" s="1"/>
  <c r="AT34" i="3" s="1"/>
  <c r="S13" i="3"/>
  <c r="W13" i="3" s="1"/>
  <c r="Z13" i="3" s="1"/>
  <c r="K9" i="3"/>
  <c r="O9" i="3" s="1"/>
  <c r="S9" i="3" s="1"/>
  <c r="W9" i="3" s="1"/>
  <c r="Z9" i="3" s="1"/>
  <c r="K17" i="3"/>
  <c r="O17" i="3" s="1"/>
  <c r="S17" i="3" s="1"/>
  <c r="W17" i="3" s="1"/>
  <c r="Z17" i="3" s="1"/>
  <c r="K7" i="2"/>
  <c r="O7" i="2" s="1"/>
  <c r="S7" i="2" s="1"/>
  <c r="W7" i="2" s="1"/>
  <c r="Z7" i="2" s="1"/>
  <c r="K9" i="2"/>
  <c r="O9" i="2" s="1"/>
  <c r="S9" i="2" s="1"/>
  <c r="W9" i="2" s="1"/>
  <c r="Z9" i="2" s="1"/>
  <c r="K17" i="2"/>
  <c r="O17" i="2" s="1"/>
  <c r="S17" i="2" s="1"/>
  <c r="W17" i="2" s="1"/>
  <c r="Z17" i="2" s="1"/>
  <c r="K34" i="2"/>
  <c r="O34" i="2" s="1"/>
  <c r="S34" i="2" s="1"/>
  <c r="W34" i="2" s="1"/>
  <c r="AA34" i="2" s="1"/>
  <c r="AE34" i="2" s="1"/>
  <c r="AI34" i="2" s="1"/>
  <c r="AM34" i="2" s="1"/>
  <c r="AQ34" i="2" s="1"/>
  <c r="AT34" i="2" s="1"/>
  <c r="K36" i="2"/>
  <c r="O36" i="2" s="1"/>
  <c r="S36" i="2" s="1"/>
  <c r="W36" i="2" s="1"/>
  <c r="AA36" i="2" s="1"/>
  <c r="AE36" i="2" s="1"/>
  <c r="AI36" i="2" s="1"/>
  <c r="AM36" i="2" s="1"/>
  <c r="AQ36" i="2" s="1"/>
  <c r="AT36" i="2" s="1"/>
  <c r="K38" i="2"/>
  <c r="O38" i="2" s="1"/>
  <c r="S38" i="2" s="1"/>
  <c r="W38" i="2" s="1"/>
  <c r="AA38" i="2" s="1"/>
  <c r="AE38" i="2" s="1"/>
  <c r="AI38" i="2" s="1"/>
  <c r="AM38" i="2" s="1"/>
  <c r="AQ38" i="2" s="1"/>
  <c r="AT38" i="2" s="1"/>
  <c r="K17" i="5"/>
  <c r="O17" i="5" s="1"/>
  <c r="S17" i="5" s="1"/>
  <c r="W17" i="5" s="1"/>
  <c r="Z17" i="5" s="1"/>
  <c r="K13" i="5"/>
  <c r="O13" i="5" s="1"/>
  <c r="S13" i="5" s="1"/>
  <c r="W13" i="5" s="1"/>
  <c r="Z13" i="5" s="1"/>
  <c r="K11" i="4"/>
  <c r="O11" i="4" s="1"/>
  <c r="S11" i="4" s="1"/>
  <c r="W11" i="4" s="1"/>
  <c r="Z11" i="4" s="1"/>
  <c r="O38" i="3"/>
  <c r="S38" i="3" s="1"/>
  <c r="W38" i="3" s="1"/>
  <c r="AA38" i="3" s="1"/>
  <c r="AE38" i="3" s="1"/>
  <c r="AI38" i="3" s="1"/>
  <c r="AM38" i="3" s="1"/>
  <c r="AQ38" i="3" s="1"/>
  <c r="AT38" i="3" s="1"/>
  <c r="K11" i="3"/>
  <c r="O11" i="3" s="1"/>
  <c r="S11" i="3" s="1"/>
  <c r="W11" i="3" s="1"/>
  <c r="Z11" i="3" s="1"/>
  <c r="K15" i="2"/>
  <c r="O15" i="2" s="1"/>
  <c r="S15" i="2" s="1"/>
  <c r="W15" i="2" s="1"/>
  <c r="Z15" i="2" s="1"/>
  <c r="K13" i="2"/>
  <c r="O13" i="2" s="1"/>
  <c r="S13" i="2" s="1"/>
  <c r="W13" i="2" s="1"/>
  <c r="Z13" i="2" s="1"/>
  <c r="K11" i="2"/>
  <c r="O11" i="2" s="1"/>
  <c r="S11" i="2" s="1"/>
  <c r="W11" i="2" s="1"/>
  <c r="Z11" i="2" s="1"/>
  <c r="K19" i="5"/>
  <c r="O19" i="5" s="1"/>
  <c r="S19" i="5" s="1"/>
  <c r="W19" i="5" s="1"/>
  <c r="Z19" i="5" s="1"/>
  <c r="K15" i="5"/>
  <c r="O15" i="5" s="1"/>
  <c r="S15" i="5" s="1"/>
  <c r="W15" i="5" s="1"/>
  <c r="Z15" i="5" s="1"/>
  <c r="K11" i="5"/>
  <c r="O11" i="5" s="1"/>
  <c r="S11" i="5" s="1"/>
  <c r="W11" i="5" s="1"/>
  <c r="Z11" i="5" s="1"/>
  <c r="K29" i="4"/>
  <c r="O29" i="4" s="1"/>
  <c r="S29" i="4" s="1"/>
  <c r="W29" i="4" s="1"/>
  <c r="AA29" i="4" s="1"/>
  <c r="AE29" i="4" s="1"/>
  <c r="AI29" i="4" s="1"/>
  <c r="AM29" i="4" s="1"/>
  <c r="AQ29" i="4" s="1"/>
  <c r="AT29" i="4" s="1"/>
  <c r="K17" i="4"/>
  <c r="O17" i="4" s="1"/>
  <c r="S17" i="4" s="1"/>
  <c r="W17" i="4" s="1"/>
  <c r="Z17" i="4" s="1"/>
  <c r="K13" i="4"/>
  <c r="O13" i="4" s="1"/>
  <c r="S13" i="4" s="1"/>
  <c r="W13" i="4" s="1"/>
  <c r="Z13" i="4" s="1"/>
  <c r="K9" i="4"/>
  <c r="O9" i="4" s="1"/>
  <c r="S9" i="4" s="1"/>
  <c r="W9" i="4" s="1"/>
  <c r="Z9" i="4" s="1"/>
  <c r="K42" i="3"/>
  <c r="O42" i="3" s="1"/>
  <c r="S42" i="3" s="1"/>
  <c r="W42" i="3" s="1"/>
  <c r="AA42" i="3" s="1"/>
  <c r="AE42" i="3" s="1"/>
  <c r="AI42" i="3" s="1"/>
  <c r="AM42" i="3" s="1"/>
  <c r="AQ42" i="3" s="1"/>
  <c r="AT42" i="3" s="1"/>
  <c r="K19" i="3"/>
  <c r="O19" i="3" s="1"/>
  <c r="S19" i="3" s="1"/>
  <c r="W19" i="3" s="1"/>
  <c r="Z19" i="3" s="1"/>
  <c r="K15" i="3"/>
  <c r="O15" i="3" s="1"/>
  <c r="S15" i="3" s="1"/>
  <c r="W15" i="3" s="1"/>
  <c r="Z15" i="3" s="1"/>
  <c r="K7" i="3"/>
  <c r="O7" i="3" s="1"/>
  <c r="S7" i="3" s="1"/>
  <c r="W7" i="3" s="1"/>
  <c r="Z7" i="3" s="1"/>
</calcChain>
</file>

<file path=xl/sharedStrings.xml><?xml version="1.0" encoding="utf-8"?>
<sst xmlns="http://schemas.openxmlformats.org/spreadsheetml/2006/main" count="1911" uniqueCount="125">
  <si>
    <t>№</t>
  </si>
  <si>
    <t>Фамилия Имя</t>
  </si>
  <si>
    <t>Регион/Клуб</t>
  </si>
  <si>
    <t>Тренер</t>
  </si>
  <si>
    <t>Нож</t>
  </si>
  <si>
    <t>ж3</t>
  </si>
  <si>
    <t>ж5</t>
  </si>
  <si>
    <t>ж7</t>
  </si>
  <si>
    <t>м5</t>
  </si>
  <si>
    <t>м7</t>
  </si>
  <si>
    <t>м9</t>
  </si>
  <si>
    <t>МПЛ-50</t>
  </si>
  <si>
    <t>Топор</t>
  </si>
  <si>
    <t>РФ, СПб, "78 Легион"</t>
  </si>
  <si>
    <t>Головкин</t>
  </si>
  <si>
    <t>Крыло</t>
  </si>
  <si>
    <t>РФ, СПб, "Молния"</t>
  </si>
  <si>
    <t>Гребенщикова Татьяна</t>
  </si>
  <si>
    <t>Дельфин</t>
  </si>
  <si>
    <t>Есаулов Александр</t>
  </si>
  <si>
    <t>Жаринов Ярослав</t>
  </si>
  <si>
    <t>РФ, Самара, "Железный век"</t>
  </si>
  <si>
    <t>Клирик</t>
  </si>
  <si>
    <t xml:space="preserve">Лебедева Ольга </t>
  </si>
  <si>
    <t>РФ, СПб, "Злая Пчела"</t>
  </si>
  <si>
    <t>Лебедева</t>
  </si>
  <si>
    <t xml:space="preserve">lefux stork max </t>
  </si>
  <si>
    <t>Маненко Кирилл</t>
  </si>
  <si>
    <t>СМН+</t>
  </si>
  <si>
    <t>Матевосян Ашот</t>
  </si>
  <si>
    <t>Матчина Наталья</t>
  </si>
  <si>
    <t>Силантьева Елена</t>
  </si>
  <si>
    <t>РФ, Москва, "Серебряный нож"</t>
  </si>
  <si>
    <t>Колосов</t>
  </si>
  <si>
    <t>СМН</t>
  </si>
  <si>
    <t>Соломина Ольга</t>
  </si>
  <si>
    <t>Порецкий</t>
  </si>
  <si>
    <t>Махо</t>
  </si>
  <si>
    <t>Чепурнов Василий</t>
  </si>
  <si>
    <t>РФ, Выборг</t>
  </si>
  <si>
    <t>Женщины 3 метра</t>
  </si>
  <si>
    <t>ОТБОРОЧНЫЕ</t>
  </si>
  <si>
    <t>1 серия</t>
  </si>
  <si>
    <t>∑</t>
  </si>
  <si>
    <t>2 серия</t>
  </si>
  <si>
    <t>3 серия</t>
  </si>
  <si>
    <t>4 серия</t>
  </si>
  <si>
    <t>5 серия</t>
  </si>
  <si>
    <t>"0"</t>
  </si>
  <si>
    <t>"20"</t>
  </si>
  <si>
    <t>Итог</t>
  </si>
  <si>
    <t>1н</t>
  </si>
  <si>
    <t>2н</t>
  </si>
  <si>
    <t>3н</t>
  </si>
  <si>
    <t xml:space="preserve">ФИНАЛЫ 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</si>
  <si>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</si>
  <si>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</si>
  <si>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</si>
  <si>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</si>
  <si>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</si>
  <si>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</si>
  <si>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</si>
  <si>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</si>
  <si>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</si>
  <si>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</si>
  <si>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</si>
  <si>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</si>
  <si>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</si>
  <si>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Метание МПЛ-50</t>
  </si>
  <si>
    <t>Отборочные</t>
  </si>
  <si>
    <t>Финалы Мужчины</t>
  </si>
  <si>
    <t>Финалы Женщины</t>
  </si>
  <si>
    <t>Метание Топора</t>
  </si>
  <si>
    <t>Абсолютное первенство Женщины</t>
  </si>
  <si>
    <t>Претенденты на абсолютное первенство</t>
  </si>
  <si>
    <t>3м</t>
  </si>
  <si>
    <t>5м</t>
  </si>
  <si>
    <t>7м</t>
  </si>
  <si>
    <t>3 м</t>
  </si>
  <si>
    <t>7 м</t>
  </si>
  <si>
    <t>Сумма</t>
  </si>
  <si>
    <t>Абсолютное первенство Мужчины</t>
  </si>
  <si>
    <t>9м</t>
  </si>
  <si>
    <t>9 м</t>
  </si>
  <si>
    <t>4 этап "Кубка Санкт-Петербурга 2020 г."</t>
  </si>
  <si>
    <t>14-15 ноября 2020 г.</t>
  </si>
  <si>
    <t>Соколов Юрий</t>
  </si>
  <si>
    <t>Новиков Олег</t>
  </si>
  <si>
    <t>Новикова Татьяна</t>
  </si>
  <si>
    <t>Ходорченко Андрей</t>
  </si>
  <si>
    <t>РФ, Москва, "Злая Пчела"</t>
  </si>
  <si>
    <t>Горецкая Нина</t>
  </si>
  <si>
    <t>Кострова Евгения</t>
  </si>
  <si>
    <t>Шлоков Роман</t>
  </si>
  <si>
    <t>РФ, Москва, "Freeknife"</t>
  </si>
  <si>
    <t>Долгих Иван</t>
  </si>
  <si>
    <t>РФ, Череповец, "Цель"</t>
  </si>
  <si>
    <t>Зиновьев Александр</t>
  </si>
  <si>
    <t>Мазнев Кирилл</t>
  </si>
  <si>
    <t>Морозова Светлана</t>
  </si>
  <si>
    <t>Малькова Евгения</t>
  </si>
  <si>
    <t>1 Лига</t>
  </si>
  <si>
    <t>Майданова Анна</t>
  </si>
  <si>
    <t>РФ, СПб</t>
  </si>
  <si>
    <t>Баландин Владимир</t>
  </si>
  <si>
    <t>Батаева Ксения</t>
  </si>
  <si>
    <t>Проценко Виктор</t>
  </si>
  <si>
    <t>Unifight PRO</t>
  </si>
  <si>
    <t>Островершенко Сергей</t>
  </si>
  <si>
    <t>1-я Лига</t>
  </si>
  <si>
    <t>Трубинская</t>
  </si>
  <si>
    <t>Гурх</t>
  </si>
  <si>
    <t>Яковлев</t>
  </si>
  <si>
    <t>Билли</t>
  </si>
  <si>
    <t>Федосенко</t>
  </si>
  <si>
    <t>Коготь</t>
  </si>
  <si>
    <t>Зиновьев</t>
  </si>
  <si>
    <t>спец</t>
  </si>
  <si>
    <t>Спец-3</t>
  </si>
  <si>
    <t xml:space="preserve">1-я Лига ОТБОРОЧНЫЕ  </t>
  </si>
  <si>
    <t>Сквозняк</t>
  </si>
  <si>
    <t xml:space="preserve"> ФИНАЛЫ </t>
  </si>
  <si>
    <t>Минин Антон</t>
  </si>
  <si>
    <t xml:space="preserve"> Финалы Мужчины</t>
  </si>
  <si>
    <t xml:space="preserve"> Финалы 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</si>
</sst>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/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left"/>
    </xf>
    <xf numFmtId="0" fontId="1" fillId="3" borderId="11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0" fillId="3" borderId="0" xfId="0" applyFill="1"/>
    <xf numFmtId="0" fontId="2" fillId="3" borderId="19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left"/>
    </xf>
    <xf numFmtId="0" fontId="1" fillId="3" borderId="19" xfId="1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left"/>
    </xf>
    <xf numFmtId="0" fontId="8" fillId="3" borderId="21" xfId="1" applyFont="1" applyFill="1" applyBorder="1" applyAlignment="1">
      <alignment horizontal="left"/>
    </xf>
    <xf numFmtId="0" fontId="1" fillId="3" borderId="23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16" fontId="0" fillId="3" borderId="0" xfId="0" applyNumberFormat="1" applyFill="1"/>
    <xf numFmtId="0" fontId="2" fillId="3" borderId="27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left"/>
    </xf>
    <xf numFmtId="0" fontId="1" fillId="3" borderId="27" xfId="1" applyFont="1" applyFill="1" applyBorder="1" applyAlignment="1">
      <alignment horizontal="center"/>
    </xf>
    <xf numFmtId="0" fontId="1" fillId="3" borderId="30" xfId="1" applyFont="1" applyFill="1" applyBorder="1" applyAlignment="1">
      <alignment horizontal="center"/>
    </xf>
    <xf numFmtId="0" fontId="1" fillId="3" borderId="31" xfId="1" applyFont="1" applyFill="1" applyBorder="1" applyAlignment="1">
      <alignment horizontal="center"/>
    </xf>
    <xf numFmtId="0" fontId="1" fillId="3" borderId="32" xfId="1" applyFont="1" applyFill="1" applyBorder="1" applyAlignment="1">
      <alignment horizontal="center"/>
    </xf>
    <xf numFmtId="0" fontId="1" fillId="3" borderId="33" xfId="1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0" fontId="1" fillId="3" borderId="28" xfId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Border="1" applyAlignment="1"/>
    <xf numFmtId="0" fontId="10" fillId="0" borderId="0" xfId="1" applyFont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6" fillId="0" borderId="0" xfId="1"/>
    <xf numFmtId="0" fontId="6" fillId="3" borderId="47" xfId="1" applyFont="1" applyFill="1" applyBorder="1" applyAlignment="1">
      <alignment horizontal="center" vertical="center"/>
    </xf>
    <xf numFmtId="0" fontId="6" fillId="3" borderId="48" xfId="1" applyFont="1" applyFill="1" applyBorder="1" applyAlignment="1">
      <alignment horizontal="center" vertical="center"/>
    </xf>
    <xf numFmtId="0" fontId="6" fillId="3" borderId="51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0" fillId="0" borderId="0" xfId="0" applyFill="1"/>
    <xf numFmtId="0" fontId="16" fillId="0" borderId="35" xfId="0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Border="1"/>
    <xf numFmtId="0" fontId="0" fillId="0" borderId="19" xfId="0" applyBorder="1"/>
    <xf numFmtId="0" fontId="7" fillId="0" borderId="27" xfId="1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/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0" xfId="0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9" xfId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1" xfId="0" applyFill="1" applyBorder="1" applyAlignment="1">
      <alignment horizontal="left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/>
    </xf>
    <xf numFmtId="0" fontId="12" fillId="0" borderId="0" xfId="0" applyFont="1" applyAlignment="1"/>
    <xf numFmtId="0" fontId="0" fillId="0" borderId="0" xfId="0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7" fillId="4" borderId="11" xfId="1" applyFont="1" applyFill="1" applyBorder="1" applyAlignment="1">
      <alignment horizontal="left"/>
    </xf>
    <xf numFmtId="0" fontId="0" fillId="4" borderId="11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7" fillId="4" borderId="19" xfId="1" applyFont="1" applyFill="1" applyBorder="1" applyAlignment="1">
      <alignment horizontal="left"/>
    </xf>
    <xf numFmtId="0" fontId="0" fillId="4" borderId="19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7" fillId="4" borderId="27" xfId="1" applyFont="1" applyFill="1" applyBorder="1" applyAlignment="1">
      <alignment horizontal="left"/>
    </xf>
    <xf numFmtId="0" fontId="0" fillId="4" borderId="27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8" fillId="4" borderId="27" xfId="1" applyFont="1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left"/>
    </xf>
    <xf numFmtId="0" fontId="16" fillId="0" borderId="27" xfId="1" applyFont="1" applyFill="1" applyBorder="1" applyAlignment="1">
      <alignment horizontal="left"/>
    </xf>
    <xf numFmtId="0" fontId="16" fillId="0" borderId="19" xfId="0" applyFont="1" applyFill="1" applyBorder="1"/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8" fillId="3" borderId="27" xfId="1" applyFont="1" applyFill="1" applyBorder="1" applyAlignment="1">
      <alignment horizontal="left"/>
    </xf>
    <xf numFmtId="0" fontId="8" fillId="3" borderId="29" xfId="1" applyFont="1" applyFill="1" applyBorder="1" applyAlignment="1">
      <alignment horizontal="left"/>
    </xf>
    <xf numFmtId="0" fontId="7" fillId="3" borderId="11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2" fillId="6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left"/>
    </xf>
    <xf numFmtId="0" fontId="8" fillId="3" borderId="20" xfId="1" applyFont="1" applyFill="1" applyBorder="1" applyAlignment="1">
      <alignment horizontal="left"/>
    </xf>
    <xf numFmtId="0" fontId="7" fillId="3" borderId="2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16" fillId="0" borderId="61" xfId="0" applyFont="1" applyFill="1" applyBorder="1"/>
    <xf numFmtId="0" fontId="0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1" xfId="0" applyBorder="1"/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6" fillId="3" borderId="0" xfId="1" applyFill="1"/>
    <xf numFmtId="0" fontId="1" fillId="3" borderId="36" xfId="1" applyFont="1" applyFill="1" applyBorder="1" applyAlignment="1">
      <alignment horizontal="center" vertical="center"/>
    </xf>
    <xf numFmtId="0" fontId="1" fillId="3" borderId="37" xfId="1" applyFont="1" applyFill="1" applyBorder="1" applyAlignment="1">
      <alignment horizontal="center"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39" xfId="1" applyFont="1" applyFill="1" applyBorder="1" applyAlignment="1">
      <alignment horizontal="center" vertical="center"/>
    </xf>
    <xf numFmtId="0" fontId="1" fillId="3" borderId="40" xfId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6" fillId="5" borderId="47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6" fillId="5" borderId="51" xfId="1" applyFont="1" applyFill="1" applyBorder="1" applyAlignment="1">
      <alignment horizontal="center" vertical="center"/>
    </xf>
    <xf numFmtId="0" fontId="6" fillId="6" borderId="56" xfId="1" applyFont="1" applyFill="1" applyBorder="1" applyAlignment="1">
      <alignment horizontal="center" vertical="center"/>
    </xf>
    <xf numFmtId="0" fontId="6" fillId="6" borderId="57" xfId="1" applyFont="1" applyFill="1" applyBorder="1" applyAlignment="1">
      <alignment horizontal="center" vertical="center"/>
    </xf>
    <xf numFmtId="0" fontId="6" fillId="6" borderId="58" xfId="1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16" fillId="0" borderId="29" xfId="1" applyFont="1" applyFill="1" applyBorder="1" applyAlignment="1">
      <alignment horizontal="left"/>
    </xf>
    <xf numFmtId="0" fontId="5" fillId="8" borderId="20" xfId="0" applyFont="1" applyFill="1" applyBorder="1" applyAlignment="1">
      <alignment horizontal="center" vertical="center"/>
    </xf>
    <xf numFmtId="0" fontId="16" fillId="8" borderId="52" xfId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left"/>
    </xf>
    <xf numFmtId="0" fontId="0" fillId="8" borderId="19" xfId="1" applyFont="1" applyFill="1" applyBorder="1" applyAlignment="1">
      <alignment horizontal="left"/>
    </xf>
    <xf numFmtId="0" fontId="0" fillId="7" borderId="25" xfId="0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6" fillId="7" borderId="19" xfId="1" applyFont="1" applyFill="1" applyBorder="1" applyAlignment="1">
      <alignment horizontal="left"/>
    </xf>
    <xf numFmtId="0" fontId="0" fillId="8" borderId="52" xfId="1" applyFont="1" applyFill="1" applyBorder="1" applyAlignment="1">
      <alignment horizontal="left"/>
    </xf>
    <xf numFmtId="0" fontId="5" fillId="8" borderId="53" xfId="0" applyFont="1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16" fillId="9" borderId="11" xfId="1" applyFont="1" applyFill="1" applyBorder="1" applyAlignment="1">
      <alignment horizontal="left"/>
    </xf>
    <xf numFmtId="0" fontId="0" fillId="9" borderId="14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16" fillId="9" borderId="52" xfId="1" applyFont="1" applyFill="1" applyBorder="1" applyAlignment="1">
      <alignment horizontal="left"/>
    </xf>
    <xf numFmtId="0" fontId="0" fillId="9" borderId="2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16" fillId="9" borderId="19" xfId="1" applyFont="1" applyFill="1" applyBorder="1" applyAlignment="1">
      <alignment horizontal="left"/>
    </xf>
    <xf numFmtId="0" fontId="0" fillId="9" borderId="19" xfId="1" applyFont="1" applyFill="1" applyBorder="1" applyAlignment="1">
      <alignment horizontal="left"/>
    </xf>
    <xf numFmtId="0" fontId="5" fillId="9" borderId="28" xfId="0" applyFont="1" applyFill="1" applyBorder="1" applyAlignment="1">
      <alignment horizontal="center" vertical="center"/>
    </xf>
    <xf numFmtId="0" fontId="16" fillId="9" borderId="27" xfId="1" applyFont="1" applyFill="1" applyBorder="1" applyAlignment="1">
      <alignment horizontal="left"/>
    </xf>
    <xf numFmtId="0" fontId="0" fillId="9" borderId="27" xfId="1" applyFont="1" applyFill="1" applyBorder="1" applyAlignment="1">
      <alignment horizontal="left"/>
    </xf>
    <xf numFmtId="0" fontId="0" fillId="9" borderId="30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left"/>
    </xf>
    <xf numFmtId="0" fontId="0" fillId="5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16" fillId="6" borderId="19" xfId="1" applyFont="1" applyFill="1" applyBorder="1" applyAlignment="1">
      <alignment horizontal="left"/>
    </xf>
    <xf numFmtId="0" fontId="0" fillId="6" borderId="19" xfId="1" applyFont="1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1" xfId="0" applyFill="1" applyBorder="1"/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7" borderId="19" xfId="0" applyFont="1" applyFill="1" applyBorder="1"/>
    <xf numFmtId="0" fontId="0" fillId="7" borderId="19" xfId="0" applyFill="1" applyBorder="1"/>
    <xf numFmtId="0" fontId="0" fillId="7" borderId="2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7" fillId="9" borderId="12" xfId="1" applyFont="1" applyFill="1" applyBorder="1" applyAlignment="1">
      <alignment horizontal="left"/>
    </xf>
    <xf numFmtId="0" fontId="7" fillId="9" borderId="11" xfId="1" applyFont="1" applyFill="1" applyBorder="1" applyAlignment="1">
      <alignment horizontal="left"/>
    </xf>
    <xf numFmtId="0" fontId="5" fillId="9" borderId="53" xfId="0" applyFont="1" applyFill="1" applyBorder="1" applyAlignment="1">
      <alignment horizontal="center" vertical="center"/>
    </xf>
    <xf numFmtId="0" fontId="7" fillId="9" borderId="20" xfId="1" applyFont="1" applyFill="1" applyBorder="1" applyAlignment="1">
      <alignment horizontal="left"/>
    </xf>
    <xf numFmtId="0" fontId="7" fillId="9" borderId="19" xfId="1" applyFont="1" applyFill="1" applyBorder="1" applyAlignment="1">
      <alignment horizontal="left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7" fillId="9" borderId="28" xfId="1" applyFont="1" applyFill="1" applyBorder="1" applyAlignment="1">
      <alignment horizontal="left"/>
    </xf>
    <xf numFmtId="0" fontId="7" fillId="9" borderId="27" xfId="1" applyFont="1" applyFill="1" applyBorder="1" applyAlignment="1">
      <alignment horizontal="left"/>
    </xf>
    <xf numFmtId="0" fontId="7" fillId="8" borderId="20" xfId="1" applyFont="1" applyFill="1" applyBorder="1" applyAlignment="1">
      <alignment horizontal="left"/>
    </xf>
    <xf numFmtId="0" fontId="7" fillId="8" borderId="19" xfId="1" applyFont="1" applyFill="1" applyBorder="1" applyAlignment="1">
      <alignment horizontal="left"/>
    </xf>
    <xf numFmtId="0" fontId="16" fillId="0" borderId="21" xfId="1" applyFont="1" applyFill="1" applyBorder="1" applyAlignment="1">
      <alignment horizontal="left"/>
    </xf>
    <xf numFmtId="0" fontId="16" fillId="0" borderId="19" xfId="1" applyFont="1" applyBorder="1" applyAlignment="1">
      <alignment horizontal="left"/>
    </xf>
    <xf numFmtId="0" fontId="1" fillId="0" borderId="19" xfId="1" applyFont="1" applyFill="1" applyBorder="1" applyAlignment="1">
      <alignment horizontal="left"/>
    </xf>
    <xf numFmtId="0" fontId="16" fillId="0" borderId="66" xfId="1" applyFont="1" applyFill="1" applyBorder="1" applyAlignment="1">
      <alignment horizontal="left"/>
    </xf>
    <xf numFmtId="0" fontId="16" fillId="3" borderId="19" xfId="1" applyFont="1" applyFill="1" applyBorder="1" applyAlignment="1">
      <alignment horizontal="left"/>
    </xf>
    <xf numFmtId="0" fontId="1" fillId="0" borderId="61" xfId="1" applyFont="1" applyFill="1" applyBorder="1" applyAlignment="1">
      <alignment horizontal="left"/>
    </xf>
    <xf numFmtId="0" fontId="0" fillId="0" borderId="66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6" fillId="5" borderId="13" xfId="1" applyFont="1" applyFill="1" applyBorder="1" applyAlignment="1">
      <alignment horizontal="left"/>
    </xf>
    <xf numFmtId="0" fontId="1" fillId="5" borderId="11" xfId="1" applyFont="1" applyFill="1" applyBorder="1" applyAlignment="1">
      <alignment horizontal="left"/>
    </xf>
    <xf numFmtId="0" fontId="1" fillId="6" borderId="21" xfId="0" applyFont="1" applyFill="1" applyBorder="1"/>
    <xf numFmtId="0" fontId="1" fillId="6" borderId="19" xfId="0" applyFont="1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6" fillId="7" borderId="21" xfId="1" applyFont="1" applyFill="1" applyBorder="1" applyAlignment="1">
      <alignment horizontal="left"/>
    </xf>
    <xf numFmtId="0" fontId="0" fillId="6" borderId="19" xfId="0" applyFont="1" applyFill="1" applyBorder="1"/>
    <xf numFmtId="0" fontId="0" fillId="5" borderId="11" xfId="0" applyFont="1" applyFill="1" applyBorder="1" applyAlignment="1">
      <alignment vertical="center"/>
    </xf>
    <xf numFmtId="0" fontId="0" fillId="6" borderId="52" xfId="0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3" borderId="35" xfId="1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6" fillId="7" borderId="47" xfId="1" applyFont="1" applyFill="1" applyBorder="1" applyAlignment="1">
      <alignment horizontal="center" vertical="center"/>
    </xf>
    <xf numFmtId="0" fontId="6" fillId="7" borderId="48" xfId="1" applyFont="1" applyFill="1" applyBorder="1" applyAlignment="1">
      <alignment horizontal="center" vertical="center"/>
    </xf>
    <xf numFmtId="0" fontId="6" fillId="7" borderId="51" xfId="1" applyFont="1" applyFill="1" applyBorder="1" applyAlignment="1">
      <alignment horizontal="center" vertical="center"/>
    </xf>
    <xf numFmtId="0" fontId="6" fillId="6" borderId="47" xfId="1" applyFont="1" applyFill="1" applyBorder="1" applyAlignment="1">
      <alignment horizontal="center" vertical="center"/>
    </xf>
    <xf numFmtId="0" fontId="6" fillId="6" borderId="48" xfId="1" applyFont="1" applyFill="1" applyBorder="1" applyAlignment="1">
      <alignment horizontal="center" vertical="center"/>
    </xf>
    <xf numFmtId="0" fontId="6" fillId="6" borderId="51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6" fillId="5" borderId="58" xfId="1" applyFont="1" applyFill="1" applyBorder="1" applyAlignment="1">
      <alignment horizontal="center" vertical="center"/>
    </xf>
    <xf numFmtId="0" fontId="6" fillId="5" borderId="57" xfId="1" applyFont="1" applyFill="1" applyBorder="1" applyAlignment="1">
      <alignment horizontal="center" vertical="center"/>
    </xf>
    <xf numFmtId="0" fontId="6" fillId="7" borderId="56" xfId="1" applyFont="1" applyFill="1" applyBorder="1" applyAlignment="1">
      <alignment horizontal="center" vertical="center"/>
    </xf>
    <xf numFmtId="0" fontId="6" fillId="7" borderId="57" xfId="1" applyFont="1" applyFill="1" applyBorder="1" applyAlignment="1">
      <alignment horizontal="center" vertical="center"/>
    </xf>
    <xf numFmtId="0" fontId="6" fillId="7" borderId="58" xfId="1" applyFont="1" applyFill="1" applyBorder="1" applyAlignment="1">
      <alignment horizontal="center" vertical="center"/>
    </xf>
    <xf numFmtId="0" fontId="6" fillId="5" borderId="56" xfId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0" fillId="10" borderId="14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left" vertical="center"/>
    </xf>
    <xf numFmtId="0" fontId="0" fillId="10" borderId="22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1" xfId="0" applyFill="1" applyBorder="1" applyAlignment="1">
      <alignment horizontal="left"/>
    </xf>
    <xf numFmtId="0" fontId="0" fillId="3" borderId="4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9" xfId="0" applyFill="1" applyBorder="1" applyAlignment="1">
      <alignment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52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left"/>
    </xf>
    <xf numFmtId="0" fontId="0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5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1" fillId="7" borderId="46" xfId="1" applyFont="1" applyFill="1" applyBorder="1" applyAlignment="1">
      <alignment horizontal="center" vertical="center"/>
    </xf>
    <xf numFmtId="0" fontId="1" fillId="7" borderId="35" xfId="1" applyFont="1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21" fillId="7" borderId="46" xfId="0" applyFont="1" applyFill="1" applyBorder="1" applyAlignment="1">
      <alignment horizontal="left" vertical="center"/>
    </xf>
    <xf numFmtId="0" fontId="21" fillId="7" borderId="35" xfId="0" applyFont="1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35" xfId="1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6" fillId="5" borderId="29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5" borderId="50" xfId="1" applyFont="1" applyFill="1" applyBorder="1" applyAlignment="1">
      <alignment horizontal="center" vertical="center"/>
    </xf>
    <xf numFmtId="0" fontId="6" fillId="5" borderId="40" xfId="1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left" vertical="center"/>
    </xf>
    <xf numFmtId="0" fontId="21" fillId="6" borderId="35" xfId="0" applyFont="1" applyFill="1" applyBorder="1" applyAlignment="1">
      <alignment horizontal="left" vertical="center"/>
    </xf>
    <xf numFmtId="0" fontId="6" fillId="6" borderId="50" xfId="1" applyFont="1" applyFill="1" applyBorder="1" applyAlignment="1">
      <alignment horizontal="center" vertical="center"/>
    </xf>
    <xf numFmtId="0" fontId="6" fillId="6" borderId="40" xfId="1" applyFont="1" applyFill="1" applyBorder="1" applyAlignment="1">
      <alignment horizontal="center" vertical="center"/>
    </xf>
    <xf numFmtId="0" fontId="6" fillId="5" borderId="55" xfId="1" applyFont="1" applyFill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/>
    </xf>
    <xf numFmtId="0" fontId="1" fillId="5" borderId="46" xfId="1" applyFont="1" applyFill="1" applyBorder="1" applyAlignment="1">
      <alignment horizontal="center" vertical="center"/>
    </xf>
    <xf numFmtId="0" fontId="1" fillId="5" borderId="35" xfId="1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left" vertical="center"/>
    </xf>
    <xf numFmtId="0" fontId="21" fillId="5" borderId="35" xfId="0" applyFont="1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6" borderId="46" xfId="1" applyFont="1" applyFill="1" applyBorder="1" applyAlignment="1">
      <alignment horizontal="center" vertical="center"/>
    </xf>
    <xf numFmtId="0" fontId="2" fillId="6" borderId="35" xfId="1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6" fillId="6" borderId="29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horizontal="center" vertical="center"/>
    </xf>
    <xf numFmtId="0" fontId="6" fillId="6" borderId="31" xfId="1" applyFont="1" applyFill="1" applyBorder="1" applyAlignment="1">
      <alignment horizontal="center" vertical="center"/>
    </xf>
    <xf numFmtId="0" fontId="6" fillId="6" borderId="55" xfId="1" applyFont="1" applyFill="1" applyBorder="1" applyAlignment="1">
      <alignment horizontal="center" vertical="center"/>
    </xf>
    <xf numFmtId="0" fontId="6" fillId="6" borderId="37" xfId="1" applyFont="1" applyFill="1" applyBorder="1" applyAlignment="1">
      <alignment horizontal="center" vertical="center"/>
    </xf>
    <xf numFmtId="0" fontId="1" fillId="6" borderId="52" xfId="1" applyFont="1" applyFill="1" applyBorder="1" applyAlignment="1">
      <alignment horizontal="center" vertical="center"/>
    </xf>
    <xf numFmtId="0" fontId="1" fillId="6" borderId="27" xfId="1" applyFont="1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21" fillId="6" borderId="43" xfId="0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3" fillId="3" borderId="43" xfId="1" applyFont="1" applyFill="1" applyBorder="1" applyAlignment="1">
      <alignment horizontal="left" vertical="center"/>
    </xf>
    <xf numFmtId="0" fontId="23" fillId="3" borderId="35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3" fillId="3" borderId="46" xfId="1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3" fillId="3" borderId="52" xfId="1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23" fillId="5" borderId="46" xfId="1" applyFont="1" applyFill="1" applyBorder="1" applyAlignment="1">
      <alignment horizontal="left" vertical="center"/>
    </xf>
    <xf numFmtId="0" fontId="23" fillId="5" borderId="35" xfId="1" applyFont="1" applyFill="1" applyBorder="1" applyAlignment="1">
      <alignment horizontal="left" vertical="center"/>
    </xf>
    <xf numFmtId="0" fontId="23" fillId="7" borderId="61" xfId="1" applyFont="1" applyFill="1" applyBorder="1" applyAlignment="1">
      <alignment horizontal="left" vertical="center"/>
    </xf>
    <xf numFmtId="0" fontId="23" fillId="7" borderId="35" xfId="1" applyFont="1" applyFill="1" applyBorder="1" applyAlignment="1">
      <alignment horizontal="left" vertical="center"/>
    </xf>
    <xf numFmtId="0" fontId="6" fillId="7" borderId="50" xfId="1" applyFont="1" applyFill="1" applyBorder="1" applyAlignment="1">
      <alignment horizontal="center" vertical="center"/>
    </xf>
    <xf numFmtId="0" fontId="6" fillId="7" borderId="40" xfId="1" applyFont="1" applyFill="1" applyBorder="1" applyAlignment="1">
      <alignment horizontal="center" vertical="center"/>
    </xf>
    <xf numFmtId="0" fontId="2" fillId="7" borderId="46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/>
    </xf>
    <xf numFmtId="0" fontId="6" fillId="7" borderId="29" xfId="1" applyFont="1" applyFill="1" applyBorder="1" applyAlignment="1">
      <alignment horizontal="center" vertical="center"/>
    </xf>
    <xf numFmtId="0" fontId="6" fillId="7" borderId="30" xfId="1" applyFont="1" applyFill="1" applyBorder="1" applyAlignment="1">
      <alignment horizontal="center" vertical="center"/>
    </xf>
    <xf numFmtId="0" fontId="6" fillId="7" borderId="28" xfId="1" applyFont="1" applyFill="1" applyBorder="1" applyAlignment="1">
      <alignment horizontal="center" vertical="center"/>
    </xf>
    <xf numFmtId="0" fontId="6" fillId="7" borderId="55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3" borderId="50" xfId="1" applyFont="1" applyFill="1" applyBorder="1" applyAlignment="1">
      <alignment horizontal="center" vertical="center"/>
    </xf>
    <xf numFmtId="0" fontId="6" fillId="3" borderId="40" xfId="1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23" fillId="3" borderId="61" xfId="1" applyFont="1" applyFill="1" applyBorder="1" applyAlignment="1">
      <alignment horizontal="left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23" fillId="6" borderId="43" xfId="1" applyFont="1" applyFill="1" applyBorder="1" applyAlignment="1">
      <alignment horizontal="left" vertical="center"/>
    </xf>
    <xf numFmtId="0" fontId="23" fillId="6" borderId="35" xfId="1" applyFont="1" applyFill="1" applyBorder="1" applyAlignment="1">
      <alignment horizontal="left" vertical="center"/>
    </xf>
    <xf numFmtId="0" fontId="6" fillId="3" borderId="55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1" fillId="3" borderId="46" xfId="1" applyFont="1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3" fillId="7" borderId="43" xfId="1" applyFont="1" applyFill="1" applyBorder="1" applyAlignment="1">
      <alignment horizontal="left" vertical="center"/>
    </xf>
    <xf numFmtId="0" fontId="1" fillId="6" borderId="46" xfId="1" applyFont="1" applyFill="1" applyBorder="1" applyAlignment="1">
      <alignment horizontal="center" vertical="center"/>
    </xf>
    <xf numFmtId="0" fontId="1" fillId="6" borderId="35" xfId="1" applyFont="1" applyFill="1" applyBorder="1" applyAlignment="1">
      <alignment horizontal="center" vertical="center"/>
    </xf>
    <xf numFmtId="0" fontId="23" fillId="6" borderId="46" xfId="1" applyFont="1" applyFill="1" applyBorder="1" applyAlignment="1">
      <alignment horizontal="left" vertical="center"/>
    </xf>
    <xf numFmtId="0" fontId="6" fillId="6" borderId="28" xfId="1" applyFont="1" applyFill="1" applyBorder="1" applyAlignment="1">
      <alignment horizontal="center" vertical="center"/>
    </xf>
    <xf numFmtId="0" fontId="23" fillId="5" borderId="43" xfId="1" applyFont="1" applyFill="1" applyBorder="1" applyAlignment="1">
      <alignment horizontal="left" vertical="center"/>
    </xf>
    <xf numFmtId="0" fontId="1" fillId="5" borderId="52" xfId="1" applyFont="1" applyFill="1" applyBorder="1" applyAlignment="1">
      <alignment horizontal="center" vertical="center"/>
    </xf>
    <xf numFmtId="0" fontId="1" fillId="5" borderId="27" xfId="1" applyFont="1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36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22" fillId="3" borderId="43" xfId="1" applyFont="1" applyFill="1" applyBorder="1" applyAlignment="1">
      <alignment horizontal="left" vertical="center"/>
    </xf>
    <xf numFmtId="0" fontId="22" fillId="3" borderId="35" xfId="1" applyFont="1" applyFill="1" applyBorder="1" applyAlignment="1">
      <alignment horizontal="left" vertical="center"/>
    </xf>
    <xf numFmtId="0" fontId="22" fillId="3" borderId="46" xfId="1" applyFont="1" applyFill="1" applyBorder="1" applyAlignment="1">
      <alignment horizontal="left" vertical="center"/>
    </xf>
    <xf numFmtId="0" fontId="22" fillId="7" borderId="46" xfId="1" applyFont="1" applyFill="1" applyBorder="1" applyAlignment="1">
      <alignment horizontal="left" vertical="center"/>
    </xf>
    <xf numFmtId="0" fontId="22" fillId="7" borderId="35" xfId="1" applyFont="1" applyFill="1" applyBorder="1" applyAlignment="1">
      <alignment horizontal="left" vertical="center"/>
    </xf>
    <xf numFmtId="0" fontId="22" fillId="6" borderId="43" xfId="1" applyFont="1" applyFill="1" applyBorder="1" applyAlignment="1">
      <alignment horizontal="left" vertical="center"/>
    </xf>
    <xf numFmtId="0" fontId="22" fillId="6" borderId="35" xfId="1" applyFont="1" applyFill="1" applyBorder="1" applyAlignment="1">
      <alignment horizontal="left" vertical="center"/>
    </xf>
    <xf numFmtId="0" fontId="22" fillId="5" borderId="43" xfId="1" applyFont="1" applyFill="1" applyBorder="1" applyAlignment="1">
      <alignment horizontal="left" vertical="center"/>
    </xf>
    <xf numFmtId="0" fontId="22" fillId="5" borderId="35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2" fillId="7" borderId="43" xfId="1" applyFont="1" applyFill="1" applyBorder="1" applyAlignment="1">
      <alignment horizontal="left" vertical="center"/>
    </xf>
    <xf numFmtId="0" fontId="6" fillId="5" borderId="45" xfId="1" applyFont="1" applyFill="1" applyBorder="1" applyAlignment="1">
      <alignment horizontal="center" vertical="center"/>
    </xf>
    <xf numFmtId="0" fontId="22" fillId="5" borderId="46" xfId="1" applyFont="1" applyFill="1" applyBorder="1" applyAlignment="1">
      <alignment horizontal="left" vertical="center"/>
    </xf>
    <xf numFmtId="0" fontId="6" fillId="5" borderId="54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22" fillId="6" borderId="46" xfId="1" applyFont="1" applyFill="1" applyBorder="1" applyAlignment="1">
      <alignment horizontal="left" vertical="center"/>
    </xf>
    <xf numFmtId="0" fontId="1" fillId="7" borderId="52" xfId="1" applyFont="1" applyFill="1" applyBorder="1" applyAlignment="1">
      <alignment horizontal="center" vertical="center"/>
    </xf>
    <xf numFmtId="0" fontId="1" fillId="7" borderId="27" xfId="1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6" fillId="7" borderId="3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4" borderId="43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4" borderId="43" xfId="1" applyFont="1" applyFill="1" applyBorder="1" applyAlignment="1">
      <alignment horizontal="left" vertical="center"/>
    </xf>
    <xf numFmtId="0" fontId="7" fillId="4" borderId="35" xfId="1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7" fillId="0" borderId="43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left" vertical="center"/>
    </xf>
    <xf numFmtId="0" fontId="7" fillId="3" borderId="35" xfId="1" applyFont="1" applyFill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EBFF"/>
      <color rgb="FFFFCCFF"/>
      <color rgb="FFFF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H26" sqref="H26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26.7109375" bestFit="1" customWidth="1"/>
    <col min="4" max="4" width="10.140625" customWidth="1"/>
    <col min="5" max="5" width="13.5703125" bestFit="1" customWidth="1"/>
    <col min="6" max="6" width="10.140625" style="176" customWidth="1"/>
  </cols>
  <sheetData>
    <row r="1" spans="1:15" ht="15.75" thickBot="1" x14ac:dyDescent="0.3"/>
    <row r="2" spans="1:15" ht="15.75" x14ac:dyDescent="0.25">
      <c r="C2" s="570" t="s">
        <v>84</v>
      </c>
      <c r="D2" s="571"/>
      <c r="E2" s="571"/>
      <c r="F2" s="571"/>
      <c r="G2" s="571"/>
      <c r="H2" s="571"/>
      <c r="I2" s="571"/>
      <c r="J2" s="571"/>
      <c r="K2" s="571"/>
      <c r="L2" s="572"/>
      <c r="M2" s="1"/>
    </row>
    <row r="3" spans="1:15" ht="15.75" x14ac:dyDescent="0.25">
      <c r="C3" s="573"/>
      <c r="D3" s="574"/>
      <c r="E3" s="574"/>
      <c r="F3" s="574"/>
      <c r="G3" s="574"/>
      <c r="H3" s="574"/>
      <c r="I3" s="574"/>
      <c r="J3" s="574"/>
      <c r="K3" s="574"/>
      <c r="L3" s="575"/>
      <c r="M3" s="1"/>
    </row>
    <row r="4" spans="1:15" ht="16.5" thickBot="1" x14ac:dyDescent="0.3">
      <c r="C4" s="576" t="s">
        <v>85</v>
      </c>
      <c r="D4" s="577"/>
      <c r="E4" s="577"/>
      <c r="F4" s="577"/>
      <c r="G4" s="577"/>
      <c r="H4" s="577"/>
      <c r="I4" s="577"/>
      <c r="J4" s="577"/>
      <c r="K4" s="577"/>
      <c r="L4" s="578"/>
      <c r="M4" s="1"/>
    </row>
    <row r="5" spans="1:15" ht="16.5" thickBot="1" x14ac:dyDescent="0.3">
      <c r="C5" s="2"/>
      <c r="D5" s="2"/>
      <c r="E5" s="2"/>
      <c r="F5" s="2"/>
    </row>
    <row r="6" spans="1:15" ht="15.7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101</v>
      </c>
      <c r="G6" s="3" t="s">
        <v>5</v>
      </c>
      <c r="H6" s="4" t="s">
        <v>6</v>
      </c>
      <c r="I6" s="3" t="s">
        <v>7</v>
      </c>
      <c r="J6" s="3" t="s">
        <v>8</v>
      </c>
      <c r="K6" s="4" t="s">
        <v>9</v>
      </c>
      <c r="L6" s="3" t="s">
        <v>10</v>
      </c>
      <c r="M6" s="5" t="s">
        <v>11</v>
      </c>
      <c r="N6" s="5" t="s">
        <v>12</v>
      </c>
    </row>
    <row r="7" spans="1:15" s="17" customFormat="1" x14ac:dyDescent="0.25">
      <c r="A7" s="6">
        <v>1</v>
      </c>
      <c r="B7" s="331" t="s">
        <v>104</v>
      </c>
      <c r="C7" s="7" t="s">
        <v>103</v>
      </c>
      <c r="D7" s="7"/>
      <c r="E7" s="8" t="s">
        <v>118</v>
      </c>
      <c r="F7" s="305"/>
      <c r="G7" s="9"/>
      <c r="H7" s="10"/>
      <c r="I7" s="11"/>
      <c r="J7" s="12">
        <v>1</v>
      </c>
      <c r="K7" s="13">
        <v>1</v>
      </c>
      <c r="L7" s="14">
        <v>1</v>
      </c>
      <c r="M7" s="15">
        <v>1</v>
      </c>
      <c r="N7" s="16">
        <v>1</v>
      </c>
    </row>
    <row r="8" spans="1:15" s="17" customFormat="1" x14ac:dyDescent="0.25">
      <c r="A8" s="18">
        <v>2</v>
      </c>
      <c r="B8" s="332" t="s">
        <v>105</v>
      </c>
      <c r="C8" s="147" t="s">
        <v>13</v>
      </c>
      <c r="D8" s="147" t="s">
        <v>14</v>
      </c>
      <c r="E8" s="19" t="s">
        <v>28</v>
      </c>
      <c r="F8" s="306">
        <v>1</v>
      </c>
      <c r="G8" s="20"/>
      <c r="H8" s="21"/>
      <c r="I8" s="22"/>
      <c r="J8" s="23"/>
      <c r="K8" s="24"/>
      <c r="L8" s="25"/>
      <c r="M8" s="26"/>
      <c r="N8" s="27"/>
    </row>
    <row r="9" spans="1:15" s="17" customFormat="1" x14ac:dyDescent="0.25">
      <c r="A9" s="18">
        <v>3</v>
      </c>
      <c r="B9" s="333" t="s">
        <v>91</v>
      </c>
      <c r="C9" s="147" t="s">
        <v>90</v>
      </c>
      <c r="D9" s="28" t="s">
        <v>36</v>
      </c>
      <c r="E9" s="29" t="s">
        <v>120</v>
      </c>
      <c r="F9" s="307"/>
      <c r="G9" s="20">
        <v>1</v>
      </c>
      <c r="H9" s="21">
        <v>1</v>
      </c>
      <c r="I9" s="22">
        <v>1</v>
      </c>
      <c r="J9" s="23"/>
      <c r="K9" s="24"/>
      <c r="L9" s="25"/>
      <c r="M9" s="26">
        <v>1</v>
      </c>
      <c r="N9" s="27">
        <v>1</v>
      </c>
    </row>
    <row r="10" spans="1:15" s="17" customFormat="1" x14ac:dyDescent="0.25">
      <c r="A10" s="18">
        <v>4</v>
      </c>
      <c r="B10" s="333" t="s">
        <v>17</v>
      </c>
      <c r="C10" s="147" t="s">
        <v>16</v>
      </c>
      <c r="D10" s="147"/>
      <c r="E10" s="19" t="s">
        <v>118</v>
      </c>
      <c r="F10" s="306"/>
      <c r="G10" s="20">
        <v>1</v>
      </c>
      <c r="H10" s="21">
        <v>1</v>
      </c>
      <c r="I10" s="22">
        <v>1</v>
      </c>
      <c r="J10" s="23"/>
      <c r="K10" s="24"/>
      <c r="L10" s="25"/>
      <c r="M10" s="26">
        <v>1</v>
      </c>
      <c r="N10" s="27">
        <v>1</v>
      </c>
    </row>
    <row r="11" spans="1:15" s="17" customFormat="1" x14ac:dyDescent="0.25">
      <c r="A11" s="18">
        <v>5</v>
      </c>
      <c r="B11" s="333" t="s">
        <v>95</v>
      </c>
      <c r="C11" s="147" t="s">
        <v>32</v>
      </c>
      <c r="D11" s="28" t="s">
        <v>33</v>
      </c>
      <c r="E11" s="29"/>
      <c r="F11" s="307"/>
      <c r="G11" s="20"/>
      <c r="H11" s="21"/>
      <c r="I11" s="22"/>
      <c r="J11" s="23">
        <v>1</v>
      </c>
      <c r="K11" s="24">
        <v>1</v>
      </c>
      <c r="L11" s="25">
        <v>1</v>
      </c>
      <c r="M11" s="26">
        <v>1</v>
      </c>
      <c r="N11" s="27">
        <v>1</v>
      </c>
    </row>
    <row r="12" spans="1:15" s="17" customFormat="1" x14ac:dyDescent="0.25">
      <c r="A12" s="18">
        <v>6</v>
      </c>
      <c r="B12" s="333" t="s">
        <v>19</v>
      </c>
      <c r="C12" s="147" t="s">
        <v>13</v>
      </c>
      <c r="D12" s="147" t="s">
        <v>14</v>
      </c>
      <c r="E12" s="19" t="s">
        <v>15</v>
      </c>
      <c r="F12" s="306"/>
      <c r="G12" s="20"/>
      <c r="H12" s="21"/>
      <c r="I12" s="30"/>
      <c r="J12" s="31">
        <v>1</v>
      </c>
      <c r="K12" s="32">
        <v>1</v>
      </c>
      <c r="L12" s="33">
        <v>1</v>
      </c>
      <c r="M12" s="26">
        <v>1</v>
      </c>
      <c r="N12" s="27">
        <v>1</v>
      </c>
    </row>
    <row r="13" spans="1:15" s="17" customFormat="1" x14ac:dyDescent="0.25">
      <c r="A13" s="18">
        <v>7</v>
      </c>
      <c r="B13" s="333" t="s">
        <v>20</v>
      </c>
      <c r="C13" s="147" t="s">
        <v>21</v>
      </c>
      <c r="D13" s="147" t="s">
        <v>112</v>
      </c>
      <c r="E13" s="19" t="s">
        <v>22</v>
      </c>
      <c r="F13" s="306"/>
      <c r="G13" s="20"/>
      <c r="H13" s="21"/>
      <c r="I13" s="22"/>
      <c r="J13" s="23">
        <v>1</v>
      </c>
      <c r="K13" s="24">
        <v>1</v>
      </c>
      <c r="L13" s="25">
        <v>1</v>
      </c>
      <c r="M13" s="26">
        <v>1</v>
      </c>
      <c r="N13" s="27">
        <v>1</v>
      </c>
      <c r="O13" s="34"/>
    </row>
    <row r="14" spans="1:15" s="17" customFormat="1" x14ac:dyDescent="0.25">
      <c r="A14" s="18">
        <v>8</v>
      </c>
      <c r="B14" s="333" t="s">
        <v>97</v>
      </c>
      <c r="C14" s="147" t="s">
        <v>96</v>
      </c>
      <c r="D14" s="28" t="s">
        <v>116</v>
      </c>
      <c r="E14" s="29" t="s">
        <v>34</v>
      </c>
      <c r="F14" s="307"/>
      <c r="G14" s="20"/>
      <c r="H14" s="21"/>
      <c r="I14" s="22"/>
      <c r="J14" s="23">
        <v>1</v>
      </c>
      <c r="K14" s="24">
        <v>1</v>
      </c>
      <c r="L14" s="25">
        <v>1</v>
      </c>
      <c r="M14" s="26">
        <v>1</v>
      </c>
      <c r="N14" s="27">
        <v>1</v>
      </c>
    </row>
    <row r="15" spans="1:15" s="17" customFormat="1" x14ac:dyDescent="0.25">
      <c r="A15" s="18">
        <v>9</v>
      </c>
      <c r="B15" s="333" t="s">
        <v>92</v>
      </c>
      <c r="C15" s="147" t="s">
        <v>90</v>
      </c>
      <c r="D15" s="28" t="s">
        <v>36</v>
      </c>
      <c r="E15" s="29" t="s">
        <v>113</v>
      </c>
      <c r="F15" s="307"/>
      <c r="G15" s="20">
        <v>1</v>
      </c>
      <c r="H15" s="21">
        <v>1</v>
      </c>
      <c r="I15" s="22">
        <v>1</v>
      </c>
      <c r="J15" s="23"/>
      <c r="K15" s="24"/>
      <c r="L15" s="25"/>
      <c r="M15" s="26">
        <v>1</v>
      </c>
      <c r="N15" s="27">
        <v>1</v>
      </c>
    </row>
    <row r="16" spans="1:15" s="17" customFormat="1" x14ac:dyDescent="0.25">
      <c r="A16" s="18">
        <v>10</v>
      </c>
      <c r="B16" s="333" t="s">
        <v>23</v>
      </c>
      <c r="C16" s="147" t="s">
        <v>24</v>
      </c>
      <c r="D16" s="147" t="s">
        <v>25</v>
      </c>
      <c r="E16" s="19" t="s">
        <v>26</v>
      </c>
      <c r="F16" s="306"/>
      <c r="G16" s="20">
        <v>1</v>
      </c>
      <c r="H16" s="21">
        <v>1</v>
      </c>
      <c r="I16" s="22">
        <v>1</v>
      </c>
      <c r="J16" s="23"/>
      <c r="K16" s="24"/>
      <c r="L16" s="25"/>
      <c r="M16" s="26">
        <v>1</v>
      </c>
      <c r="N16" s="27">
        <v>1</v>
      </c>
    </row>
    <row r="17" spans="1:14" s="17" customFormat="1" x14ac:dyDescent="0.25">
      <c r="A17" s="18">
        <v>11</v>
      </c>
      <c r="B17" s="333" t="s">
        <v>98</v>
      </c>
      <c r="C17" s="147" t="s">
        <v>96</v>
      </c>
      <c r="D17" s="28" t="s">
        <v>116</v>
      </c>
      <c r="E17" s="29" t="s">
        <v>118</v>
      </c>
      <c r="F17" s="307">
        <v>1</v>
      </c>
      <c r="G17" s="20"/>
      <c r="H17" s="21"/>
      <c r="I17" s="22"/>
      <c r="J17" s="23">
        <v>1</v>
      </c>
      <c r="K17" s="24">
        <v>1</v>
      </c>
      <c r="L17" s="25"/>
      <c r="M17" s="26">
        <v>1</v>
      </c>
      <c r="N17" s="27">
        <v>1</v>
      </c>
    </row>
    <row r="18" spans="1:14" s="17" customFormat="1" x14ac:dyDescent="0.25">
      <c r="A18" s="18">
        <v>12</v>
      </c>
      <c r="B18" s="333" t="s">
        <v>102</v>
      </c>
      <c r="C18" s="147" t="s">
        <v>103</v>
      </c>
      <c r="D18" s="28"/>
      <c r="E18" s="29"/>
      <c r="F18" s="307"/>
      <c r="G18" s="20">
        <v>1</v>
      </c>
      <c r="H18" s="21">
        <v>1</v>
      </c>
      <c r="I18" s="22">
        <v>1</v>
      </c>
      <c r="J18" s="23"/>
      <c r="K18" s="24"/>
      <c r="L18" s="25"/>
      <c r="M18" s="26">
        <v>1</v>
      </c>
      <c r="N18" s="27">
        <v>1</v>
      </c>
    </row>
    <row r="19" spans="1:14" s="17" customFormat="1" x14ac:dyDescent="0.25">
      <c r="A19" s="18">
        <v>13</v>
      </c>
      <c r="B19" s="333" t="s">
        <v>100</v>
      </c>
      <c r="C19" s="147" t="s">
        <v>96</v>
      </c>
      <c r="D19" s="28" t="s">
        <v>116</v>
      </c>
      <c r="E19" s="29" t="s">
        <v>118</v>
      </c>
      <c r="F19" s="307">
        <v>1</v>
      </c>
      <c r="G19" s="20">
        <v>1</v>
      </c>
      <c r="H19" s="21">
        <v>1</v>
      </c>
      <c r="I19" s="22"/>
      <c r="J19" s="23"/>
      <c r="K19" s="24"/>
      <c r="L19" s="25"/>
      <c r="M19" s="26">
        <v>1</v>
      </c>
      <c r="N19" s="27">
        <v>1</v>
      </c>
    </row>
    <row r="20" spans="1:14" s="17" customFormat="1" x14ac:dyDescent="0.25">
      <c r="A20" s="18">
        <v>14</v>
      </c>
      <c r="B20" s="333" t="s">
        <v>27</v>
      </c>
      <c r="C20" s="147" t="s">
        <v>13</v>
      </c>
      <c r="D20" s="147" t="s">
        <v>14</v>
      </c>
      <c r="E20" s="19" t="s">
        <v>28</v>
      </c>
      <c r="F20" s="306">
        <v>1</v>
      </c>
      <c r="G20" s="20"/>
      <c r="H20" s="21"/>
      <c r="I20" s="22"/>
      <c r="J20" s="23">
        <v>1</v>
      </c>
      <c r="K20" s="24">
        <v>1</v>
      </c>
      <c r="L20" s="25">
        <v>1</v>
      </c>
      <c r="M20" s="26">
        <v>1</v>
      </c>
      <c r="N20" s="27">
        <v>1</v>
      </c>
    </row>
    <row r="21" spans="1:14" s="17" customFormat="1" x14ac:dyDescent="0.25">
      <c r="A21" s="18">
        <v>15</v>
      </c>
      <c r="B21" s="333" t="s">
        <v>29</v>
      </c>
      <c r="C21" s="147" t="s">
        <v>13</v>
      </c>
      <c r="D21" s="28"/>
      <c r="E21" s="29" t="s">
        <v>15</v>
      </c>
      <c r="F21" s="307"/>
      <c r="G21" s="20"/>
      <c r="H21" s="21"/>
      <c r="I21" s="22"/>
      <c r="J21" s="23">
        <v>1</v>
      </c>
      <c r="K21" s="24">
        <v>1</v>
      </c>
      <c r="L21" s="25">
        <v>1</v>
      </c>
      <c r="M21" s="26">
        <v>1</v>
      </c>
      <c r="N21" s="27">
        <v>1</v>
      </c>
    </row>
    <row r="22" spans="1:14" s="17" customFormat="1" x14ac:dyDescent="0.25">
      <c r="A22" s="18">
        <v>16</v>
      </c>
      <c r="B22" s="333" t="s">
        <v>30</v>
      </c>
      <c r="C22" s="147" t="s">
        <v>13</v>
      </c>
      <c r="D22" s="147" t="s">
        <v>14</v>
      </c>
      <c r="E22" s="19" t="s">
        <v>28</v>
      </c>
      <c r="F22" s="306"/>
      <c r="G22" s="20">
        <v>1</v>
      </c>
      <c r="H22" s="21">
        <v>1</v>
      </c>
      <c r="I22" s="22">
        <v>1</v>
      </c>
      <c r="J22" s="23"/>
      <c r="K22" s="24"/>
      <c r="L22" s="25"/>
      <c r="M22" s="26">
        <v>1</v>
      </c>
      <c r="N22" s="27">
        <v>1</v>
      </c>
    </row>
    <row r="23" spans="1:14" s="17" customFormat="1" x14ac:dyDescent="0.25">
      <c r="A23" s="18">
        <v>17</v>
      </c>
      <c r="B23" s="333" t="s">
        <v>122</v>
      </c>
      <c r="C23" s="147" t="s">
        <v>24</v>
      </c>
      <c r="D23" s="28"/>
      <c r="E23" s="29" t="s">
        <v>18</v>
      </c>
      <c r="F23" s="307"/>
      <c r="G23" s="20"/>
      <c r="H23" s="21"/>
      <c r="I23" s="22"/>
      <c r="J23" s="23">
        <v>1</v>
      </c>
      <c r="K23" s="24">
        <v>1</v>
      </c>
      <c r="L23" s="25">
        <v>1</v>
      </c>
      <c r="M23" s="26">
        <v>1</v>
      </c>
      <c r="N23" s="27">
        <v>1</v>
      </c>
    </row>
    <row r="24" spans="1:14" s="17" customFormat="1" x14ac:dyDescent="0.25">
      <c r="A24" s="18">
        <v>18</v>
      </c>
      <c r="B24" s="333" t="s">
        <v>99</v>
      </c>
      <c r="C24" s="147" t="s">
        <v>96</v>
      </c>
      <c r="D24" s="28" t="s">
        <v>116</v>
      </c>
      <c r="E24" s="29" t="s">
        <v>117</v>
      </c>
      <c r="F24" s="307">
        <v>1</v>
      </c>
      <c r="G24" s="20">
        <v>1</v>
      </c>
      <c r="H24" s="21">
        <v>1</v>
      </c>
      <c r="I24" s="22"/>
      <c r="J24" s="23"/>
      <c r="K24" s="24"/>
      <c r="L24" s="25"/>
      <c r="M24" s="26"/>
      <c r="N24" s="27">
        <v>1</v>
      </c>
    </row>
    <row r="25" spans="1:14" s="17" customFormat="1" x14ac:dyDescent="0.25">
      <c r="A25" s="18">
        <v>19</v>
      </c>
      <c r="B25" s="333" t="s">
        <v>87</v>
      </c>
      <c r="C25" s="147" t="s">
        <v>16</v>
      </c>
      <c r="D25" s="28"/>
      <c r="E25" s="29" t="s">
        <v>118</v>
      </c>
      <c r="F25" s="307"/>
      <c r="G25" s="20"/>
      <c r="H25" s="21"/>
      <c r="I25" s="22"/>
      <c r="J25" s="23">
        <v>1</v>
      </c>
      <c r="K25" s="24">
        <v>1</v>
      </c>
      <c r="L25" s="25">
        <v>1</v>
      </c>
      <c r="M25" s="26">
        <v>1</v>
      </c>
      <c r="N25" s="27">
        <v>1</v>
      </c>
    </row>
    <row r="26" spans="1:14" s="17" customFormat="1" x14ac:dyDescent="0.25">
      <c r="A26" s="18">
        <v>20</v>
      </c>
      <c r="B26" s="333" t="s">
        <v>88</v>
      </c>
      <c r="C26" s="147" t="s">
        <v>16</v>
      </c>
      <c r="D26" s="28"/>
      <c r="E26" s="29" t="s">
        <v>118</v>
      </c>
      <c r="F26" s="307"/>
      <c r="G26" s="20">
        <v>1</v>
      </c>
      <c r="H26" s="21">
        <v>1</v>
      </c>
      <c r="I26" s="22">
        <v>1</v>
      </c>
      <c r="J26" s="23"/>
      <c r="K26" s="24"/>
      <c r="L26" s="25"/>
      <c r="M26" s="26">
        <v>1</v>
      </c>
      <c r="N26" s="27">
        <v>1</v>
      </c>
    </row>
    <row r="27" spans="1:14" s="17" customFormat="1" x14ac:dyDescent="0.25">
      <c r="A27" s="18">
        <v>21</v>
      </c>
      <c r="B27" s="333" t="s">
        <v>108</v>
      </c>
      <c r="C27" s="147" t="s">
        <v>13</v>
      </c>
      <c r="D27" s="28" t="s">
        <v>14</v>
      </c>
      <c r="E27" s="29" t="s">
        <v>34</v>
      </c>
      <c r="F27" s="307"/>
      <c r="G27" s="20"/>
      <c r="H27" s="21"/>
      <c r="I27" s="22"/>
      <c r="J27" s="23">
        <v>1</v>
      </c>
      <c r="K27" s="24">
        <v>1</v>
      </c>
      <c r="L27" s="25"/>
      <c r="M27" s="26">
        <v>1</v>
      </c>
      <c r="N27" s="27">
        <v>1</v>
      </c>
    </row>
    <row r="28" spans="1:14" s="17" customFormat="1" x14ac:dyDescent="0.25">
      <c r="A28" s="18">
        <v>22</v>
      </c>
      <c r="B28" s="333" t="s">
        <v>106</v>
      </c>
      <c r="C28" s="147" t="s">
        <v>13</v>
      </c>
      <c r="D28" s="147" t="s">
        <v>14</v>
      </c>
      <c r="E28" s="19" t="s">
        <v>107</v>
      </c>
      <c r="F28" s="306">
        <v>1</v>
      </c>
      <c r="G28" s="20"/>
      <c r="H28" s="21"/>
      <c r="I28" s="22"/>
      <c r="J28" s="23"/>
      <c r="K28" s="24"/>
      <c r="L28" s="25"/>
      <c r="M28" s="26"/>
      <c r="N28" s="27"/>
    </row>
    <row r="29" spans="1:14" s="17" customFormat="1" x14ac:dyDescent="0.25">
      <c r="A29" s="18">
        <v>23</v>
      </c>
      <c r="B29" s="333" t="s">
        <v>31</v>
      </c>
      <c r="C29" s="147" t="s">
        <v>32</v>
      </c>
      <c r="D29" s="147" t="s">
        <v>33</v>
      </c>
      <c r="E29" s="19" t="s">
        <v>34</v>
      </c>
      <c r="F29" s="306"/>
      <c r="G29" s="20">
        <v>1</v>
      </c>
      <c r="H29" s="21">
        <v>1</v>
      </c>
      <c r="I29" s="22">
        <v>1</v>
      </c>
      <c r="J29" s="23"/>
      <c r="K29" s="24"/>
      <c r="L29" s="25"/>
      <c r="M29" s="26">
        <v>1</v>
      </c>
      <c r="N29" s="27">
        <v>1</v>
      </c>
    </row>
    <row r="30" spans="1:14" s="17" customFormat="1" x14ac:dyDescent="0.25">
      <c r="A30" s="18">
        <v>24</v>
      </c>
      <c r="B30" s="333" t="s">
        <v>86</v>
      </c>
      <c r="C30" s="147" t="s">
        <v>13</v>
      </c>
      <c r="D30" s="28" t="s">
        <v>14</v>
      </c>
      <c r="E30" s="19" t="s">
        <v>15</v>
      </c>
      <c r="F30" s="307"/>
      <c r="G30" s="20"/>
      <c r="H30" s="21"/>
      <c r="I30" s="22"/>
      <c r="J30" s="23">
        <v>1</v>
      </c>
      <c r="K30" s="24">
        <v>1</v>
      </c>
      <c r="L30" s="25">
        <v>1</v>
      </c>
      <c r="M30" s="26">
        <v>1</v>
      </c>
      <c r="N30" s="27">
        <v>1</v>
      </c>
    </row>
    <row r="31" spans="1:14" s="17" customFormat="1" x14ac:dyDescent="0.25">
      <c r="A31" s="18">
        <v>25</v>
      </c>
      <c r="B31" s="333" t="s">
        <v>35</v>
      </c>
      <c r="C31" s="147" t="s">
        <v>24</v>
      </c>
      <c r="D31" s="147" t="s">
        <v>36</v>
      </c>
      <c r="E31" s="19" t="s">
        <v>37</v>
      </c>
      <c r="F31" s="306"/>
      <c r="G31" s="20">
        <v>1</v>
      </c>
      <c r="H31" s="21">
        <v>1</v>
      </c>
      <c r="I31" s="22">
        <v>1</v>
      </c>
      <c r="J31" s="23"/>
      <c r="K31" s="24"/>
      <c r="L31" s="25"/>
      <c r="M31" s="26">
        <v>1</v>
      </c>
      <c r="N31" s="27">
        <v>1</v>
      </c>
    </row>
    <row r="32" spans="1:14" s="17" customFormat="1" x14ac:dyDescent="0.25">
      <c r="A32" s="18">
        <v>26</v>
      </c>
      <c r="B32" s="333" t="s">
        <v>89</v>
      </c>
      <c r="C32" s="147" t="s">
        <v>90</v>
      </c>
      <c r="D32" s="28" t="s">
        <v>110</v>
      </c>
      <c r="E32" s="29" t="s">
        <v>111</v>
      </c>
      <c r="F32" s="307"/>
      <c r="G32" s="20"/>
      <c r="H32" s="21"/>
      <c r="I32" s="22"/>
      <c r="J32" s="23">
        <v>1</v>
      </c>
      <c r="K32" s="24">
        <v>1</v>
      </c>
      <c r="L32" s="25">
        <v>1</v>
      </c>
      <c r="M32" s="26">
        <v>1</v>
      </c>
      <c r="N32" s="27">
        <v>1</v>
      </c>
    </row>
    <row r="33" spans="1:14" s="17" customFormat="1" x14ac:dyDescent="0.25">
      <c r="A33" s="18">
        <v>27</v>
      </c>
      <c r="B33" s="333" t="s">
        <v>38</v>
      </c>
      <c r="C33" s="147" t="s">
        <v>39</v>
      </c>
      <c r="D33" s="147"/>
      <c r="E33" s="19" t="s">
        <v>15</v>
      </c>
      <c r="F33" s="306"/>
      <c r="G33" s="20"/>
      <c r="H33" s="21"/>
      <c r="I33" s="22"/>
      <c r="J33" s="23">
        <v>1</v>
      </c>
      <c r="K33" s="24">
        <v>1</v>
      </c>
      <c r="L33" s="25">
        <v>1</v>
      </c>
      <c r="M33" s="26">
        <v>1</v>
      </c>
      <c r="N33" s="27">
        <v>1</v>
      </c>
    </row>
    <row r="34" spans="1:14" s="17" customFormat="1" ht="15.75" thickBot="1" x14ac:dyDescent="0.3">
      <c r="A34" s="35">
        <v>28</v>
      </c>
      <c r="B34" s="321" t="s">
        <v>93</v>
      </c>
      <c r="C34" s="36" t="s">
        <v>94</v>
      </c>
      <c r="D34" s="303" t="s">
        <v>114</v>
      </c>
      <c r="E34" s="304" t="s">
        <v>115</v>
      </c>
      <c r="F34" s="308"/>
      <c r="G34" s="37"/>
      <c r="H34" s="38"/>
      <c r="I34" s="39"/>
      <c r="J34" s="40">
        <v>1</v>
      </c>
      <c r="K34" s="41">
        <v>1</v>
      </c>
      <c r="L34" s="42">
        <v>1</v>
      </c>
      <c r="M34" s="43">
        <v>1</v>
      </c>
      <c r="N34" s="44">
        <v>1</v>
      </c>
    </row>
    <row r="35" spans="1:14" s="17" customFormat="1" ht="15.75" thickBot="1" x14ac:dyDescent="0.3">
      <c r="A35" s="357"/>
      <c r="B35" s="357"/>
      <c r="C35" s="357"/>
      <c r="D35" s="357"/>
      <c r="E35" s="357"/>
      <c r="F35" s="513">
        <f t="shared" ref="F35:N35" si="0">SUM(F7:F34)</f>
        <v>6</v>
      </c>
      <c r="G35" s="506">
        <f t="shared" si="0"/>
        <v>11</v>
      </c>
      <c r="H35" s="358">
        <f t="shared" si="0"/>
        <v>11</v>
      </c>
      <c r="I35" s="359">
        <f t="shared" si="0"/>
        <v>9</v>
      </c>
      <c r="J35" s="360">
        <f t="shared" si="0"/>
        <v>15</v>
      </c>
      <c r="K35" s="361">
        <f t="shared" si="0"/>
        <v>15</v>
      </c>
      <c r="L35" s="362">
        <f t="shared" si="0"/>
        <v>13</v>
      </c>
      <c r="M35" s="506">
        <f t="shared" si="0"/>
        <v>25</v>
      </c>
      <c r="N35" s="363">
        <f t="shared" si="0"/>
        <v>26</v>
      </c>
    </row>
  </sheetData>
  <sortState ref="B7:N35">
    <sortCondition ref="B7"/>
  </sortState>
  <mergeCells count="3">
    <mergeCell ref="C2:L2"/>
    <mergeCell ref="C3:L3"/>
    <mergeCell ref="C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22" zoomScale="80" zoomScaleNormal="80" workbookViewId="0">
      <selection activeCell="T45" sqref="T45"/>
    </sheetView>
  </sheetViews>
  <sheetFormatPr defaultRowHeight="15" x14ac:dyDescent="0.25"/>
  <cols>
    <col min="1" max="1" width="4.42578125" customWidth="1"/>
    <col min="2" max="2" width="22.28515625" bestFit="1" customWidth="1"/>
    <col min="3" max="3" width="30.42578125" bestFit="1" customWidth="1"/>
  </cols>
  <sheetData>
    <row r="1" spans="1:1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6.25" x14ac:dyDescent="0.35">
      <c r="A2" s="107"/>
      <c r="B2" s="107"/>
      <c r="C2" s="107"/>
      <c r="D2" s="108"/>
      <c r="E2" s="811" t="s">
        <v>72</v>
      </c>
      <c r="F2" s="811"/>
      <c r="G2" s="811"/>
      <c r="H2" s="811"/>
      <c r="I2" s="811"/>
      <c r="J2" s="811"/>
      <c r="K2" s="811"/>
      <c r="L2" s="111"/>
      <c r="M2" s="111"/>
      <c r="N2" s="111"/>
      <c r="O2" s="111"/>
    </row>
    <row r="3" spans="1:15" ht="15.75" customHeight="1" thickBot="1" x14ac:dyDescent="0.3">
      <c r="A3" s="107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.75" customHeight="1" thickBot="1" x14ac:dyDescent="0.3">
      <c r="A4" s="812" t="s">
        <v>69</v>
      </c>
      <c r="B4" s="813"/>
      <c r="C4" s="813"/>
      <c r="D4" s="813"/>
      <c r="E4" s="814"/>
      <c r="F4" s="110"/>
      <c r="G4" s="317"/>
      <c r="H4" s="317"/>
      <c r="I4" s="317"/>
      <c r="J4" s="177"/>
      <c r="K4" s="177"/>
      <c r="L4" s="108"/>
      <c r="M4" s="108"/>
      <c r="N4" s="108"/>
      <c r="O4" s="108"/>
    </row>
    <row r="5" spans="1:15" ht="15.75" customHeight="1" thickBot="1" x14ac:dyDescent="0.3">
      <c r="A5" s="103" t="s">
        <v>0</v>
      </c>
      <c r="B5" s="103" t="s">
        <v>1</v>
      </c>
      <c r="C5" s="103" t="s">
        <v>2</v>
      </c>
      <c r="D5" s="104" t="s">
        <v>42</v>
      </c>
      <c r="E5" s="104" t="s">
        <v>44</v>
      </c>
      <c r="F5" s="104" t="s">
        <v>45</v>
      </c>
      <c r="G5" s="104" t="s">
        <v>46</v>
      </c>
      <c r="H5" s="104" t="s">
        <v>47</v>
      </c>
      <c r="I5" s="103" t="s">
        <v>48</v>
      </c>
      <c r="J5" s="103" t="s">
        <v>49</v>
      </c>
      <c r="K5" s="104" t="s">
        <v>50</v>
      </c>
    </row>
    <row r="6" spans="1:15" ht="15.75" customHeight="1" x14ac:dyDescent="0.25">
      <c r="A6" s="394">
        <v>1</v>
      </c>
      <c r="B6" s="472" t="s">
        <v>31</v>
      </c>
      <c r="C6" s="473" t="s">
        <v>32</v>
      </c>
      <c r="D6" s="396">
        <v>20</v>
      </c>
      <c r="E6" s="397">
        <v>20</v>
      </c>
      <c r="F6" s="397">
        <v>20</v>
      </c>
      <c r="G6" s="397">
        <v>20</v>
      </c>
      <c r="H6" s="398">
        <v>20</v>
      </c>
      <c r="I6" s="399">
        <f t="shared" ref="I6:I31" si="0">COUNTIF(D6,"&gt;=0")+COUNTIF(E6,"&gt;=0")+COUNTIF(F6,"&gt;=0")+COUNTIF(G6,"&gt;=0")+COUNTIF(H6,"&gt;=0")</f>
        <v>5</v>
      </c>
      <c r="J6" s="399">
        <f t="shared" ref="J6:J31" si="1">COUNTIF(D6,"=20")+COUNTIF(E6,"=20")+COUNTIF(F6,"=20")+COUNTIF(G6,"=20")+COUNTIF(H6,"=20")</f>
        <v>5</v>
      </c>
      <c r="K6" s="400">
        <f t="shared" ref="K6:K31" si="2">SUM(D6:H6)</f>
        <v>100</v>
      </c>
    </row>
    <row r="7" spans="1:15" ht="15.75" customHeight="1" x14ac:dyDescent="0.25">
      <c r="A7" s="376">
        <v>2</v>
      </c>
      <c r="B7" s="483" t="s">
        <v>38</v>
      </c>
      <c r="C7" s="484" t="s">
        <v>39</v>
      </c>
      <c r="D7" s="378">
        <v>20</v>
      </c>
      <c r="E7" s="379">
        <v>20</v>
      </c>
      <c r="F7" s="379">
        <v>20</v>
      </c>
      <c r="G7" s="379">
        <v>20</v>
      </c>
      <c r="H7" s="380">
        <v>20</v>
      </c>
      <c r="I7" s="381">
        <f t="shared" si="0"/>
        <v>5</v>
      </c>
      <c r="J7" s="381">
        <f t="shared" si="1"/>
        <v>5</v>
      </c>
      <c r="K7" s="382">
        <f t="shared" si="2"/>
        <v>100</v>
      </c>
    </row>
    <row r="8" spans="1:15" ht="15.75" customHeight="1" x14ac:dyDescent="0.25">
      <c r="A8" s="376">
        <v>3</v>
      </c>
      <c r="B8" s="483" t="s">
        <v>87</v>
      </c>
      <c r="C8" s="484" t="s">
        <v>16</v>
      </c>
      <c r="D8" s="378">
        <v>20</v>
      </c>
      <c r="E8" s="379">
        <v>20</v>
      </c>
      <c r="F8" s="379">
        <v>20</v>
      </c>
      <c r="G8" s="379">
        <v>15</v>
      </c>
      <c r="H8" s="380">
        <v>20</v>
      </c>
      <c r="I8" s="381">
        <f t="shared" si="0"/>
        <v>5</v>
      </c>
      <c r="J8" s="381">
        <f t="shared" si="1"/>
        <v>4</v>
      </c>
      <c r="K8" s="382">
        <f t="shared" si="2"/>
        <v>95</v>
      </c>
    </row>
    <row r="9" spans="1:15" ht="15.75" customHeight="1" x14ac:dyDescent="0.25">
      <c r="A9" s="376">
        <v>4</v>
      </c>
      <c r="B9" s="483" t="s">
        <v>86</v>
      </c>
      <c r="C9" s="484" t="s">
        <v>13</v>
      </c>
      <c r="D9" s="378">
        <v>15</v>
      </c>
      <c r="E9" s="379">
        <v>20</v>
      </c>
      <c r="F9" s="379">
        <v>20</v>
      </c>
      <c r="G9" s="379">
        <v>20</v>
      </c>
      <c r="H9" s="380">
        <v>15</v>
      </c>
      <c r="I9" s="381">
        <f t="shared" si="0"/>
        <v>5</v>
      </c>
      <c r="J9" s="381">
        <f t="shared" si="1"/>
        <v>3</v>
      </c>
      <c r="K9" s="382">
        <f t="shared" si="2"/>
        <v>90</v>
      </c>
    </row>
    <row r="10" spans="1:15" ht="15.75" customHeight="1" x14ac:dyDescent="0.25">
      <c r="A10" s="376">
        <v>5</v>
      </c>
      <c r="B10" s="483" t="s">
        <v>20</v>
      </c>
      <c r="C10" s="484" t="s">
        <v>21</v>
      </c>
      <c r="D10" s="378">
        <v>20</v>
      </c>
      <c r="E10" s="379">
        <v>20</v>
      </c>
      <c r="F10" s="379">
        <v>15</v>
      </c>
      <c r="G10" s="379">
        <v>20</v>
      </c>
      <c r="H10" s="380">
        <v>15</v>
      </c>
      <c r="I10" s="381">
        <f t="shared" si="0"/>
        <v>5</v>
      </c>
      <c r="J10" s="381">
        <f t="shared" si="1"/>
        <v>3</v>
      </c>
      <c r="K10" s="382">
        <f t="shared" si="2"/>
        <v>90</v>
      </c>
    </row>
    <row r="11" spans="1:15" ht="15.75" customHeight="1" x14ac:dyDescent="0.25">
      <c r="A11" s="474">
        <v>6</v>
      </c>
      <c r="B11" s="475" t="s">
        <v>23</v>
      </c>
      <c r="C11" s="476" t="s">
        <v>24</v>
      </c>
      <c r="D11" s="477">
        <v>15</v>
      </c>
      <c r="E11" s="478">
        <v>10</v>
      </c>
      <c r="F11" s="478">
        <v>20</v>
      </c>
      <c r="G11" s="478">
        <v>20</v>
      </c>
      <c r="H11" s="479">
        <v>20</v>
      </c>
      <c r="I11" s="406">
        <f t="shared" si="0"/>
        <v>5</v>
      </c>
      <c r="J11" s="406">
        <f t="shared" si="1"/>
        <v>3</v>
      </c>
      <c r="K11" s="480">
        <f t="shared" si="2"/>
        <v>85</v>
      </c>
    </row>
    <row r="12" spans="1:15" ht="15.75" customHeight="1" x14ac:dyDescent="0.25">
      <c r="A12" s="376">
        <v>7</v>
      </c>
      <c r="B12" s="483" t="s">
        <v>122</v>
      </c>
      <c r="C12" s="484" t="s">
        <v>24</v>
      </c>
      <c r="D12" s="378">
        <v>20</v>
      </c>
      <c r="E12" s="379">
        <v>20</v>
      </c>
      <c r="F12" s="379">
        <v>10</v>
      </c>
      <c r="G12" s="379">
        <v>15</v>
      </c>
      <c r="H12" s="380">
        <v>20</v>
      </c>
      <c r="I12" s="381">
        <f t="shared" si="0"/>
        <v>5</v>
      </c>
      <c r="J12" s="381">
        <f t="shared" si="1"/>
        <v>3</v>
      </c>
      <c r="K12" s="382">
        <f t="shared" si="2"/>
        <v>85</v>
      </c>
    </row>
    <row r="13" spans="1:15" ht="15.75" customHeight="1" x14ac:dyDescent="0.25">
      <c r="A13" s="376">
        <v>8</v>
      </c>
      <c r="B13" s="483" t="s">
        <v>97</v>
      </c>
      <c r="C13" s="484" t="s">
        <v>96</v>
      </c>
      <c r="D13" s="378">
        <v>20</v>
      </c>
      <c r="E13" s="379">
        <v>20</v>
      </c>
      <c r="F13" s="379">
        <v>20</v>
      </c>
      <c r="G13" s="379">
        <v>20</v>
      </c>
      <c r="H13" s="380">
        <v>0</v>
      </c>
      <c r="I13" s="381">
        <f t="shared" si="0"/>
        <v>5</v>
      </c>
      <c r="J13" s="381">
        <f t="shared" si="1"/>
        <v>4</v>
      </c>
      <c r="K13" s="382">
        <f t="shared" si="2"/>
        <v>80</v>
      </c>
    </row>
    <row r="14" spans="1:15" ht="15.75" customHeight="1" x14ac:dyDescent="0.25">
      <c r="A14" s="376">
        <v>9</v>
      </c>
      <c r="B14" s="483" t="s">
        <v>29</v>
      </c>
      <c r="C14" s="484" t="s">
        <v>13</v>
      </c>
      <c r="D14" s="378">
        <v>10</v>
      </c>
      <c r="E14" s="379">
        <v>15</v>
      </c>
      <c r="F14" s="379">
        <v>20</v>
      </c>
      <c r="G14" s="379">
        <v>15</v>
      </c>
      <c r="H14" s="380">
        <v>20</v>
      </c>
      <c r="I14" s="381">
        <f t="shared" si="0"/>
        <v>5</v>
      </c>
      <c r="J14" s="381">
        <f t="shared" si="1"/>
        <v>2</v>
      </c>
      <c r="K14" s="382">
        <f t="shared" si="2"/>
        <v>80</v>
      </c>
    </row>
    <row r="15" spans="1:15" ht="15.75" customHeight="1" x14ac:dyDescent="0.25">
      <c r="A15" s="389">
        <v>10</v>
      </c>
      <c r="B15" s="483" t="s">
        <v>19</v>
      </c>
      <c r="C15" s="484" t="s">
        <v>13</v>
      </c>
      <c r="D15" s="378">
        <v>15</v>
      </c>
      <c r="E15" s="379">
        <v>20</v>
      </c>
      <c r="F15" s="379">
        <v>20</v>
      </c>
      <c r="G15" s="379">
        <v>20</v>
      </c>
      <c r="H15" s="380">
        <v>0</v>
      </c>
      <c r="I15" s="381">
        <f t="shared" si="0"/>
        <v>5</v>
      </c>
      <c r="J15" s="381">
        <f t="shared" si="1"/>
        <v>3</v>
      </c>
      <c r="K15" s="382">
        <f t="shared" si="2"/>
        <v>75</v>
      </c>
    </row>
    <row r="16" spans="1:15" ht="15.75" customHeight="1" x14ac:dyDescent="0.25">
      <c r="A16" s="376">
        <v>11</v>
      </c>
      <c r="B16" s="483" t="s">
        <v>95</v>
      </c>
      <c r="C16" s="484" t="s">
        <v>32</v>
      </c>
      <c r="D16" s="390">
        <v>20</v>
      </c>
      <c r="E16" s="391">
        <v>10</v>
      </c>
      <c r="F16" s="391">
        <v>10</v>
      </c>
      <c r="G16" s="391">
        <v>20</v>
      </c>
      <c r="H16" s="392">
        <v>15</v>
      </c>
      <c r="I16" s="381">
        <f t="shared" si="0"/>
        <v>5</v>
      </c>
      <c r="J16" s="381">
        <f t="shared" si="1"/>
        <v>2</v>
      </c>
      <c r="K16" s="393">
        <f t="shared" si="2"/>
        <v>75</v>
      </c>
    </row>
    <row r="17" spans="1:17" ht="15.75" customHeight="1" x14ac:dyDescent="0.25">
      <c r="A17" s="389">
        <v>12</v>
      </c>
      <c r="B17" s="483" t="s">
        <v>104</v>
      </c>
      <c r="C17" s="484" t="s">
        <v>103</v>
      </c>
      <c r="D17" s="378">
        <v>10</v>
      </c>
      <c r="E17" s="379">
        <v>15</v>
      </c>
      <c r="F17" s="379">
        <v>15</v>
      </c>
      <c r="G17" s="379">
        <v>15</v>
      </c>
      <c r="H17" s="380">
        <v>20</v>
      </c>
      <c r="I17" s="381">
        <f t="shared" si="0"/>
        <v>5</v>
      </c>
      <c r="J17" s="381">
        <f t="shared" si="1"/>
        <v>1</v>
      </c>
      <c r="K17" s="382">
        <f t="shared" si="2"/>
        <v>75</v>
      </c>
      <c r="P17" s="107"/>
      <c r="Q17" s="107"/>
    </row>
    <row r="18" spans="1:17" ht="15.75" customHeight="1" x14ac:dyDescent="0.25">
      <c r="A18" s="376">
        <v>13</v>
      </c>
      <c r="B18" s="483" t="s">
        <v>108</v>
      </c>
      <c r="C18" s="484" t="s">
        <v>13</v>
      </c>
      <c r="D18" s="378">
        <v>20</v>
      </c>
      <c r="E18" s="379">
        <v>10</v>
      </c>
      <c r="F18" s="379">
        <v>20</v>
      </c>
      <c r="G18" s="379">
        <v>15</v>
      </c>
      <c r="H18" s="380">
        <v>0</v>
      </c>
      <c r="I18" s="381">
        <f t="shared" si="0"/>
        <v>5</v>
      </c>
      <c r="J18" s="381">
        <f t="shared" si="1"/>
        <v>2</v>
      </c>
      <c r="K18" s="382">
        <f t="shared" si="2"/>
        <v>65</v>
      </c>
      <c r="P18" s="107"/>
      <c r="Q18" s="107"/>
    </row>
    <row r="19" spans="1:17" ht="15.75" customHeight="1" x14ac:dyDescent="0.25">
      <c r="A19" s="401">
        <v>14</v>
      </c>
      <c r="B19" s="475" t="s">
        <v>30</v>
      </c>
      <c r="C19" s="476" t="s">
        <v>13</v>
      </c>
      <c r="D19" s="403">
        <v>15</v>
      </c>
      <c r="E19" s="404">
        <v>20</v>
      </c>
      <c r="F19" s="404">
        <v>20</v>
      </c>
      <c r="G19" s="404">
        <v>10</v>
      </c>
      <c r="H19" s="405"/>
      <c r="I19" s="406">
        <f t="shared" si="0"/>
        <v>4</v>
      </c>
      <c r="J19" s="406">
        <f t="shared" si="1"/>
        <v>2</v>
      </c>
      <c r="K19" s="407">
        <f t="shared" si="2"/>
        <v>65</v>
      </c>
      <c r="P19" s="107"/>
      <c r="Q19" s="107"/>
    </row>
    <row r="20" spans="1:17" s="176" customFormat="1" ht="15.75" customHeight="1" x14ac:dyDescent="0.25">
      <c r="A20" s="376">
        <v>15</v>
      </c>
      <c r="B20" s="483" t="s">
        <v>27</v>
      </c>
      <c r="C20" s="484" t="s">
        <v>13</v>
      </c>
      <c r="D20" s="378">
        <v>15</v>
      </c>
      <c r="E20" s="379">
        <v>15</v>
      </c>
      <c r="F20" s="379">
        <v>5</v>
      </c>
      <c r="G20" s="379">
        <v>20</v>
      </c>
      <c r="H20" s="380">
        <v>5</v>
      </c>
      <c r="I20" s="381">
        <f t="shared" si="0"/>
        <v>5</v>
      </c>
      <c r="J20" s="381">
        <f t="shared" si="1"/>
        <v>1</v>
      </c>
      <c r="K20" s="382">
        <f t="shared" si="2"/>
        <v>60</v>
      </c>
    </row>
    <row r="21" spans="1:17" s="176" customFormat="1" ht="15.75" customHeight="1" x14ac:dyDescent="0.25">
      <c r="A21" s="401">
        <v>16</v>
      </c>
      <c r="B21" s="475" t="s">
        <v>92</v>
      </c>
      <c r="C21" s="476" t="s">
        <v>90</v>
      </c>
      <c r="D21" s="403">
        <v>15</v>
      </c>
      <c r="E21" s="404">
        <v>20</v>
      </c>
      <c r="F21" s="404">
        <v>5</v>
      </c>
      <c r="G21" s="404"/>
      <c r="H21" s="405">
        <v>20</v>
      </c>
      <c r="I21" s="406">
        <f t="shared" si="0"/>
        <v>4</v>
      </c>
      <c r="J21" s="406">
        <f t="shared" si="1"/>
        <v>2</v>
      </c>
      <c r="K21" s="407">
        <f t="shared" si="2"/>
        <v>60</v>
      </c>
    </row>
    <row r="22" spans="1:17" s="176" customFormat="1" ht="15.75" customHeight="1" x14ac:dyDescent="0.25">
      <c r="A22" s="376">
        <v>17</v>
      </c>
      <c r="B22" s="483" t="s">
        <v>98</v>
      </c>
      <c r="C22" s="484" t="s">
        <v>96</v>
      </c>
      <c r="D22" s="378"/>
      <c r="E22" s="379">
        <v>15</v>
      </c>
      <c r="F22" s="379">
        <v>20</v>
      </c>
      <c r="G22" s="379">
        <v>20</v>
      </c>
      <c r="H22" s="380">
        <v>5</v>
      </c>
      <c r="I22" s="381">
        <f t="shared" si="0"/>
        <v>4</v>
      </c>
      <c r="J22" s="381">
        <f t="shared" si="1"/>
        <v>2</v>
      </c>
      <c r="K22" s="382">
        <f t="shared" si="2"/>
        <v>60</v>
      </c>
    </row>
    <row r="23" spans="1:17" s="176" customFormat="1" ht="15.75" customHeight="1" x14ac:dyDescent="0.25">
      <c r="A23" s="401">
        <v>18</v>
      </c>
      <c r="B23" s="475" t="s">
        <v>35</v>
      </c>
      <c r="C23" s="476" t="s">
        <v>24</v>
      </c>
      <c r="D23" s="403">
        <v>20</v>
      </c>
      <c r="E23" s="404">
        <v>10</v>
      </c>
      <c r="F23" s="404">
        <v>10</v>
      </c>
      <c r="G23" s="404">
        <v>20</v>
      </c>
      <c r="H23" s="405"/>
      <c r="I23" s="406">
        <f t="shared" si="0"/>
        <v>4</v>
      </c>
      <c r="J23" s="406">
        <f t="shared" si="1"/>
        <v>2</v>
      </c>
      <c r="K23" s="407">
        <f t="shared" si="2"/>
        <v>60</v>
      </c>
    </row>
    <row r="24" spans="1:17" s="176" customFormat="1" ht="15.75" customHeight="1" x14ac:dyDescent="0.25">
      <c r="A24" s="401">
        <v>19</v>
      </c>
      <c r="B24" s="475" t="s">
        <v>17</v>
      </c>
      <c r="C24" s="476" t="s">
        <v>16</v>
      </c>
      <c r="D24" s="403">
        <v>20</v>
      </c>
      <c r="E24" s="404">
        <v>0</v>
      </c>
      <c r="F24" s="404">
        <v>15</v>
      </c>
      <c r="G24" s="404">
        <v>0</v>
      </c>
      <c r="H24" s="405">
        <v>20</v>
      </c>
      <c r="I24" s="406">
        <f t="shared" si="0"/>
        <v>5</v>
      </c>
      <c r="J24" s="406">
        <f t="shared" si="1"/>
        <v>2</v>
      </c>
      <c r="K24" s="407">
        <f t="shared" si="2"/>
        <v>55</v>
      </c>
    </row>
    <row r="25" spans="1:17" s="176" customFormat="1" ht="15.75" customHeight="1" x14ac:dyDescent="0.25">
      <c r="A25" s="401">
        <v>20</v>
      </c>
      <c r="B25" s="475" t="s">
        <v>100</v>
      </c>
      <c r="C25" s="476" t="s">
        <v>96</v>
      </c>
      <c r="D25" s="403">
        <v>20</v>
      </c>
      <c r="E25" s="404">
        <v>0</v>
      </c>
      <c r="F25" s="404">
        <v>10</v>
      </c>
      <c r="G25" s="404">
        <v>15</v>
      </c>
      <c r="H25" s="405">
        <v>10</v>
      </c>
      <c r="I25" s="406">
        <f t="shared" si="0"/>
        <v>5</v>
      </c>
      <c r="J25" s="406">
        <f t="shared" si="1"/>
        <v>1</v>
      </c>
      <c r="K25" s="407">
        <f t="shared" si="2"/>
        <v>55</v>
      </c>
    </row>
    <row r="26" spans="1:17" s="176" customFormat="1" ht="15.75" customHeight="1" x14ac:dyDescent="0.25">
      <c r="A26" s="376">
        <v>21</v>
      </c>
      <c r="B26" s="483" t="s">
        <v>89</v>
      </c>
      <c r="C26" s="484" t="s">
        <v>90</v>
      </c>
      <c r="D26" s="378">
        <v>15</v>
      </c>
      <c r="E26" s="379">
        <v>10</v>
      </c>
      <c r="F26" s="379">
        <v>5</v>
      </c>
      <c r="G26" s="379">
        <v>0</v>
      </c>
      <c r="H26" s="380">
        <v>20</v>
      </c>
      <c r="I26" s="381">
        <f t="shared" si="0"/>
        <v>5</v>
      </c>
      <c r="J26" s="381">
        <f t="shared" si="1"/>
        <v>1</v>
      </c>
      <c r="K26" s="382">
        <f t="shared" si="2"/>
        <v>50</v>
      </c>
    </row>
    <row r="27" spans="1:17" s="176" customFormat="1" ht="15.75" customHeight="1" x14ac:dyDescent="0.25">
      <c r="A27" s="401">
        <v>22</v>
      </c>
      <c r="B27" s="475" t="s">
        <v>91</v>
      </c>
      <c r="C27" s="476" t="s">
        <v>90</v>
      </c>
      <c r="D27" s="403">
        <v>20</v>
      </c>
      <c r="E27" s="404">
        <v>15</v>
      </c>
      <c r="F27" s="404">
        <v>5</v>
      </c>
      <c r="G27" s="404">
        <v>10</v>
      </c>
      <c r="H27" s="405">
        <v>0</v>
      </c>
      <c r="I27" s="406">
        <f t="shared" si="0"/>
        <v>5</v>
      </c>
      <c r="J27" s="406">
        <f t="shared" si="1"/>
        <v>1</v>
      </c>
      <c r="K27" s="407">
        <f t="shared" si="2"/>
        <v>50</v>
      </c>
    </row>
    <row r="28" spans="1:17" s="176" customFormat="1" ht="15.75" customHeight="1" x14ac:dyDescent="0.25">
      <c r="A28" s="401">
        <v>23</v>
      </c>
      <c r="B28" s="475" t="s">
        <v>88</v>
      </c>
      <c r="C28" s="476" t="s">
        <v>16</v>
      </c>
      <c r="D28" s="403">
        <v>15</v>
      </c>
      <c r="E28" s="404"/>
      <c r="F28" s="404">
        <v>20</v>
      </c>
      <c r="G28" s="404">
        <v>10</v>
      </c>
      <c r="H28" s="405">
        <v>0</v>
      </c>
      <c r="I28" s="406">
        <f t="shared" si="0"/>
        <v>4</v>
      </c>
      <c r="J28" s="406">
        <f t="shared" si="1"/>
        <v>1</v>
      </c>
      <c r="K28" s="407">
        <f t="shared" si="2"/>
        <v>45</v>
      </c>
    </row>
    <row r="29" spans="1:17" s="176" customFormat="1" ht="15.75" customHeight="1" x14ac:dyDescent="0.25">
      <c r="A29" s="376">
        <v>24</v>
      </c>
      <c r="B29" s="483" t="s">
        <v>93</v>
      </c>
      <c r="C29" s="484" t="s">
        <v>94</v>
      </c>
      <c r="D29" s="378">
        <v>10</v>
      </c>
      <c r="E29" s="379">
        <v>15</v>
      </c>
      <c r="F29" s="379">
        <v>0</v>
      </c>
      <c r="G29" s="379">
        <v>0</v>
      </c>
      <c r="H29" s="380">
        <v>15</v>
      </c>
      <c r="I29" s="381">
        <f t="shared" si="0"/>
        <v>5</v>
      </c>
      <c r="J29" s="381">
        <f t="shared" si="1"/>
        <v>0</v>
      </c>
      <c r="K29" s="382">
        <f t="shared" si="2"/>
        <v>40</v>
      </c>
    </row>
    <row r="30" spans="1:17" s="176" customFormat="1" ht="15.75" customHeight="1" x14ac:dyDescent="0.25">
      <c r="A30" s="401">
        <v>25</v>
      </c>
      <c r="B30" s="475" t="s">
        <v>102</v>
      </c>
      <c r="C30" s="476" t="s">
        <v>103</v>
      </c>
      <c r="D30" s="403">
        <v>15</v>
      </c>
      <c r="E30" s="404">
        <v>10</v>
      </c>
      <c r="F30" s="404">
        <v>0</v>
      </c>
      <c r="G30" s="404">
        <v>5</v>
      </c>
      <c r="H30" s="405">
        <v>0</v>
      </c>
      <c r="I30" s="406">
        <f t="shared" si="0"/>
        <v>5</v>
      </c>
      <c r="J30" s="406">
        <f t="shared" si="1"/>
        <v>0</v>
      </c>
      <c r="K30" s="407">
        <f t="shared" si="2"/>
        <v>30</v>
      </c>
    </row>
    <row r="31" spans="1:17" s="176" customFormat="1" ht="15.75" customHeight="1" thickBot="1" x14ac:dyDescent="0.3">
      <c r="A31" s="410">
        <v>26</v>
      </c>
      <c r="B31" s="481" t="s">
        <v>99</v>
      </c>
      <c r="C31" s="482" t="s">
        <v>96</v>
      </c>
      <c r="D31" s="413">
        <v>0</v>
      </c>
      <c r="E31" s="414"/>
      <c r="F31" s="414">
        <v>0</v>
      </c>
      <c r="G31" s="414">
        <v>5</v>
      </c>
      <c r="H31" s="415">
        <v>0</v>
      </c>
      <c r="I31" s="416">
        <f t="shared" si="0"/>
        <v>4</v>
      </c>
      <c r="J31" s="416">
        <f t="shared" si="1"/>
        <v>0</v>
      </c>
      <c r="K31" s="417">
        <f t="shared" si="2"/>
        <v>5</v>
      </c>
    </row>
    <row r="32" spans="1:17" s="176" customFormat="1" ht="15.75" customHeight="1" x14ac:dyDescent="0.25">
      <c r="A32" s="330"/>
      <c r="B32" s="328"/>
      <c r="C32" s="328"/>
      <c r="D32" s="186"/>
      <c r="E32" s="186"/>
      <c r="F32" s="186"/>
      <c r="G32" s="186"/>
      <c r="H32" s="186"/>
      <c r="I32" s="186"/>
      <c r="J32" s="186"/>
      <c r="K32" s="185"/>
    </row>
    <row r="33" spans="1:17" ht="15.75" customHeight="1" thickBot="1" x14ac:dyDescent="0.3">
      <c r="A33" s="119"/>
      <c r="B33" s="116"/>
      <c r="C33" s="116"/>
      <c r="D33" s="117"/>
      <c r="E33" s="117"/>
      <c r="F33" s="117"/>
      <c r="G33" s="117"/>
      <c r="H33" s="117"/>
      <c r="I33" s="117"/>
      <c r="J33" s="107"/>
      <c r="K33" s="107"/>
      <c r="L33" s="107"/>
      <c r="M33" s="107"/>
      <c r="N33" s="107"/>
      <c r="O33" s="112"/>
      <c r="P33" s="107"/>
      <c r="Q33" s="107"/>
    </row>
    <row r="34" spans="1:17" ht="15.75" customHeight="1" thickBot="1" x14ac:dyDescent="0.3">
      <c r="A34" s="807" t="s">
        <v>123</v>
      </c>
      <c r="B34" s="808"/>
      <c r="C34" s="808"/>
      <c r="D34" s="808"/>
      <c r="E34" s="809"/>
      <c r="F34" s="108"/>
      <c r="G34" s="108"/>
      <c r="H34" s="108"/>
      <c r="I34" s="108"/>
      <c r="J34" s="108"/>
      <c r="K34" s="108"/>
      <c r="L34" s="108"/>
      <c r="M34" s="108"/>
      <c r="N34" s="108"/>
      <c r="O34" s="113"/>
      <c r="P34" s="107"/>
      <c r="Q34" s="107"/>
    </row>
    <row r="35" spans="1:17" ht="15.75" customHeight="1" x14ac:dyDescent="0.25">
      <c r="A35" s="596" t="s">
        <v>0</v>
      </c>
      <c r="B35" s="596" t="s">
        <v>1</v>
      </c>
      <c r="C35" s="596" t="s">
        <v>2</v>
      </c>
      <c r="D35" s="805" t="s">
        <v>42</v>
      </c>
      <c r="E35" s="805" t="s">
        <v>44</v>
      </c>
      <c r="F35" s="805" t="s">
        <v>45</v>
      </c>
      <c r="G35" s="805" t="s">
        <v>46</v>
      </c>
      <c r="H35" s="805" t="s">
        <v>47</v>
      </c>
      <c r="I35" s="805" t="s">
        <v>55</v>
      </c>
      <c r="J35" s="805" t="s">
        <v>56</v>
      </c>
      <c r="K35" s="805" t="s">
        <v>57</v>
      </c>
      <c r="L35" s="805" t="s">
        <v>58</v>
      </c>
      <c r="M35" s="805" t="s">
        <v>59</v>
      </c>
      <c r="N35" s="598" t="s">
        <v>48</v>
      </c>
      <c r="O35" s="596" t="s">
        <v>49</v>
      </c>
      <c r="P35" s="596" t="s">
        <v>50</v>
      </c>
      <c r="Q35" s="596" t="s">
        <v>60</v>
      </c>
    </row>
    <row r="36" spans="1:17" ht="15.75" customHeight="1" thickBot="1" x14ac:dyDescent="0.3">
      <c r="A36" s="620"/>
      <c r="B36" s="620"/>
      <c r="C36" s="597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10"/>
      <c r="O36" s="620"/>
      <c r="P36" s="620"/>
      <c r="Q36" s="620"/>
    </row>
    <row r="37" spans="1:17" ht="15.75" customHeight="1" x14ac:dyDescent="0.25">
      <c r="A37" s="418">
        <v>1</v>
      </c>
      <c r="B37" s="504" t="s">
        <v>38</v>
      </c>
      <c r="C37" s="504" t="s">
        <v>39</v>
      </c>
      <c r="D37" s="458">
        <v>10</v>
      </c>
      <c r="E37" s="421">
        <v>10</v>
      </c>
      <c r="F37" s="421">
        <v>20</v>
      </c>
      <c r="G37" s="421">
        <v>20</v>
      </c>
      <c r="H37" s="421">
        <v>15</v>
      </c>
      <c r="I37" s="421">
        <v>20</v>
      </c>
      <c r="J37" s="421">
        <v>20</v>
      </c>
      <c r="K37" s="421">
        <v>15</v>
      </c>
      <c r="L37" s="421">
        <v>10</v>
      </c>
      <c r="M37" s="459">
        <v>15</v>
      </c>
      <c r="N37" s="230">
        <f t="shared" ref="N37:N46" si="3">COUNTIF(D37,"&gt;=0")+COUNTIF(E37,"&gt;=0")+COUNTIF(F37,"&gt;=0")+COUNTIF(G37,"&gt;=0")+COUNTIF(H37,"&gt;=0")+COUNTIF(I37,"&gt;=0")+COUNTIF(J37,"&gt;=0")+COUNTIF(K37,"&gt;=0")+COUNTIF(L37,"&gt;=0")+COUNTIF(M37,"&gt;=0")</f>
        <v>10</v>
      </c>
      <c r="O37" s="230">
        <f t="shared" ref="O37:O46" si="4">COUNTIF(D37,"=20")+COUNTIF(E37,"=20")+COUNTIF(F37,"=20")+COUNTIF(G37,"=20")+COUNTIF(H37,"=20")+COUNTIF(I37,"=20")+COUNTIF(J37,"=20")+COUNTIF(K37,"=20")+COUNTIF(L37,"=20")+COUNTIF(M37,"=20")</f>
        <v>4</v>
      </c>
      <c r="P37" s="460">
        <f t="shared" ref="P37:P46" si="5">SUM(D37:M37)</f>
        <v>155</v>
      </c>
      <c r="Q37" s="461">
        <v>1</v>
      </c>
    </row>
    <row r="38" spans="1:17" ht="15.75" customHeight="1" x14ac:dyDescent="0.25">
      <c r="A38" s="426">
        <v>2</v>
      </c>
      <c r="B38" s="503" t="s">
        <v>29</v>
      </c>
      <c r="C38" s="503" t="s">
        <v>13</v>
      </c>
      <c r="D38" s="464">
        <v>5</v>
      </c>
      <c r="E38" s="465">
        <v>5</v>
      </c>
      <c r="F38" s="465">
        <v>20</v>
      </c>
      <c r="G38" s="465">
        <v>20</v>
      </c>
      <c r="H38" s="465">
        <v>20</v>
      </c>
      <c r="I38" s="465">
        <v>15</v>
      </c>
      <c r="J38" s="465">
        <v>15</v>
      </c>
      <c r="K38" s="465">
        <v>15</v>
      </c>
      <c r="L38" s="465">
        <v>5</v>
      </c>
      <c r="M38" s="466">
        <v>20</v>
      </c>
      <c r="N38" s="432">
        <f t="shared" si="3"/>
        <v>10</v>
      </c>
      <c r="O38" s="432">
        <f t="shared" si="4"/>
        <v>4</v>
      </c>
      <c r="P38" s="323">
        <f t="shared" si="5"/>
        <v>140</v>
      </c>
      <c r="Q38" s="467">
        <v>2</v>
      </c>
    </row>
    <row r="39" spans="1:17" ht="15.75" customHeight="1" x14ac:dyDescent="0.25">
      <c r="A39" s="436">
        <v>3</v>
      </c>
      <c r="B39" s="468" t="s">
        <v>86</v>
      </c>
      <c r="C39" s="468" t="s">
        <v>13</v>
      </c>
      <c r="D39" s="470">
        <v>15</v>
      </c>
      <c r="E39" s="385"/>
      <c r="F39" s="385">
        <v>15</v>
      </c>
      <c r="G39" s="385">
        <v>20</v>
      </c>
      <c r="H39" s="385">
        <v>0</v>
      </c>
      <c r="I39" s="385">
        <v>15</v>
      </c>
      <c r="J39" s="385">
        <v>15</v>
      </c>
      <c r="K39" s="385">
        <v>20</v>
      </c>
      <c r="L39" s="385">
        <v>15</v>
      </c>
      <c r="M39" s="471">
        <v>10</v>
      </c>
      <c r="N39" s="439">
        <f t="shared" si="3"/>
        <v>9</v>
      </c>
      <c r="O39" s="439">
        <f t="shared" si="4"/>
        <v>2</v>
      </c>
      <c r="P39" s="386">
        <f t="shared" si="5"/>
        <v>125</v>
      </c>
      <c r="Q39" s="386">
        <v>3</v>
      </c>
    </row>
    <row r="40" spans="1:17" ht="15.75" customHeight="1" x14ac:dyDescent="0.25">
      <c r="A40" s="122">
        <v>4</v>
      </c>
      <c r="B40" s="125" t="s">
        <v>97</v>
      </c>
      <c r="C40" s="125" t="s">
        <v>96</v>
      </c>
      <c r="D40" s="346">
        <v>0</v>
      </c>
      <c r="E40" s="127">
        <v>15</v>
      </c>
      <c r="F40" s="127">
        <v>15</v>
      </c>
      <c r="G40" s="127">
        <v>15</v>
      </c>
      <c r="H40" s="127">
        <v>10</v>
      </c>
      <c r="I40" s="127">
        <v>15</v>
      </c>
      <c r="J40" s="127">
        <v>5</v>
      </c>
      <c r="K40" s="127">
        <v>20</v>
      </c>
      <c r="L40" s="127">
        <v>10</v>
      </c>
      <c r="M40" s="297">
        <v>15</v>
      </c>
      <c r="N40" s="189">
        <f t="shared" si="3"/>
        <v>10</v>
      </c>
      <c r="O40" s="189">
        <f t="shared" si="4"/>
        <v>1</v>
      </c>
      <c r="P40" s="226">
        <f t="shared" si="5"/>
        <v>120</v>
      </c>
      <c r="Q40" s="130"/>
    </row>
    <row r="41" spans="1:17" ht="15.75" customHeight="1" x14ac:dyDescent="0.25">
      <c r="A41" s="350">
        <v>5</v>
      </c>
      <c r="B41" s="339" t="s">
        <v>122</v>
      </c>
      <c r="C41" s="340" t="s">
        <v>24</v>
      </c>
      <c r="D41" s="347">
        <v>0</v>
      </c>
      <c r="E41" s="337">
        <v>15</v>
      </c>
      <c r="F41" s="337">
        <v>15</v>
      </c>
      <c r="G41" s="337">
        <v>0</v>
      </c>
      <c r="H41" s="337">
        <v>20</v>
      </c>
      <c r="I41" s="337">
        <v>15</v>
      </c>
      <c r="J41" s="337">
        <v>15</v>
      </c>
      <c r="K41" s="337">
        <v>5</v>
      </c>
      <c r="L41" s="337">
        <v>10</v>
      </c>
      <c r="M41" s="348"/>
      <c r="N41" s="341">
        <f t="shared" si="3"/>
        <v>9</v>
      </c>
      <c r="O41" s="341">
        <f t="shared" si="4"/>
        <v>1</v>
      </c>
      <c r="P41" s="338">
        <f t="shared" si="5"/>
        <v>95</v>
      </c>
      <c r="Q41" s="343"/>
    </row>
    <row r="42" spans="1:17" s="176" customFormat="1" ht="15.75" customHeight="1" x14ac:dyDescent="0.25">
      <c r="A42" s="122">
        <v>6</v>
      </c>
      <c r="B42" s="125" t="s">
        <v>19</v>
      </c>
      <c r="C42" s="489" t="s">
        <v>13</v>
      </c>
      <c r="D42" s="346">
        <v>5</v>
      </c>
      <c r="E42" s="127"/>
      <c r="F42" s="127">
        <v>20</v>
      </c>
      <c r="G42" s="127">
        <v>0</v>
      </c>
      <c r="H42" s="127">
        <v>10</v>
      </c>
      <c r="I42" s="127">
        <v>10</v>
      </c>
      <c r="J42" s="127">
        <v>20</v>
      </c>
      <c r="K42" s="127">
        <v>10</v>
      </c>
      <c r="L42" s="127">
        <v>5</v>
      </c>
      <c r="M42" s="297">
        <v>5</v>
      </c>
      <c r="N42" s="189">
        <f t="shared" si="3"/>
        <v>9</v>
      </c>
      <c r="O42" s="189">
        <f t="shared" si="4"/>
        <v>2</v>
      </c>
      <c r="P42" s="226">
        <f t="shared" si="5"/>
        <v>85</v>
      </c>
      <c r="Q42" s="215"/>
    </row>
    <row r="43" spans="1:17" s="176" customFormat="1" ht="15.75" customHeight="1" x14ac:dyDescent="0.25">
      <c r="A43" s="122">
        <v>7</v>
      </c>
      <c r="B43" s="125" t="s">
        <v>95</v>
      </c>
      <c r="C43" s="296" t="s">
        <v>32</v>
      </c>
      <c r="D43" s="346">
        <v>10</v>
      </c>
      <c r="E43" s="127"/>
      <c r="F43" s="127">
        <v>0</v>
      </c>
      <c r="G43" s="127">
        <v>15</v>
      </c>
      <c r="H43" s="127">
        <v>5</v>
      </c>
      <c r="I43" s="127"/>
      <c r="J43" s="127">
        <v>5</v>
      </c>
      <c r="K43" s="127">
        <v>10</v>
      </c>
      <c r="L43" s="127">
        <v>20</v>
      </c>
      <c r="M43" s="297">
        <v>20</v>
      </c>
      <c r="N43" s="189">
        <f t="shared" si="3"/>
        <v>8</v>
      </c>
      <c r="O43" s="189">
        <f t="shared" si="4"/>
        <v>2</v>
      </c>
      <c r="P43" s="226">
        <f t="shared" si="5"/>
        <v>85</v>
      </c>
      <c r="Q43" s="226"/>
    </row>
    <row r="44" spans="1:17" s="176" customFormat="1" ht="15.75" customHeight="1" x14ac:dyDescent="0.25">
      <c r="A44" s="122">
        <v>8</v>
      </c>
      <c r="B44" s="125" t="s">
        <v>87</v>
      </c>
      <c r="C44" s="125" t="s">
        <v>16</v>
      </c>
      <c r="D44" s="346">
        <v>15</v>
      </c>
      <c r="E44" s="127"/>
      <c r="F44" s="127">
        <v>10</v>
      </c>
      <c r="G44" s="127"/>
      <c r="H44" s="127">
        <v>10</v>
      </c>
      <c r="I44" s="127">
        <v>20</v>
      </c>
      <c r="J44" s="127"/>
      <c r="K44" s="127">
        <v>10</v>
      </c>
      <c r="L44" s="127">
        <v>5</v>
      </c>
      <c r="M44" s="297">
        <v>10</v>
      </c>
      <c r="N44" s="189">
        <f t="shared" si="3"/>
        <v>7</v>
      </c>
      <c r="O44" s="189">
        <f t="shared" si="4"/>
        <v>1</v>
      </c>
      <c r="P44" s="226">
        <f t="shared" si="5"/>
        <v>80</v>
      </c>
      <c r="Q44" s="130"/>
    </row>
    <row r="45" spans="1:17" s="176" customFormat="1" ht="15.75" customHeight="1" x14ac:dyDescent="0.25">
      <c r="A45" s="122">
        <v>9</v>
      </c>
      <c r="B45" s="125" t="s">
        <v>20</v>
      </c>
      <c r="C45" s="489" t="s">
        <v>21</v>
      </c>
      <c r="D45" s="346">
        <v>15</v>
      </c>
      <c r="E45" s="127">
        <v>20</v>
      </c>
      <c r="F45" s="127">
        <v>10</v>
      </c>
      <c r="G45" s="127">
        <v>5</v>
      </c>
      <c r="H45" s="127">
        <v>0</v>
      </c>
      <c r="I45" s="127">
        <v>10</v>
      </c>
      <c r="J45" s="127">
        <v>15</v>
      </c>
      <c r="K45" s="127">
        <v>0</v>
      </c>
      <c r="L45" s="127"/>
      <c r="M45" s="297">
        <v>0</v>
      </c>
      <c r="N45" s="189">
        <f t="shared" si="3"/>
        <v>9</v>
      </c>
      <c r="O45" s="189">
        <f t="shared" si="4"/>
        <v>1</v>
      </c>
      <c r="P45" s="226">
        <f t="shared" si="5"/>
        <v>75</v>
      </c>
      <c r="Q45" s="130"/>
    </row>
    <row r="46" spans="1:17" s="176" customFormat="1" ht="15.75" customHeight="1" thickBot="1" x14ac:dyDescent="0.3">
      <c r="A46" s="101">
        <v>10</v>
      </c>
      <c r="B46" s="344" t="s">
        <v>104</v>
      </c>
      <c r="C46" s="344" t="s">
        <v>103</v>
      </c>
      <c r="D46" s="349"/>
      <c r="E46" s="102">
        <v>0</v>
      </c>
      <c r="F46" s="102">
        <v>0</v>
      </c>
      <c r="G46" s="102"/>
      <c r="H46" s="102">
        <v>20</v>
      </c>
      <c r="I46" s="102"/>
      <c r="J46" s="102">
        <v>0</v>
      </c>
      <c r="K46" s="102">
        <v>10</v>
      </c>
      <c r="L46" s="102">
        <v>15</v>
      </c>
      <c r="M46" s="313">
        <v>20</v>
      </c>
      <c r="N46" s="345">
        <f t="shared" si="3"/>
        <v>7</v>
      </c>
      <c r="O46" s="345">
        <f t="shared" si="4"/>
        <v>2</v>
      </c>
      <c r="P46" s="310">
        <f t="shared" si="5"/>
        <v>65</v>
      </c>
      <c r="Q46" s="311"/>
    </row>
    <row r="47" spans="1:17" s="176" customFormat="1" ht="15.75" customHeight="1" x14ac:dyDescent="0.25">
      <c r="A47" s="222"/>
      <c r="B47" s="180"/>
      <c r="C47" s="120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315"/>
      <c r="O47" s="315"/>
      <c r="P47" s="185"/>
      <c r="Q47" s="183"/>
    </row>
    <row r="48" spans="1:17" s="176" customFormat="1" ht="15.75" customHeight="1" x14ac:dyDescent="0.25">
      <c r="A48" s="222"/>
      <c r="B48" s="180"/>
      <c r="C48" s="120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315"/>
      <c r="O48" s="315"/>
      <c r="P48" s="185"/>
      <c r="Q48" s="183"/>
    </row>
    <row r="49" spans="1:17" ht="15.75" customHeight="1" thickBot="1" x14ac:dyDescent="0.3">
      <c r="A49" s="115"/>
      <c r="B49" s="109"/>
      <c r="C49" s="120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5"/>
      <c r="O49" s="114"/>
      <c r="P49" s="107"/>
      <c r="Q49" s="107"/>
    </row>
    <row r="50" spans="1:17" ht="15.75" customHeight="1" thickBot="1" x14ac:dyDescent="0.3">
      <c r="A50" s="815" t="s">
        <v>124</v>
      </c>
      <c r="B50" s="816"/>
      <c r="C50" s="816"/>
      <c r="D50" s="816"/>
      <c r="E50" s="817"/>
      <c r="F50" s="118"/>
      <c r="G50" s="118"/>
      <c r="H50" s="118"/>
      <c r="I50" s="118"/>
      <c r="J50" s="118"/>
      <c r="K50" s="118"/>
      <c r="L50" s="118"/>
      <c r="M50" s="118"/>
      <c r="N50" s="118"/>
      <c r="O50" s="121"/>
      <c r="P50" s="107"/>
      <c r="Q50" s="107"/>
    </row>
    <row r="51" spans="1:17" ht="15.75" customHeight="1" x14ac:dyDescent="0.25">
      <c r="A51" s="818" t="s">
        <v>0</v>
      </c>
      <c r="B51" s="818" t="s">
        <v>1</v>
      </c>
      <c r="C51" s="818" t="s">
        <v>2</v>
      </c>
      <c r="D51" s="819" t="s">
        <v>42</v>
      </c>
      <c r="E51" s="819" t="s">
        <v>44</v>
      </c>
      <c r="F51" s="819" t="s">
        <v>45</v>
      </c>
      <c r="G51" s="819" t="s">
        <v>46</v>
      </c>
      <c r="H51" s="819" t="s">
        <v>47</v>
      </c>
      <c r="I51" s="819" t="s">
        <v>55</v>
      </c>
      <c r="J51" s="819" t="s">
        <v>56</v>
      </c>
      <c r="K51" s="819" t="s">
        <v>57</v>
      </c>
      <c r="L51" s="819" t="s">
        <v>58</v>
      </c>
      <c r="M51" s="819" t="s">
        <v>59</v>
      </c>
      <c r="N51" s="823" t="s">
        <v>48</v>
      </c>
      <c r="O51" s="596" t="s">
        <v>49</v>
      </c>
      <c r="P51" s="818" t="s">
        <v>50</v>
      </c>
      <c r="Q51" s="596" t="s">
        <v>60</v>
      </c>
    </row>
    <row r="52" spans="1:17" ht="15.75" customHeight="1" thickBot="1" x14ac:dyDescent="0.3">
      <c r="A52" s="752"/>
      <c r="B52" s="752"/>
      <c r="C52" s="753"/>
      <c r="D52" s="820"/>
      <c r="E52" s="820"/>
      <c r="F52" s="820"/>
      <c r="G52" s="820"/>
      <c r="H52" s="820"/>
      <c r="I52" s="820"/>
      <c r="J52" s="820"/>
      <c r="K52" s="820"/>
      <c r="L52" s="820"/>
      <c r="M52" s="820"/>
      <c r="N52" s="824"/>
      <c r="O52" s="620"/>
      <c r="P52" s="752"/>
      <c r="Q52" s="620"/>
    </row>
    <row r="53" spans="1:17" ht="15.75" customHeight="1" x14ac:dyDescent="0.3">
      <c r="A53" s="418">
        <v>1</v>
      </c>
      <c r="B53" s="495" t="s">
        <v>23</v>
      </c>
      <c r="C53" s="496" t="s">
        <v>24</v>
      </c>
      <c r="D53" s="420">
        <v>15</v>
      </c>
      <c r="E53" s="421">
        <v>20</v>
      </c>
      <c r="F53" s="421">
        <v>20</v>
      </c>
      <c r="G53" s="421">
        <v>0</v>
      </c>
      <c r="H53" s="421">
        <v>20</v>
      </c>
      <c r="I53" s="421">
        <v>5</v>
      </c>
      <c r="J53" s="421">
        <v>5</v>
      </c>
      <c r="K53" s="421">
        <v>5</v>
      </c>
      <c r="L53" s="421">
        <v>20</v>
      </c>
      <c r="M53" s="422">
        <v>10</v>
      </c>
      <c r="N53" s="230">
        <f t="shared" ref="N53:N60" si="6">COUNTIF(D53,"&gt;=0")+COUNTIF(E53,"&gt;=0")+COUNTIF(F53,"&gt;=0")+COUNTIF(G53,"&gt;=0")+COUNTIF(H53,"&gt;=0")+COUNTIF(I53,"&gt;=0")+COUNTIF(J53,"&gt;=0")+COUNTIF(K53,"&gt;=0")+COUNTIF(L53,"&gt;=0")+COUNTIF(M53,"&gt;=0")</f>
        <v>10</v>
      </c>
      <c r="O53" s="423">
        <f t="shared" ref="O53:O60" si="7">COUNTIF(D53,"=20")+COUNTIF(E53,"=20")+COUNTIF(F53,"=20")+COUNTIF(G53,"=20")+COUNTIF(H53,"=20")+COUNTIF(I53,"=20")+COUNTIF(J53,"=20")+COUNTIF(K53,"=20")+COUNTIF(L53,"=20")+COUNTIF(M53,"=20")</f>
        <v>4</v>
      </c>
      <c r="P53" s="424">
        <f t="shared" ref="P53:P60" si="8">SUM(D53:M53)</f>
        <v>120</v>
      </c>
      <c r="Q53" s="425">
        <v>1</v>
      </c>
    </row>
    <row r="54" spans="1:17" ht="15.75" customHeight="1" x14ac:dyDescent="0.25">
      <c r="A54" s="426">
        <v>2</v>
      </c>
      <c r="B54" s="497" t="s">
        <v>31</v>
      </c>
      <c r="C54" s="498" t="s">
        <v>32</v>
      </c>
      <c r="D54" s="499">
        <v>10</v>
      </c>
      <c r="E54" s="465">
        <v>0</v>
      </c>
      <c r="F54" s="465">
        <v>5</v>
      </c>
      <c r="G54" s="465"/>
      <c r="H54" s="465">
        <v>20</v>
      </c>
      <c r="I54" s="465">
        <v>15</v>
      </c>
      <c r="J54" s="465">
        <v>20</v>
      </c>
      <c r="K54" s="465">
        <v>0</v>
      </c>
      <c r="L54" s="465">
        <v>15</v>
      </c>
      <c r="M54" s="500">
        <v>0</v>
      </c>
      <c r="N54" s="432">
        <f t="shared" si="6"/>
        <v>9</v>
      </c>
      <c r="O54" s="433">
        <f t="shared" si="7"/>
        <v>2</v>
      </c>
      <c r="P54" s="501">
        <f t="shared" si="8"/>
        <v>85</v>
      </c>
      <c r="Q54" s="435">
        <v>2</v>
      </c>
    </row>
    <row r="55" spans="1:17" ht="15.75" customHeight="1" x14ac:dyDescent="0.25">
      <c r="A55" s="436">
        <v>3</v>
      </c>
      <c r="B55" s="502" t="s">
        <v>91</v>
      </c>
      <c r="C55" s="387" t="s">
        <v>90</v>
      </c>
      <c r="D55" s="437">
        <v>20</v>
      </c>
      <c r="E55" s="385"/>
      <c r="F55" s="385">
        <v>0</v>
      </c>
      <c r="G55" s="385">
        <v>0</v>
      </c>
      <c r="H55" s="385">
        <v>15</v>
      </c>
      <c r="I55" s="385">
        <v>10</v>
      </c>
      <c r="J55" s="385">
        <v>10</v>
      </c>
      <c r="K55" s="385">
        <v>0</v>
      </c>
      <c r="L55" s="385">
        <v>20</v>
      </c>
      <c r="M55" s="438">
        <v>0</v>
      </c>
      <c r="N55" s="439">
        <f t="shared" si="6"/>
        <v>9</v>
      </c>
      <c r="O55" s="440">
        <f t="shared" si="7"/>
        <v>2</v>
      </c>
      <c r="P55" s="441">
        <f t="shared" si="8"/>
        <v>75</v>
      </c>
      <c r="Q55" s="442">
        <v>3</v>
      </c>
    </row>
    <row r="56" spans="1:17" ht="15.75" customHeight="1" x14ac:dyDescent="0.25">
      <c r="A56" s="122">
        <v>4</v>
      </c>
      <c r="B56" s="485" t="s">
        <v>35</v>
      </c>
      <c r="C56" s="486" t="s">
        <v>24</v>
      </c>
      <c r="D56" s="126"/>
      <c r="E56" s="127"/>
      <c r="F56" s="127">
        <v>20</v>
      </c>
      <c r="G56" s="127">
        <v>5</v>
      </c>
      <c r="H56" s="127"/>
      <c r="I56" s="127">
        <v>15</v>
      </c>
      <c r="J56" s="127"/>
      <c r="K56" s="127">
        <v>0</v>
      </c>
      <c r="L56" s="127">
        <v>10</v>
      </c>
      <c r="M56" s="123">
        <v>10</v>
      </c>
      <c r="N56" s="189">
        <f t="shared" si="6"/>
        <v>6</v>
      </c>
      <c r="O56" s="318">
        <f t="shared" si="7"/>
        <v>1</v>
      </c>
      <c r="P56" s="319">
        <f t="shared" si="8"/>
        <v>60</v>
      </c>
      <c r="Q56" s="130"/>
    </row>
    <row r="57" spans="1:17" ht="15.75" customHeight="1" x14ac:dyDescent="0.25">
      <c r="A57" s="350">
        <v>5</v>
      </c>
      <c r="B57" s="488" t="s">
        <v>17</v>
      </c>
      <c r="C57" s="490" t="s">
        <v>16</v>
      </c>
      <c r="D57" s="491">
        <v>15</v>
      </c>
      <c r="E57" s="492">
        <v>10</v>
      </c>
      <c r="F57" s="492">
        <v>0</v>
      </c>
      <c r="G57" s="492"/>
      <c r="H57" s="492"/>
      <c r="I57" s="492">
        <v>0</v>
      </c>
      <c r="J57" s="492">
        <v>15</v>
      </c>
      <c r="K57" s="492">
        <v>15</v>
      </c>
      <c r="L57" s="492"/>
      <c r="M57" s="493">
        <v>0</v>
      </c>
      <c r="N57" s="341">
        <f t="shared" si="6"/>
        <v>7</v>
      </c>
      <c r="O57" s="320">
        <f t="shared" si="7"/>
        <v>0</v>
      </c>
      <c r="P57" s="494">
        <f t="shared" si="8"/>
        <v>55</v>
      </c>
      <c r="Q57" s="343"/>
    </row>
    <row r="58" spans="1:17" s="176" customFormat="1" ht="15.75" customHeight="1" x14ac:dyDescent="0.25">
      <c r="A58" s="122">
        <v>6</v>
      </c>
      <c r="B58" s="485" t="s">
        <v>30</v>
      </c>
      <c r="C58" s="487" t="s">
        <v>13</v>
      </c>
      <c r="D58" s="298">
        <v>20</v>
      </c>
      <c r="E58" s="299"/>
      <c r="F58" s="299"/>
      <c r="G58" s="299"/>
      <c r="H58" s="299">
        <v>0</v>
      </c>
      <c r="I58" s="299"/>
      <c r="J58" s="299">
        <v>0</v>
      </c>
      <c r="K58" s="299">
        <v>10</v>
      </c>
      <c r="L58" s="299">
        <v>15</v>
      </c>
      <c r="M58" s="300">
        <v>10</v>
      </c>
      <c r="N58" s="189">
        <f t="shared" si="6"/>
        <v>6</v>
      </c>
      <c r="O58" s="318">
        <f t="shared" si="7"/>
        <v>1</v>
      </c>
      <c r="P58" s="301">
        <f t="shared" si="8"/>
        <v>55</v>
      </c>
      <c r="Q58" s="302"/>
    </row>
    <row r="59" spans="1:17" s="176" customFormat="1" ht="15.75" customHeight="1" x14ac:dyDescent="0.25">
      <c r="A59" s="122">
        <v>7</v>
      </c>
      <c r="B59" s="485" t="s">
        <v>100</v>
      </c>
      <c r="C59" s="486" t="s">
        <v>96</v>
      </c>
      <c r="D59" s="126">
        <v>0</v>
      </c>
      <c r="E59" s="127">
        <v>0</v>
      </c>
      <c r="F59" s="127">
        <v>0</v>
      </c>
      <c r="G59" s="127">
        <v>0</v>
      </c>
      <c r="H59" s="127">
        <v>20</v>
      </c>
      <c r="I59" s="127"/>
      <c r="J59" s="127">
        <v>0</v>
      </c>
      <c r="K59" s="127">
        <v>0</v>
      </c>
      <c r="L59" s="127">
        <v>5</v>
      </c>
      <c r="M59" s="123">
        <v>0</v>
      </c>
      <c r="N59" s="189">
        <f t="shared" si="6"/>
        <v>9</v>
      </c>
      <c r="O59" s="318">
        <f t="shared" si="7"/>
        <v>1</v>
      </c>
      <c r="P59" s="319">
        <f t="shared" si="8"/>
        <v>25</v>
      </c>
      <c r="Q59" s="130"/>
    </row>
    <row r="60" spans="1:17" s="176" customFormat="1" ht="15.75" customHeight="1" thickBot="1" x14ac:dyDescent="0.3">
      <c r="A60" s="124">
        <v>8</v>
      </c>
      <c r="B60" s="375" t="s">
        <v>92</v>
      </c>
      <c r="C60" s="295" t="s">
        <v>90</v>
      </c>
      <c r="D60" s="312">
        <v>0</v>
      </c>
      <c r="E60" s="128"/>
      <c r="F60" s="128"/>
      <c r="G60" s="128"/>
      <c r="H60" s="128"/>
      <c r="I60" s="128"/>
      <c r="J60" s="128"/>
      <c r="K60" s="128"/>
      <c r="L60" s="128">
        <v>0</v>
      </c>
      <c r="M60" s="133"/>
      <c r="N60" s="211">
        <f t="shared" si="6"/>
        <v>2</v>
      </c>
      <c r="O60" s="316">
        <f t="shared" si="7"/>
        <v>0</v>
      </c>
      <c r="P60" s="132">
        <f t="shared" si="8"/>
        <v>0</v>
      </c>
      <c r="Q60" s="129"/>
    </row>
    <row r="61" spans="1:17" ht="15.75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ht="15.75" customHeight="1" x14ac:dyDescent="0.25"/>
    <row r="63" spans="1:17" ht="15.75" customHeight="1" x14ac:dyDescent="0.25">
      <c r="D63" s="178"/>
      <c r="E63" s="669" t="s">
        <v>61</v>
      </c>
      <c r="F63" s="670"/>
      <c r="G63" s="670"/>
      <c r="H63" s="670"/>
      <c r="I63" s="670"/>
      <c r="J63" s="670"/>
      <c r="K63" s="670"/>
      <c r="L63" s="670"/>
    </row>
    <row r="64" spans="1:17" ht="15.75" customHeight="1" x14ac:dyDescent="0.25">
      <c r="D64" s="182"/>
      <c r="E64" s="182"/>
      <c r="F64" s="182"/>
      <c r="G64" s="182"/>
      <c r="H64" s="181"/>
      <c r="I64" s="181"/>
      <c r="J64" s="181"/>
      <c r="K64" s="181"/>
      <c r="L64" s="181"/>
    </row>
    <row r="65" spans="4:12" ht="15.75" customHeight="1" x14ac:dyDescent="0.25">
      <c r="D65" s="179">
        <v>0</v>
      </c>
      <c r="E65" s="821" t="s">
        <v>62</v>
      </c>
      <c r="F65" s="822"/>
      <c r="G65" s="822"/>
      <c r="H65" s="822"/>
      <c r="I65" s="822"/>
      <c r="J65" s="822"/>
      <c r="K65" s="822"/>
      <c r="L65" s="822"/>
    </row>
    <row r="66" spans="4:12" ht="15.75" customHeight="1" x14ac:dyDescent="0.25"/>
    <row r="67" spans="4:12" ht="15.75" customHeight="1" x14ac:dyDescent="0.25"/>
    <row r="68" spans="4:12" ht="15.75" customHeight="1" x14ac:dyDescent="0.25"/>
  </sheetData>
  <sortState ref="B37:P46">
    <sortCondition descending="1" ref="P37:P46"/>
    <sortCondition descending="1" ref="N37:N46"/>
    <sortCondition descending="1" ref="O37:O46"/>
  </sortState>
  <mergeCells count="40">
    <mergeCell ref="E63:L63"/>
    <mergeCell ref="E65:L65"/>
    <mergeCell ref="Q51:Q52"/>
    <mergeCell ref="Q35:Q36"/>
    <mergeCell ref="E2:K2"/>
    <mergeCell ref="A34:E34"/>
    <mergeCell ref="A35:A36"/>
    <mergeCell ref="B35:B36"/>
    <mergeCell ref="C35:C36"/>
    <mergeCell ref="D35:D36"/>
    <mergeCell ref="E35:E36"/>
    <mergeCell ref="F35:F36"/>
    <mergeCell ref="G35:G36"/>
    <mergeCell ref="A4:E4"/>
    <mergeCell ref="F51:F52"/>
    <mergeCell ref="G51:G52"/>
    <mergeCell ref="H35:H36"/>
    <mergeCell ref="I35:I36"/>
    <mergeCell ref="A50:E50"/>
    <mergeCell ref="A51:A52"/>
    <mergeCell ref="B51:B52"/>
    <mergeCell ref="C51:C52"/>
    <mergeCell ref="D51:D52"/>
    <mergeCell ref="E51:E52"/>
    <mergeCell ref="O35:O36"/>
    <mergeCell ref="O51:O52"/>
    <mergeCell ref="P51:P52"/>
    <mergeCell ref="N51:N52"/>
    <mergeCell ref="H51:H52"/>
    <mergeCell ref="I51:I52"/>
    <mergeCell ref="J51:J52"/>
    <mergeCell ref="K51:K52"/>
    <mergeCell ref="L51:L52"/>
    <mergeCell ref="M51:M52"/>
    <mergeCell ref="P35:P36"/>
    <mergeCell ref="N35:N36"/>
    <mergeCell ref="K35:K36"/>
    <mergeCell ref="L35:L36"/>
    <mergeCell ref="M35:M36"/>
    <mergeCell ref="J35:J36"/>
  </mergeCells>
  <pageMargins left="0.7" right="0.7" top="0.75" bottom="0.75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6"/>
  <sheetViews>
    <sheetView topLeftCell="A22" zoomScale="80" zoomScaleNormal="80" workbookViewId="0">
      <selection activeCell="AZ42" sqref="AZ42"/>
    </sheetView>
  </sheetViews>
  <sheetFormatPr defaultRowHeight="15" x14ac:dyDescent="0.25"/>
  <cols>
    <col min="1" max="1" width="3.5703125" bestFit="1" customWidth="1"/>
    <col min="2" max="2" width="20" bestFit="1" customWidth="1"/>
    <col min="3" max="3" width="28.7109375" bestFit="1" customWidth="1"/>
    <col min="4" max="44" width="5.140625" customWidth="1"/>
    <col min="45" max="45" width="4.140625" bestFit="1" customWidth="1"/>
    <col min="46" max="46" width="5.140625" bestFit="1" customWidth="1"/>
    <col min="47" max="47" width="5.140625" style="176" customWidth="1"/>
    <col min="48" max="48" width="23.28515625" customWidth="1"/>
  </cols>
  <sheetData>
    <row r="1" spans="1:56" ht="15.75" customHeight="1" x14ac:dyDescent="0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V1" s="176"/>
      <c r="AW1" s="176"/>
      <c r="AX1" s="176"/>
      <c r="AY1" s="176"/>
      <c r="AZ1" s="176"/>
      <c r="BA1" s="176"/>
      <c r="BB1" s="176"/>
      <c r="BC1" s="176"/>
      <c r="BD1" s="176"/>
    </row>
    <row r="2" spans="1:56" ht="15.75" customHeight="1" x14ac:dyDescent="0.35">
      <c r="A2" s="176"/>
      <c r="B2" s="828" t="s">
        <v>73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ht="15.7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BD3" s="176"/>
    </row>
    <row r="4" spans="1:56" ht="15.75" customHeight="1" thickBot="1" x14ac:dyDescent="0.3">
      <c r="A4" s="176"/>
      <c r="B4" s="228" t="s">
        <v>75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BD4" s="176"/>
    </row>
    <row r="5" spans="1:56" ht="15.75" customHeight="1" thickBot="1" x14ac:dyDescent="0.3">
      <c r="A5" s="699" t="s">
        <v>0</v>
      </c>
      <c r="B5" s="596" t="s">
        <v>1</v>
      </c>
      <c r="C5" s="596" t="s">
        <v>2</v>
      </c>
      <c r="D5" s="833" t="s">
        <v>42</v>
      </c>
      <c r="E5" s="834"/>
      <c r="F5" s="835"/>
      <c r="G5" s="836" t="s">
        <v>43</v>
      </c>
      <c r="H5" s="833" t="s">
        <v>44</v>
      </c>
      <c r="I5" s="834"/>
      <c r="J5" s="835"/>
      <c r="K5" s="836" t="s">
        <v>43</v>
      </c>
      <c r="L5" s="833" t="s">
        <v>45</v>
      </c>
      <c r="M5" s="834"/>
      <c r="N5" s="835"/>
      <c r="O5" s="838" t="s">
        <v>43</v>
      </c>
      <c r="P5" s="833" t="s">
        <v>46</v>
      </c>
      <c r="Q5" s="834"/>
      <c r="R5" s="835"/>
      <c r="S5" s="836" t="s">
        <v>43</v>
      </c>
      <c r="T5" s="833" t="s">
        <v>47</v>
      </c>
      <c r="U5" s="834"/>
      <c r="V5" s="835"/>
      <c r="W5" s="836" t="s">
        <v>43</v>
      </c>
      <c r="X5" s="833" t="s">
        <v>55</v>
      </c>
      <c r="Y5" s="834"/>
      <c r="Z5" s="835"/>
      <c r="AA5" s="836" t="s">
        <v>43</v>
      </c>
      <c r="AB5" s="833" t="s">
        <v>56</v>
      </c>
      <c r="AC5" s="834"/>
      <c r="AD5" s="835"/>
      <c r="AE5" s="836" t="s">
        <v>43</v>
      </c>
      <c r="AF5" s="833" t="s">
        <v>57</v>
      </c>
      <c r="AG5" s="834"/>
      <c r="AH5" s="835"/>
      <c r="AI5" s="836" t="s">
        <v>43</v>
      </c>
      <c r="AJ5" s="833" t="s">
        <v>58</v>
      </c>
      <c r="AK5" s="834"/>
      <c r="AL5" s="835"/>
      <c r="AM5" s="836" t="s">
        <v>43</v>
      </c>
      <c r="AN5" s="833" t="s">
        <v>59</v>
      </c>
      <c r="AO5" s="834"/>
      <c r="AP5" s="835"/>
      <c r="AQ5" s="836" t="s">
        <v>43</v>
      </c>
      <c r="AR5" s="818" t="s">
        <v>48</v>
      </c>
      <c r="AS5" s="818" t="s">
        <v>49</v>
      </c>
      <c r="AT5" s="818" t="s">
        <v>50</v>
      </c>
      <c r="AU5" s="185"/>
      <c r="AV5" s="829" t="s">
        <v>74</v>
      </c>
      <c r="AW5" s="830"/>
      <c r="AX5" s="830"/>
      <c r="AY5" s="830"/>
      <c r="AZ5" s="830"/>
      <c r="BA5" s="830"/>
      <c r="BB5" s="831"/>
      <c r="BD5" s="176"/>
    </row>
    <row r="6" spans="1:56" ht="15.75" customHeight="1" thickBot="1" x14ac:dyDescent="0.3">
      <c r="A6" s="832"/>
      <c r="B6" s="620"/>
      <c r="C6" s="597"/>
      <c r="D6" s="204" t="s">
        <v>51</v>
      </c>
      <c r="E6" s="205" t="s">
        <v>52</v>
      </c>
      <c r="F6" s="205" t="s">
        <v>53</v>
      </c>
      <c r="G6" s="837"/>
      <c r="H6" s="204" t="s">
        <v>51</v>
      </c>
      <c r="I6" s="205" t="s">
        <v>52</v>
      </c>
      <c r="J6" s="205" t="s">
        <v>53</v>
      </c>
      <c r="K6" s="837"/>
      <c r="L6" s="204" t="s">
        <v>51</v>
      </c>
      <c r="M6" s="205" t="s">
        <v>52</v>
      </c>
      <c r="N6" s="206" t="s">
        <v>53</v>
      </c>
      <c r="O6" s="837"/>
      <c r="P6" s="204" t="s">
        <v>51</v>
      </c>
      <c r="Q6" s="205" t="s">
        <v>52</v>
      </c>
      <c r="R6" s="207" t="s">
        <v>53</v>
      </c>
      <c r="S6" s="837"/>
      <c r="T6" s="204" t="s">
        <v>51</v>
      </c>
      <c r="U6" s="205" t="s">
        <v>52</v>
      </c>
      <c r="V6" s="207" t="s">
        <v>53</v>
      </c>
      <c r="W6" s="837"/>
      <c r="X6" s="204" t="s">
        <v>51</v>
      </c>
      <c r="Y6" s="205" t="s">
        <v>52</v>
      </c>
      <c r="Z6" s="207" t="s">
        <v>53</v>
      </c>
      <c r="AA6" s="837"/>
      <c r="AB6" s="204" t="s">
        <v>51</v>
      </c>
      <c r="AC6" s="205" t="s">
        <v>52</v>
      </c>
      <c r="AD6" s="207" t="s">
        <v>53</v>
      </c>
      <c r="AE6" s="837"/>
      <c r="AF6" s="204" t="s">
        <v>51</v>
      </c>
      <c r="AG6" s="205" t="s">
        <v>52</v>
      </c>
      <c r="AH6" s="207" t="s">
        <v>53</v>
      </c>
      <c r="AI6" s="837"/>
      <c r="AJ6" s="204" t="s">
        <v>51</v>
      </c>
      <c r="AK6" s="205" t="s">
        <v>52</v>
      </c>
      <c r="AL6" s="207" t="s">
        <v>53</v>
      </c>
      <c r="AM6" s="837"/>
      <c r="AN6" s="203" t="s">
        <v>51</v>
      </c>
      <c r="AO6" s="200" t="s">
        <v>52</v>
      </c>
      <c r="AP6" s="201" t="s">
        <v>53</v>
      </c>
      <c r="AQ6" s="837"/>
      <c r="AR6" s="753"/>
      <c r="AS6" s="753"/>
      <c r="AT6" s="752"/>
      <c r="AU6" s="185"/>
      <c r="AV6" s="192" t="s">
        <v>1</v>
      </c>
      <c r="AW6" s="188" t="s">
        <v>75</v>
      </c>
      <c r="AX6" s="210" t="s">
        <v>76</v>
      </c>
      <c r="AY6" s="188" t="s">
        <v>77</v>
      </c>
      <c r="AZ6" s="210" t="s">
        <v>11</v>
      </c>
      <c r="BA6" s="187" t="s">
        <v>12</v>
      </c>
      <c r="BB6" s="193" t="s">
        <v>50</v>
      </c>
      <c r="BD6" s="176"/>
    </row>
    <row r="7" spans="1:56" ht="15.75" customHeight="1" x14ac:dyDescent="0.25">
      <c r="A7" s="825">
        <v>1</v>
      </c>
      <c r="B7" s="839" t="s">
        <v>30</v>
      </c>
      <c r="C7" s="870" t="s">
        <v>13</v>
      </c>
      <c r="D7" s="246">
        <v>20</v>
      </c>
      <c r="E7" s="232">
        <v>15</v>
      </c>
      <c r="F7" s="233">
        <v>15</v>
      </c>
      <c r="G7" s="877">
        <f>D8</f>
        <v>50</v>
      </c>
      <c r="H7" s="246">
        <v>20</v>
      </c>
      <c r="I7" s="232">
        <v>15</v>
      </c>
      <c r="J7" s="233">
        <v>5</v>
      </c>
      <c r="K7" s="877">
        <f>SUM(G7,H8)</f>
        <v>90</v>
      </c>
      <c r="L7" s="246">
        <v>20</v>
      </c>
      <c r="M7" s="232">
        <v>15</v>
      </c>
      <c r="N7" s="233">
        <v>10</v>
      </c>
      <c r="O7" s="877">
        <f>SUM(K7,L8)</f>
        <v>135</v>
      </c>
      <c r="P7" s="246">
        <v>20</v>
      </c>
      <c r="Q7" s="232">
        <v>10</v>
      </c>
      <c r="R7" s="233"/>
      <c r="S7" s="877">
        <f>SUM(O7,P8)</f>
        <v>165</v>
      </c>
      <c r="T7" s="246">
        <v>20</v>
      </c>
      <c r="U7" s="232">
        <v>15</v>
      </c>
      <c r="V7" s="233">
        <v>0</v>
      </c>
      <c r="W7" s="877">
        <f>SUM(S7,T8)</f>
        <v>200</v>
      </c>
      <c r="X7" s="246">
        <v>20</v>
      </c>
      <c r="Y7" s="232">
        <v>20</v>
      </c>
      <c r="Z7" s="233"/>
      <c r="AA7" s="877">
        <f>SUM(W7,X8)</f>
        <v>240</v>
      </c>
      <c r="AB7" s="246">
        <v>20</v>
      </c>
      <c r="AC7" s="232">
        <v>15</v>
      </c>
      <c r="AD7" s="233">
        <v>10</v>
      </c>
      <c r="AE7" s="877">
        <f>SUM(AA7,AB8)</f>
        <v>285</v>
      </c>
      <c r="AF7" s="246">
        <v>20</v>
      </c>
      <c r="AG7" s="232">
        <v>20</v>
      </c>
      <c r="AH7" s="233">
        <v>15</v>
      </c>
      <c r="AI7" s="877">
        <f>SUM(AE7,AF8)</f>
        <v>340</v>
      </c>
      <c r="AJ7" s="246">
        <v>20</v>
      </c>
      <c r="AK7" s="232">
        <v>15</v>
      </c>
      <c r="AL7" s="233">
        <v>10</v>
      </c>
      <c r="AM7" s="877">
        <f>SUM(AI7,AJ8)</f>
        <v>385</v>
      </c>
      <c r="AN7" s="246">
        <v>15</v>
      </c>
      <c r="AO7" s="232">
        <v>5</v>
      </c>
      <c r="AP7" s="232"/>
      <c r="AQ7" s="877">
        <f>SUM(AM7,AN8)</f>
        <v>405</v>
      </c>
      <c r="AR7" s="844">
        <f>COUNTIF(D7:F7,"&gt;=0")+COUNTIF(H7:J7,"&gt;=0")+COUNTIF(L7:N7,"&gt;=0")+COUNTIF(P7:R7,"&gt;=0")+COUNTIF(T7:V7,"&gt;=0")+COUNTIF(X7:Z7,"&gt;=0")+COUNTIF(AB7:AD7,"&gt;=0")+COUNTIF(AF7:AH7,"&gt;=0")+COUNTIF(AJ7:AL7,"&gt;=0")+COUNTIF(AN7:AP7,"&gt;=0")</f>
        <v>27</v>
      </c>
      <c r="AS7" s="844">
        <f>COUNTIF(D7:F7,"=20")+COUNTIF(H7:J7,"=20")+COUNTIF(L7:N7,"=20")+COUNTIF(P7:R7,"=20")+COUNTIF(T7:V7,"=20")+COUNTIF(X7:Z7,"=20")+COUNTIF(AB7:AD7,"=20")+COUNTIF(AF7:AH7,"=20")+COUNTIF(AJ7:AL7,"=20")+COUNTIF(AN7:AP7,"=20")</f>
        <v>11</v>
      </c>
      <c r="AT7" s="844">
        <f>AQ7</f>
        <v>405</v>
      </c>
      <c r="AU7" s="276"/>
      <c r="AV7" s="539" t="s">
        <v>23</v>
      </c>
      <c r="AW7" s="540">
        <v>545</v>
      </c>
      <c r="AX7" s="541">
        <v>430</v>
      </c>
      <c r="AY7" s="542">
        <v>340</v>
      </c>
      <c r="AZ7" s="542">
        <v>160</v>
      </c>
      <c r="BA7" s="542">
        <v>120</v>
      </c>
      <c r="BB7" s="543">
        <f t="shared" ref="BB7:BB16" si="0">SUM(AW7:BA7)</f>
        <v>1595</v>
      </c>
      <c r="BD7" s="176"/>
    </row>
    <row r="8" spans="1:56" s="176" customFormat="1" ht="15.75" customHeight="1" thickBot="1" x14ac:dyDescent="0.3">
      <c r="A8" s="826"/>
      <c r="B8" s="840"/>
      <c r="C8" s="871"/>
      <c r="D8" s="862">
        <f>SUM(D7:F7)</f>
        <v>50</v>
      </c>
      <c r="E8" s="876"/>
      <c r="F8" s="863"/>
      <c r="G8" s="878"/>
      <c r="H8" s="862">
        <f>SUM(H7:J7)</f>
        <v>40</v>
      </c>
      <c r="I8" s="876"/>
      <c r="J8" s="863"/>
      <c r="K8" s="878"/>
      <c r="L8" s="862">
        <f>SUM(L7:N7)</f>
        <v>45</v>
      </c>
      <c r="M8" s="876"/>
      <c r="N8" s="863"/>
      <c r="O8" s="878"/>
      <c r="P8" s="862">
        <f>SUM(P7:R7)</f>
        <v>30</v>
      </c>
      <c r="Q8" s="876"/>
      <c r="R8" s="863"/>
      <c r="S8" s="878"/>
      <c r="T8" s="862">
        <f>SUM(T7:V7)</f>
        <v>35</v>
      </c>
      <c r="U8" s="876"/>
      <c r="V8" s="863"/>
      <c r="W8" s="878"/>
      <c r="X8" s="862">
        <f>SUM(X7:Z7)</f>
        <v>40</v>
      </c>
      <c r="Y8" s="876"/>
      <c r="Z8" s="863"/>
      <c r="AA8" s="878"/>
      <c r="AB8" s="862">
        <f>SUM(AB7:AD7)</f>
        <v>45</v>
      </c>
      <c r="AC8" s="876"/>
      <c r="AD8" s="863"/>
      <c r="AE8" s="878"/>
      <c r="AF8" s="862">
        <f>SUM(AF7:AH7)</f>
        <v>55</v>
      </c>
      <c r="AG8" s="876"/>
      <c r="AH8" s="863"/>
      <c r="AI8" s="878"/>
      <c r="AJ8" s="862">
        <f>SUM(AJ7:AL7)</f>
        <v>45</v>
      </c>
      <c r="AK8" s="876"/>
      <c r="AL8" s="863"/>
      <c r="AM8" s="878"/>
      <c r="AN8" s="862">
        <f>SUM(AN7:AP7)</f>
        <v>20</v>
      </c>
      <c r="AO8" s="876"/>
      <c r="AP8" s="863"/>
      <c r="AQ8" s="888"/>
      <c r="AR8" s="846"/>
      <c r="AS8" s="846"/>
      <c r="AT8" s="846"/>
      <c r="AU8" s="276"/>
      <c r="AV8" s="544" t="s">
        <v>88</v>
      </c>
      <c r="AW8" s="545">
        <v>570</v>
      </c>
      <c r="AX8" s="546">
        <v>395</v>
      </c>
      <c r="AY8" s="547">
        <v>290</v>
      </c>
      <c r="AZ8" s="547">
        <v>55</v>
      </c>
      <c r="BA8" s="547"/>
      <c r="BB8" s="548">
        <f t="shared" si="0"/>
        <v>1310</v>
      </c>
    </row>
    <row r="9" spans="1:56" ht="15.75" customHeight="1" x14ac:dyDescent="0.25">
      <c r="A9" s="699">
        <v>2</v>
      </c>
      <c r="B9" s="872" t="s">
        <v>91</v>
      </c>
      <c r="C9" s="874" t="s">
        <v>90</v>
      </c>
      <c r="D9" s="238">
        <v>20</v>
      </c>
      <c r="E9" s="200">
        <v>15</v>
      </c>
      <c r="F9" s="201"/>
      <c r="G9" s="879">
        <f t="shared" ref="G9" si="1">D10</f>
        <v>35</v>
      </c>
      <c r="H9" s="238">
        <v>20</v>
      </c>
      <c r="I9" s="200">
        <v>20</v>
      </c>
      <c r="J9" s="201">
        <v>15</v>
      </c>
      <c r="K9" s="879">
        <f t="shared" ref="K9" si="2">SUM(G9,H10)</f>
        <v>90</v>
      </c>
      <c r="L9" s="238">
        <v>20</v>
      </c>
      <c r="M9" s="200">
        <v>20</v>
      </c>
      <c r="N9" s="201">
        <v>15</v>
      </c>
      <c r="O9" s="879">
        <f t="shared" ref="O9" si="3">SUM(K9,L10)</f>
        <v>145</v>
      </c>
      <c r="P9" s="238">
        <v>20</v>
      </c>
      <c r="Q9" s="200">
        <v>20</v>
      </c>
      <c r="R9" s="201"/>
      <c r="S9" s="879">
        <f t="shared" ref="S9" si="4">SUM(O9,P10)</f>
        <v>185</v>
      </c>
      <c r="T9" s="238">
        <v>20</v>
      </c>
      <c r="U9" s="200">
        <v>20</v>
      </c>
      <c r="V9" s="201">
        <v>20</v>
      </c>
      <c r="W9" s="879">
        <f t="shared" ref="W9" si="5">SUM(S9,T10)</f>
        <v>245</v>
      </c>
      <c r="X9" s="238">
        <v>20</v>
      </c>
      <c r="Y9" s="200">
        <v>15</v>
      </c>
      <c r="Z9" s="201">
        <v>15</v>
      </c>
      <c r="AA9" s="879">
        <f t="shared" ref="AA9" si="6">SUM(W9,X10)</f>
        <v>295</v>
      </c>
      <c r="AB9" s="238">
        <v>20</v>
      </c>
      <c r="AC9" s="200">
        <v>15</v>
      </c>
      <c r="AD9" s="201">
        <v>10</v>
      </c>
      <c r="AE9" s="879">
        <f t="shared" ref="AE9" si="7">SUM(AA9,AB10)</f>
        <v>340</v>
      </c>
      <c r="AF9" s="238">
        <v>20</v>
      </c>
      <c r="AG9" s="200">
        <v>15</v>
      </c>
      <c r="AH9" s="201">
        <v>10</v>
      </c>
      <c r="AI9" s="879">
        <f t="shared" ref="AI9" si="8">SUM(AE9,AF10)</f>
        <v>385</v>
      </c>
      <c r="AJ9" s="238">
        <v>20</v>
      </c>
      <c r="AK9" s="200">
        <v>15</v>
      </c>
      <c r="AL9" s="201">
        <v>10</v>
      </c>
      <c r="AM9" s="879">
        <f t="shared" ref="AM9" si="9">SUM(AI9,AJ10)</f>
        <v>430</v>
      </c>
      <c r="AN9" s="238">
        <v>20</v>
      </c>
      <c r="AO9" s="200">
        <v>15</v>
      </c>
      <c r="AP9" s="201">
        <v>15</v>
      </c>
      <c r="AQ9" s="889">
        <f t="shared" ref="AQ9" si="10">SUM(AM9,AN10)</f>
        <v>480</v>
      </c>
      <c r="AR9" s="596">
        <f t="shared" ref="AR9" si="11">COUNTIF(D9:F9,"&gt;=0")+COUNTIF(H9:J9,"&gt;=0")+COUNTIF(L9:N9,"&gt;=0")+COUNTIF(P9:R9,"&gt;=0")+COUNTIF(T9:V9,"&gt;=0")+COUNTIF(X9:Z9,"&gt;=0")+COUNTIF(AB9:AD9,"&gt;=0")+COUNTIF(AF9:AH9,"&gt;=0")+COUNTIF(AJ9:AL9,"&gt;=0")+COUNTIF(AN9:AP9,"&gt;=0")</f>
        <v>28</v>
      </c>
      <c r="AS9" s="596">
        <f t="shared" ref="AS9" si="12">COUNTIF(D9:F9,"=20")+COUNTIF(H9:J9,"=20")+COUNTIF(L9:N9,"=20")+COUNTIF(P9:R9,"=20")+COUNTIF(T9:V9,"=20")+COUNTIF(X9:Z9,"=20")+COUNTIF(AB9:AD9,"=20")+COUNTIF(AF9:AH9,"=20")+COUNTIF(AJ9:AL9,"=20")+COUNTIF(AN9:AP9,"=20")</f>
        <v>15</v>
      </c>
      <c r="AT9" s="596">
        <f t="shared" ref="AT9" si="13">AQ9</f>
        <v>480</v>
      </c>
      <c r="AU9" s="276"/>
      <c r="AV9" s="544" t="s">
        <v>31</v>
      </c>
      <c r="AW9" s="545">
        <v>540</v>
      </c>
      <c r="AX9" s="546">
        <v>310</v>
      </c>
      <c r="AY9" s="547">
        <v>120</v>
      </c>
      <c r="AZ9" s="547">
        <v>140</v>
      </c>
      <c r="BA9" s="547">
        <v>85</v>
      </c>
      <c r="BB9" s="548">
        <f t="shared" si="0"/>
        <v>1195</v>
      </c>
      <c r="BD9" s="176"/>
    </row>
    <row r="10" spans="1:56" s="176" customFormat="1" ht="15.75" customHeight="1" thickBot="1" x14ac:dyDescent="0.3">
      <c r="A10" s="728"/>
      <c r="B10" s="873"/>
      <c r="C10" s="875"/>
      <c r="D10" s="882">
        <f>SUM(D9:F9)</f>
        <v>35</v>
      </c>
      <c r="E10" s="883"/>
      <c r="F10" s="884"/>
      <c r="G10" s="880"/>
      <c r="H10" s="882">
        <f>SUM(H9:J9)</f>
        <v>55</v>
      </c>
      <c r="I10" s="883"/>
      <c r="J10" s="884"/>
      <c r="K10" s="880"/>
      <c r="L10" s="882">
        <f>SUM(L9:N9)</f>
        <v>55</v>
      </c>
      <c r="M10" s="883"/>
      <c r="N10" s="884"/>
      <c r="O10" s="880"/>
      <c r="P10" s="882">
        <f>SUM(P9:R9)</f>
        <v>40</v>
      </c>
      <c r="Q10" s="883"/>
      <c r="R10" s="884"/>
      <c r="S10" s="880"/>
      <c r="T10" s="882">
        <f>SUM(T9:V9)</f>
        <v>60</v>
      </c>
      <c r="U10" s="883"/>
      <c r="V10" s="884"/>
      <c r="W10" s="880"/>
      <c r="X10" s="882">
        <f>SUM(X9:Z9)</f>
        <v>50</v>
      </c>
      <c r="Y10" s="883"/>
      <c r="Z10" s="884"/>
      <c r="AA10" s="880"/>
      <c r="AB10" s="882">
        <f>SUM(AB9:AD9)</f>
        <v>45</v>
      </c>
      <c r="AC10" s="883"/>
      <c r="AD10" s="884"/>
      <c r="AE10" s="880"/>
      <c r="AF10" s="882">
        <f>SUM(AF9:AH9)</f>
        <v>45</v>
      </c>
      <c r="AG10" s="883"/>
      <c r="AH10" s="884"/>
      <c r="AI10" s="880"/>
      <c r="AJ10" s="882">
        <f>SUM(AJ9:AL9)</f>
        <v>45</v>
      </c>
      <c r="AK10" s="883"/>
      <c r="AL10" s="884"/>
      <c r="AM10" s="880"/>
      <c r="AN10" s="882">
        <f>SUM(AN9:AP9)</f>
        <v>50</v>
      </c>
      <c r="AO10" s="883"/>
      <c r="AP10" s="884"/>
      <c r="AQ10" s="890"/>
      <c r="AR10" s="597"/>
      <c r="AS10" s="597"/>
      <c r="AT10" s="762"/>
      <c r="AU10" s="276"/>
      <c r="AV10" s="544" t="s">
        <v>91</v>
      </c>
      <c r="AW10" s="545">
        <v>495</v>
      </c>
      <c r="AX10" s="546">
        <v>245</v>
      </c>
      <c r="AY10" s="547">
        <v>165</v>
      </c>
      <c r="AZ10" s="547">
        <v>140</v>
      </c>
      <c r="BA10" s="547">
        <v>75</v>
      </c>
      <c r="BB10" s="548">
        <f t="shared" si="0"/>
        <v>1120</v>
      </c>
    </row>
    <row r="11" spans="1:56" ht="15.75" customHeight="1" x14ac:dyDescent="0.25">
      <c r="A11" s="825">
        <v>3</v>
      </c>
      <c r="B11" s="839" t="s">
        <v>31</v>
      </c>
      <c r="C11" s="870" t="s">
        <v>32</v>
      </c>
      <c r="D11" s="245">
        <v>20</v>
      </c>
      <c r="E11" s="243">
        <v>20</v>
      </c>
      <c r="F11" s="244">
        <v>15</v>
      </c>
      <c r="G11" s="881">
        <f t="shared" ref="G11" si="14">D12</f>
        <v>55</v>
      </c>
      <c r="H11" s="245">
        <v>15</v>
      </c>
      <c r="I11" s="243">
        <v>15</v>
      </c>
      <c r="J11" s="244">
        <v>15</v>
      </c>
      <c r="K11" s="881">
        <f t="shared" ref="K11" si="15">SUM(G11,H12)</f>
        <v>100</v>
      </c>
      <c r="L11" s="245">
        <v>20</v>
      </c>
      <c r="M11" s="243">
        <v>20</v>
      </c>
      <c r="N11" s="244">
        <v>10</v>
      </c>
      <c r="O11" s="881">
        <f t="shared" ref="O11" si="16">SUM(K11,L12)</f>
        <v>150</v>
      </c>
      <c r="P11" s="245">
        <v>20</v>
      </c>
      <c r="Q11" s="243">
        <v>15</v>
      </c>
      <c r="R11" s="244">
        <v>15</v>
      </c>
      <c r="S11" s="881">
        <f t="shared" ref="S11" si="17">SUM(O11,P12)</f>
        <v>200</v>
      </c>
      <c r="T11" s="245">
        <v>20</v>
      </c>
      <c r="U11" s="243">
        <v>20</v>
      </c>
      <c r="V11" s="244">
        <v>20</v>
      </c>
      <c r="W11" s="881">
        <f t="shared" ref="W11" si="18">SUM(S11,T12)</f>
        <v>260</v>
      </c>
      <c r="X11" s="245">
        <v>20</v>
      </c>
      <c r="Y11" s="243">
        <v>20</v>
      </c>
      <c r="Z11" s="244">
        <v>20</v>
      </c>
      <c r="AA11" s="881">
        <f t="shared" ref="AA11" si="19">SUM(W11,X12)</f>
        <v>320</v>
      </c>
      <c r="AB11" s="245">
        <v>20</v>
      </c>
      <c r="AC11" s="243">
        <v>20</v>
      </c>
      <c r="AD11" s="244">
        <v>20</v>
      </c>
      <c r="AE11" s="881">
        <f t="shared" ref="AE11" si="20">SUM(AA11,AB12)</f>
        <v>380</v>
      </c>
      <c r="AF11" s="245">
        <v>20</v>
      </c>
      <c r="AG11" s="243">
        <v>15</v>
      </c>
      <c r="AH11" s="244">
        <v>10</v>
      </c>
      <c r="AI11" s="881">
        <f t="shared" ref="AI11" si="21">SUM(AE11,AF12)</f>
        <v>425</v>
      </c>
      <c r="AJ11" s="245">
        <v>20</v>
      </c>
      <c r="AK11" s="243">
        <v>15</v>
      </c>
      <c r="AL11" s="244">
        <v>5</v>
      </c>
      <c r="AM11" s="881">
        <f t="shared" ref="AM11" si="22">SUM(AI11,AJ12)</f>
        <v>465</v>
      </c>
      <c r="AN11" s="245">
        <v>20</v>
      </c>
      <c r="AO11" s="243">
        <v>20</v>
      </c>
      <c r="AP11" s="244">
        <v>20</v>
      </c>
      <c r="AQ11" s="877">
        <f t="shared" ref="AQ11" si="23">SUM(AM11,AN12)</f>
        <v>525</v>
      </c>
      <c r="AR11" s="844">
        <f t="shared" ref="AR11" si="24">COUNTIF(D11:F11,"&gt;=0")+COUNTIF(H11:J11,"&gt;=0")+COUNTIF(L11:N11,"&gt;=0")+COUNTIF(P11:R11,"&gt;=0")+COUNTIF(T11:V11,"&gt;=0")+COUNTIF(X11:Z11,"&gt;=0")+COUNTIF(AB11:AD11,"&gt;=0")+COUNTIF(AF11:AH11,"&gt;=0")+COUNTIF(AJ11:AL11,"&gt;=0")+COUNTIF(AN11:AP11,"&gt;=0")</f>
        <v>30</v>
      </c>
      <c r="AS11" s="844">
        <f t="shared" ref="AS11" si="25">COUNTIF(D11:F11,"=20")+COUNTIF(H11:J11,"=20")+COUNTIF(L11:N11,"=20")+COUNTIF(P11:R11,"=20")+COUNTIF(T11:V11,"=20")+COUNTIF(X11:Z11,"=20")+COUNTIF(AB11:AD11,"=20")+COUNTIF(AF11:AH11,"=20")+COUNTIF(AJ11:AL11,"=20")+COUNTIF(AN11:AP11,"=20")</f>
        <v>19</v>
      </c>
      <c r="AT11" s="844">
        <f t="shared" ref="AT11" si="26">AQ11</f>
        <v>525</v>
      </c>
      <c r="AU11" s="276"/>
      <c r="AV11" s="544" t="s">
        <v>30</v>
      </c>
      <c r="AW11" s="545">
        <v>445</v>
      </c>
      <c r="AX11" s="546">
        <v>345</v>
      </c>
      <c r="AY11" s="547">
        <v>225</v>
      </c>
      <c r="AZ11" s="547">
        <v>35</v>
      </c>
      <c r="BA11" s="547">
        <v>55</v>
      </c>
      <c r="BB11" s="548">
        <f t="shared" si="0"/>
        <v>1105</v>
      </c>
      <c r="BD11" s="176"/>
    </row>
    <row r="12" spans="1:56" s="176" customFormat="1" ht="15.75" customHeight="1" thickBot="1" x14ac:dyDescent="0.3">
      <c r="A12" s="826"/>
      <c r="B12" s="840"/>
      <c r="C12" s="871"/>
      <c r="D12" s="862">
        <f>SUM(D11:F11)</f>
        <v>55</v>
      </c>
      <c r="E12" s="876"/>
      <c r="F12" s="863"/>
      <c r="G12" s="878"/>
      <c r="H12" s="862">
        <f>SUM(H11:J11)</f>
        <v>45</v>
      </c>
      <c r="I12" s="876"/>
      <c r="J12" s="863"/>
      <c r="K12" s="878"/>
      <c r="L12" s="862">
        <f>SUM(L11:N11)</f>
        <v>50</v>
      </c>
      <c r="M12" s="876"/>
      <c r="N12" s="863"/>
      <c r="O12" s="878"/>
      <c r="P12" s="862">
        <f>SUM(P11:R11)</f>
        <v>50</v>
      </c>
      <c r="Q12" s="876"/>
      <c r="R12" s="863"/>
      <c r="S12" s="878"/>
      <c r="T12" s="862">
        <f>SUM(T11:V11)</f>
        <v>60</v>
      </c>
      <c r="U12" s="876"/>
      <c r="V12" s="863"/>
      <c r="W12" s="878"/>
      <c r="X12" s="862">
        <f>SUM(X11:Z11)</f>
        <v>60</v>
      </c>
      <c r="Y12" s="876"/>
      <c r="Z12" s="863"/>
      <c r="AA12" s="878"/>
      <c r="AB12" s="862">
        <f>SUM(AB11:AD11)</f>
        <v>60</v>
      </c>
      <c r="AC12" s="876"/>
      <c r="AD12" s="863"/>
      <c r="AE12" s="878"/>
      <c r="AF12" s="862">
        <f>SUM(AF11:AH11)</f>
        <v>45</v>
      </c>
      <c r="AG12" s="876"/>
      <c r="AH12" s="863"/>
      <c r="AI12" s="878"/>
      <c r="AJ12" s="862">
        <f>SUM(AJ11:AL11)</f>
        <v>40</v>
      </c>
      <c r="AK12" s="876"/>
      <c r="AL12" s="863"/>
      <c r="AM12" s="878"/>
      <c r="AN12" s="862">
        <f>SUM(AN11:AP11)</f>
        <v>60</v>
      </c>
      <c r="AO12" s="876"/>
      <c r="AP12" s="863"/>
      <c r="AQ12" s="888"/>
      <c r="AR12" s="845"/>
      <c r="AS12" s="845"/>
      <c r="AT12" s="846"/>
      <c r="AU12" s="276"/>
      <c r="AV12" s="443" t="s">
        <v>35</v>
      </c>
      <c r="AW12" s="444">
        <v>510</v>
      </c>
      <c r="AX12" s="445">
        <v>275</v>
      </c>
      <c r="AY12" s="446">
        <v>225</v>
      </c>
      <c r="AZ12" s="446"/>
      <c r="BA12" s="446">
        <v>60</v>
      </c>
      <c r="BB12" s="324">
        <f t="shared" si="0"/>
        <v>1070</v>
      </c>
    </row>
    <row r="13" spans="1:56" ht="15.75" customHeight="1" x14ac:dyDescent="0.25">
      <c r="A13" s="699">
        <v>4</v>
      </c>
      <c r="B13" s="872" t="s">
        <v>88</v>
      </c>
      <c r="C13" s="874" t="s">
        <v>16</v>
      </c>
      <c r="D13" s="240">
        <v>20</v>
      </c>
      <c r="E13" s="209">
        <v>20</v>
      </c>
      <c r="F13" s="239">
        <v>20</v>
      </c>
      <c r="G13" s="879">
        <f t="shared" ref="G13" si="27">D14</f>
        <v>60</v>
      </c>
      <c r="H13" s="240">
        <v>20</v>
      </c>
      <c r="I13" s="209">
        <v>20</v>
      </c>
      <c r="J13" s="239">
        <v>15</v>
      </c>
      <c r="K13" s="879">
        <f t="shared" ref="K13" si="28">SUM(G13,H14)</f>
        <v>115</v>
      </c>
      <c r="L13" s="240">
        <v>20</v>
      </c>
      <c r="M13" s="209">
        <v>20</v>
      </c>
      <c r="N13" s="239">
        <v>10</v>
      </c>
      <c r="O13" s="879">
        <f t="shared" ref="O13" si="29">SUM(K13,L14)</f>
        <v>165</v>
      </c>
      <c r="P13" s="240">
        <v>20</v>
      </c>
      <c r="Q13" s="209">
        <v>15</v>
      </c>
      <c r="R13" s="239">
        <v>15</v>
      </c>
      <c r="S13" s="879">
        <f t="shared" ref="S13" si="30">SUM(O13,P14)</f>
        <v>215</v>
      </c>
      <c r="T13" s="240">
        <v>20</v>
      </c>
      <c r="U13" s="209">
        <v>20</v>
      </c>
      <c r="V13" s="239">
        <v>20</v>
      </c>
      <c r="W13" s="879">
        <f t="shared" ref="W13" si="31">SUM(S13,T14)</f>
        <v>275</v>
      </c>
      <c r="X13" s="240">
        <v>20</v>
      </c>
      <c r="Y13" s="209">
        <v>20</v>
      </c>
      <c r="Z13" s="239">
        <v>20</v>
      </c>
      <c r="AA13" s="879">
        <f t="shared" ref="AA13" si="32">SUM(W13,X14)</f>
        <v>335</v>
      </c>
      <c r="AB13" s="240">
        <v>20</v>
      </c>
      <c r="AC13" s="209">
        <v>20</v>
      </c>
      <c r="AD13" s="239">
        <v>20</v>
      </c>
      <c r="AE13" s="879">
        <f t="shared" ref="AE13" si="33">SUM(AA13,AB14)</f>
        <v>395</v>
      </c>
      <c r="AF13" s="240">
        <v>20</v>
      </c>
      <c r="AG13" s="209">
        <v>20</v>
      </c>
      <c r="AH13" s="239">
        <v>10</v>
      </c>
      <c r="AI13" s="879">
        <f t="shared" ref="AI13" si="34">SUM(AE13,AF14)</f>
        <v>445</v>
      </c>
      <c r="AJ13" s="240">
        <v>20</v>
      </c>
      <c r="AK13" s="209">
        <v>20</v>
      </c>
      <c r="AL13" s="239">
        <v>15</v>
      </c>
      <c r="AM13" s="879">
        <f t="shared" ref="AM13" si="35">SUM(AI13,AJ14)</f>
        <v>500</v>
      </c>
      <c r="AN13" s="240">
        <v>20</v>
      </c>
      <c r="AO13" s="209">
        <v>20</v>
      </c>
      <c r="AP13" s="239">
        <v>20</v>
      </c>
      <c r="AQ13" s="889">
        <f t="shared" ref="AQ13" si="36">SUM(AM13,AN14)</f>
        <v>560</v>
      </c>
      <c r="AR13" s="596">
        <f t="shared" ref="AR13" si="37">COUNTIF(D13:F13,"&gt;=0")+COUNTIF(H13:J13,"&gt;=0")+COUNTIF(L13:N13,"&gt;=0")+COUNTIF(P13:R13,"&gt;=0")+COUNTIF(T13:V13,"&gt;=0")+COUNTIF(X13:Z13,"&gt;=0")+COUNTIF(AB13:AD13,"&gt;=0")+COUNTIF(AF13:AH13,"&gt;=0")+COUNTIF(AJ13:AL13,"&gt;=0")+COUNTIF(AN13:AP13,"&gt;=0")</f>
        <v>30</v>
      </c>
      <c r="AS13" s="596">
        <f t="shared" ref="AS13" si="38">COUNTIF(D13:F13,"=20")+COUNTIF(H13:J13,"=20")+COUNTIF(L13:N13,"=20")+COUNTIF(P13:R13,"=20")+COUNTIF(T13:V13,"=20")+COUNTIF(X13:Z13,"=20")+COUNTIF(AB13:AD13,"=20")+COUNTIF(AF13:AH13,"=20")+COUNTIF(AJ13:AL13,"=20")+COUNTIF(AN13:AP13,"=20")</f>
        <v>24</v>
      </c>
      <c r="AT13" s="596">
        <f t="shared" ref="AT13" si="39">AQ13</f>
        <v>560</v>
      </c>
      <c r="AU13" s="185"/>
      <c r="AV13" s="356" t="s">
        <v>102</v>
      </c>
      <c r="AW13" s="508">
        <v>380</v>
      </c>
      <c r="AX13" s="354">
        <v>200</v>
      </c>
      <c r="AY13" s="355">
        <v>110</v>
      </c>
      <c r="AZ13" s="355">
        <v>70</v>
      </c>
      <c r="BA13" s="355"/>
      <c r="BB13" s="338">
        <f t="shared" si="0"/>
        <v>760</v>
      </c>
      <c r="BD13" s="176"/>
    </row>
    <row r="14" spans="1:56" s="176" customFormat="1" ht="15.75" customHeight="1" thickBot="1" x14ac:dyDescent="0.3">
      <c r="A14" s="728"/>
      <c r="B14" s="873"/>
      <c r="C14" s="875"/>
      <c r="D14" s="885">
        <f>SUM(D13:F13)</f>
        <v>60</v>
      </c>
      <c r="E14" s="886"/>
      <c r="F14" s="887"/>
      <c r="G14" s="880"/>
      <c r="H14" s="885">
        <f>SUM(H13:J13)</f>
        <v>55</v>
      </c>
      <c r="I14" s="886"/>
      <c r="J14" s="887"/>
      <c r="K14" s="880"/>
      <c r="L14" s="885">
        <f>SUM(L13:N13)</f>
        <v>50</v>
      </c>
      <c r="M14" s="886"/>
      <c r="N14" s="887"/>
      <c r="O14" s="880"/>
      <c r="P14" s="885">
        <f>SUM(P13:R13)</f>
        <v>50</v>
      </c>
      <c r="Q14" s="886"/>
      <c r="R14" s="887"/>
      <c r="S14" s="880"/>
      <c r="T14" s="885">
        <f>SUM(T13:V13)</f>
        <v>60</v>
      </c>
      <c r="U14" s="886"/>
      <c r="V14" s="887"/>
      <c r="W14" s="880"/>
      <c r="X14" s="885">
        <f>SUM(X13:Z13)</f>
        <v>60</v>
      </c>
      <c r="Y14" s="886"/>
      <c r="Z14" s="887"/>
      <c r="AA14" s="880"/>
      <c r="AB14" s="885">
        <f>SUM(AB13:AD13)</f>
        <v>60</v>
      </c>
      <c r="AC14" s="886"/>
      <c r="AD14" s="887"/>
      <c r="AE14" s="880"/>
      <c r="AF14" s="885">
        <f>SUM(AF13:AH13)</f>
        <v>50</v>
      </c>
      <c r="AG14" s="886"/>
      <c r="AH14" s="887"/>
      <c r="AI14" s="880"/>
      <c r="AJ14" s="885">
        <f>SUM(AJ13:AL13)</f>
        <v>55</v>
      </c>
      <c r="AK14" s="886"/>
      <c r="AL14" s="887"/>
      <c r="AM14" s="880"/>
      <c r="AN14" s="885">
        <f>SUM(AN13:AP13)</f>
        <v>60</v>
      </c>
      <c r="AO14" s="886"/>
      <c r="AP14" s="887"/>
      <c r="AQ14" s="890"/>
      <c r="AR14" s="597"/>
      <c r="AS14" s="597"/>
      <c r="AT14" s="762"/>
      <c r="AU14" s="185"/>
      <c r="AV14" s="214" t="s">
        <v>92</v>
      </c>
      <c r="AW14" s="507">
        <v>380</v>
      </c>
      <c r="AX14" s="179">
        <v>75</v>
      </c>
      <c r="AY14" s="213">
        <v>40</v>
      </c>
      <c r="AZ14" s="213">
        <v>45</v>
      </c>
      <c r="BA14" s="213">
        <v>0</v>
      </c>
      <c r="BB14" s="226">
        <f t="shared" si="0"/>
        <v>540</v>
      </c>
    </row>
    <row r="15" spans="1:56" ht="15.75" customHeight="1" x14ac:dyDescent="0.25">
      <c r="A15" s="825">
        <v>5</v>
      </c>
      <c r="B15" s="839" t="s">
        <v>23</v>
      </c>
      <c r="C15" s="870" t="s">
        <v>24</v>
      </c>
      <c r="D15" s="277">
        <v>20</v>
      </c>
      <c r="E15" s="278">
        <v>20</v>
      </c>
      <c r="F15" s="278">
        <v>20</v>
      </c>
      <c r="G15" s="881">
        <f t="shared" ref="G15" si="40">D16</f>
        <v>60</v>
      </c>
      <c r="H15" s="277">
        <v>20</v>
      </c>
      <c r="I15" s="278">
        <v>20</v>
      </c>
      <c r="J15" s="278">
        <v>20</v>
      </c>
      <c r="K15" s="881">
        <f t="shared" ref="K15" si="41">SUM(G15,H16)</f>
        <v>120</v>
      </c>
      <c r="L15" s="277">
        <v>20</v>
      </c>
      <c r="M15" s="278">
        <v>20</v>
      </c>
      <c r="N15" s="278">
        <v>10</v>
      </c>
      <c r="O15" s="881">
        <f t="shared" ref="O15" si="42">SUM(K15,L16)</f>
        <v>170</v>
      </c>
      <c r="P15" s="277">
        <v>20</v>
      </c>
      <c r="Q15" s="278">
        <v>20</v>
      </c>
      <c r="R15" s="278">
        <v>15</v>
      </c>
      <c r="S15" s="881">
        <f t="shared" ref="S15" si="43">SUM(O15,P16)</f>
        <v>225</v>
      </c>
      <c r="T15" s="277">
        <v>20</v>
      </c>
      <c r="U15" s="278">
        <v>20</v>
      </c>
      <c r="V15" s="278">
        <v>15</v>
      </c>
      <c r="W15" s="881">
        <f t="shared" ref="W15" si="44">SUM(S15,T16)</f>
        <v>280</v>
      </c>
      <c r="X15" s="277">
        <v>20</v>
      </c>
      <c r="Y15" s="278">
        <v>20</v>
      </c>
      <c r="Z15" s="278">
        <v>20</v>
      </c>
      <c r="AA15" s="881">
        <f t="shared" ref="AA15" si="45">SUM(W15,X16)</f>
        <v>340</v>
      </c>
      <c r="AB15" s="277">
        <v>20</v>
      </c>
      <c r="AC15" s="278">
        <v>20</v>
      </c>
      <c r="AD15" s="278">
        <v>15</v>
      </c>
      <c r="AE15" s="881">
        <f t="shared" ref="AE15" si="46">SUM(AA15,AB16)</f>
        <v>395</v>
      </c>
      <c r="AF15" s="277">
        <v>20</v>
      </c>
      <c r="AG15" s="278">
        <v>15</v>
      </c>
      <c r="AH15" s="278">
        <v>15</v>
      </c>
      <c r="AI15" s="881">
        <f t="shared" ref="AI15" si="47">SUM(AE15,AF16)</f>
        <v>445</v>
      </c>
      <c r="AJ15" s="277">
        <v>20</v>
      </c>
      <c r="AK15" s="278">
        <v>20</v>
      </c>
      <c r="AL15" s="278">
        <v>15</v>
      </c>
      <c r="AM15" s="881">
        <f t="shared" ref="AM15" si="48">SUM(AI15,AJ16)</f>
        <v>500</v>
      </c>
      <c r="AN15" s="277">
        <v>20</v>
      </c>
      <c r="AO15" s="278">
        <v>20</v>
      </c>
      <c r="AP15" s="278">
        <v>15</v>
      </c>
      <c r="AQ15" s="877">
        <f t="shared" ref="AQ15" si="49">SUM(AM15,AN16)</f>
        <v>555</v>
      </c>
      <c r="AR15" s="844">
        <f t="shared" ref="AR15" si="50">COUNTIF(D15:F15,"&gt;=0")+COUNTIF(H15:J15,"&gt;=0")+COUNTIF(L15:N15,"&gt;=0")+COUNTIF(P15:R15,"&gt;=0")+COUNTIF(T15:V15,"&gt;=0")+COUNTIF(X15:Z15,"&gt;=0")+COUNTIF(AB15:AD15,"&gt;=0")+COUNTIF(AF15:AH15,"&gt;=0")+COUNTIF(AJ15:AL15,"&gt;=0")+COUNTIF(AN15:AP15,"&gt;=0")</f>
        <v>30</v>
      </c>
      <c r="AS15" s="844">
        <f t="shared" ref="AS15" si="51">COUNTIF(D15:F15,"=20")+COUNTIF(H15:J15,"=20")+COUNTIF(L15:N15,"=20")+COUNTIF(P15:R15,"=20")+COUNTIF(T15:V15,"=20")+COUNTIF(X15:Z15,"=20")+COUNTIF(AB15:AD15,"=20")+COUNTIF(AF15:AH15,"=20")+COUNTIF(AJ15:AL15,"=20")+COUNTIF(AN15:AP15,"=20")</f>
        <v>22</v>
      </c>
      <c r="AT15" s="844">
        <f t="shared" ref="AT15" si="52">AQ15</f>
        <v>555</v>
      </c>
      <c r="AU15" s="185"/>
      <c r="AV15" s="447" t="s">
        <v>17</v>
      </c>
      <c r="AW15" s="444"/>
      <c r="AX15" s="445"/>
      <c r="AY15" s="446"/>
      <c r="AZ15" s="446">
        <v>5</v>
      </c>
      <c r="BA15" s="446">
        <v>55</v>
      </c>
      <c r="BB15" s="324">
        <f t="shared" si="0"/>
        <v>60</v>
      </c>
      <c r="BC15" s="176"/>
      <c r="BD15" s="176"/>
    </row>
    <row r="16" spans="1:56" s="176" customFormat="1" ht="15.75" customHeight="1" thickBot="1" x14ac:dyDescent="0.3">
      <c r="A16" s="827"/>
      <c r="B16" s="840"/>
      <c r="C16" s="871"/>
      <c r="D16" s="862">
        <f>SUM(D15:F15)</f>
        <v>60</v>
      </c>
      <c r="E16" s="876"/>
      <c r="F16" s="863"/>
      <c r="G16" s="878"/>
      <c r="H16" s="862">
        <f>SUM(H15:J15)</f>
        <v>60</v>
      </c>
      <c r="I16" s="876"/>
      <c r="J16" s="863"/>
      <c r="K16" s="878"/>
      <c r="L16" s="862">
        <f>SUM(L15:N15)</f>
        <v>50</v>
      </c>
      <c r="M16" s="876"/>
      <c r="N16" s="863"/>
      <c r="O16" s="878"/>
      <c r="P16" s="862">
        <f>SUM(P15:R15)</f>
        <v>55</v>
      </c>
      <c r="Q16" s="876"/>
      <c r="R16" s="863"/>
      <c r="S16" s="878"/>
      <c r="T16" s="862">
        <f>SUM(T15:V15)</f>
        <v>55</v>
      </c>
      <c r="U16" s="876"/>
      <c r="V16" s="863"/>
      <c r="W16" s="878"/>
      <c r="X16" s="862">
        <f>SUM(X15:Z15)</f>
        <v>60</v>
      </c>
      <c r="Y16" s="876"/>
      <c r="Z16" s="863"/>
      <c r="AA16" s="878"/>
      <c r="AB16" s="862">
        <f>SUM(AB15:AD15)</f>
        <v>55</v>
      </c>
      <c r="AC16" s="876"/>
      <c r="AD16" s="863"/>
      <c r="AE16" s="878"/>
      <c r="AF16" s="862">
        <f>SUM(AF15:AH15)</f>
        <v>50</v>
      </c>
      <c r="AG16" s="876"/>
      <c r="AH16" s="863"/>
      <c r="AI16" s="878"/>
      <c r="AJ16" s="862">
        <f>SUM(AJ15:AL15)</f>
        <v>55</v>
      </c>
      <c r="AK16" s="876"/>
      <c r="AL16" s="863"/>
      <c r="AM16" s="878"/>
      <c r="AN16" s="862">
        <f>SUM(AN15:AP15)</f>
        <v>55</v>
      </c>
      <c r="AO16" s="876"/>
      <c r="AP16" s="863"/>
      <c r="AQ16" s="878"/>
      <c r="AR16" s="845"/>
      <c r="AS16" s="845"/>
      <c r="AT16" s="845"/>
      <c r="AU16" s="185"/>
      <c r="AV16" s="534" t="s">
        <v>100</v>
      </c>
      <c r="AW16" s="535"/>
      <c r="AX16" s="536"/>
      <c r="AY16" s="537"/>
      <c r="AZ16" s="537"/>
      <c r="BA16" s="537">
        <v>25</v>
      </c>
      <c r="BB16" s="538">
        <f t="shared" si="0"/>
        <v>25</v>
      </c>
      <c r="BC16"/>
    </row>
    <row r="17" spans="1:56" ht="15.75" customHeight="1" x14ac:dyDescent="0.25">
      <c r="A17" s="176"/>
      <c r="B17" s="184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W17" s="176"/>
    </row>
    <row r="18" spans="1:56" ht="15.75" customHeight="1" thickBot="1" x14ac:dyDescent="0.3">
      <c r="A18" s="176"/>
      <c r="B18" s="198" t="s">
        <v>76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W18" s="176"/>
    </row>
    <row r="19" spans="1:56" ht="15.75" customHeight="1" thickBot="1" x14ac:dyDescent="0.3">
      <c r="A19" s="699" t="s">
        <v>0</v>
      </c>
      <c r="B19" s="596" t="s">
        <v>1</v>
      </c>
      <c r="C19" s="596" t="s">
        <v>2</v>
      </c>
      <c r="D19" s="834" t="s">
        <v>42</v>
      </c>
      <c r="E19" s="834"/>
      <c r="F19" s="835"/>
      <c r="G19" s="836" t="s">
        <v>43</v>
      </c>
      <c r="H19" s="833" t="s">
        <v>44</v>
      </c>
      <c r="I19" s="834"/>
      <c r="J19" s="835"/>
      <c r="K19" s="836" t="s">
        <v>43</v>
      </c>
      <c r="L19" s="833" t="s">
        <v>45</v>
      </c>
      <c r="M19" s="834"/>
      <c r="N19" s="835"/>
      <c r="O19" s="836" t="s">
        <v>43</v>
      </c>
      <c r="P19" s="833" t="s">
        <v>46</v>
      </c>
      <c r="Q19" s="834"/>
      <c r="R19" s="835"/>
      <c r="S19" s="836" t="s">
        <v>43</v>
      </c>
      <c r="T19" s="833" t="s">
        <v>47</v>
      </c>
      <c r="U19" s="834"/>
      <c r="V19" s="835"/>
      <c r="W19" s="836" t="s">
        <v>43</v>
      </c>
      <c r="X19" s="833" t="s">
        <v>55</v>
      </c>
      <c r="Y19" s="834"/>
      <c r="Z19" s="835"/>
      <c r="AA19" s="836" t="s">
        <v>43</v>
      </c>
      <c r="AB19" s="833" t="s">
        <v>56</v>
      </c>
      <c r="AC19" s="834"/>
      <c r="AD19" s="835"/>
      <c r="AE19" s="836" t="s">
        <v>43</v>
      </c>
      <c r="AF19" s="833" t="s">
        <v>57</v>
      </c>
      <c r="AG19" s="834"/>
      <c r="AH19" s="835"/>
      <c r="AI19" s="836" t="s">
        <v>43</v>
      </c>
      <c r="AJ19" s="833" t="s">
        <v>58</v>
      </c>
      <c r="AK19" s="834"/>
      <c r="AL19" s="835"/>
      <c r="AM19" s="836" t="s">
        <v>43</v>
      </c>
      <c r="AN19" s="833" t="s">
        <v>59</v>
      </c>
      <c r="AO19" s="834"/>
      <c r="AP19" s="835"/>
      <c r="AQ19" s="836" t="s">
        <v>43</v>
      </c>
      <c r="AR19" s="818" t="s">
        <v>48</v>
      </c>
      <c r="AS19" s="818" t="s">
        <v>49</v>
      </c>
      <c r="AT19" s="818" t="s">
        <v>50</v>
      </c>
      <c r="AU19" s="185"/>
      <c r="AW19" s="176"/>
    </row>
    <row r="20" spans="1:56" ht="15.75" customHeight="1" thickBot="1" x14ac:dyDescent="0.3">
      <c r="A20" s="832"/>
      <c r="B20" s="620"/>
      <c r="C20" s="597"/>
      <c r="D20" s="204" t="s">
        <v>51</v>
      </c>
      <c r="E20" s="205" t="s">
        <v>52</v>
      </c>
      <c r="F20" s="205" t="s">
        <v>53</v>
      </c>
      <c r="G20" s="837"/>
      <c r="H20" s="204" t="s">
        <v>51</v>
      </c>
      <c r="I20" s="205" t="s">
        <v>52</v>
      </c>
      <c r="J20" s="205" t="s">
        <v>53</v>
      </c>
      <c r="K20" s="837"/>
      <c r="L20" s="204" t="s">
        <v>51</v>
      </c>
      <c r="M20" s="205" t="s">
        <v>52</v>
      </c>
      <c r="N20" s="205" t="s">
        <v>53</v>
      </c>
      <c r="O20" s="837"/>
      <c r="P20" s="204" t="s">
        <v>51</v>
      </c>
      <c r="Q20" s="205" t="s">
        <v>52</v>
      </c>
      <c r="R20" s="205" t="s">
        <v>53</v>
      </c>
      <c r="S20" s="837"/>
      <c r="T20" s="204" t="s">
        <v>51</v>
      </c>
      <c r="U20" s="205" t="s">
        <v>52</v>
      </c>
      <c r="V20" s="205" t="s">
        <v>53</v>
      </c>
      <c r="W20" s="837"/>
      <c r="X20" s="204" t="s">
        <v>51</v>
      </c>
      <c r="Y20" s="205" t="s">
        <v>52</v>
      </c>
      <c r="Z20" s="205" t="s">
        <v>53</v>
      </c>
      <c r="AA20" s="837"/>
      <c r="AB20" s="204" t="s">
        <v>51</v>
      </c>
      <c r="AC20" s="205" t="s">
        <v>52</v>
      </c>
      <c r="AD20" s="205" t="s">
        <v>53</v>
      </c>
      <c r="AE20" s="837"/>
      <c r="AF20" s="204" t="s">
        <v>51</v>
      </c>
      <c r="AG20" s="205" t="s">
        <v>52</v>
      </c>
      <c r="AH20" s="205" t="s">
        <v>53</v>
      </c>
      <c r="AI20" s="837"/>
      <c r="AJ20" s="204" t="s">
        <v>51</v>
      </c>
      <c r="AK20" s="205" t="s">
        <v>52</v>
      </c>
      <c r="AL20" s="205" t="s">
        <v>53</v>
      </c>
      <c r="AM20" s="837"/>
      <c r="AN20" s="204" t="s">
        <v>51</v>
      </c>
      <c r="AO20" s="205" t="s">
        <v>52</v>
      </c>
      <c r="AP20" s="205" t="s">
        <v>53</v>
      </c>
      <c r="AQ20" s="837"/>
      <c r="AR20" s="753"/>
      <c r="AS20" s="753"/>
      <c r="AT20" s="753"/>
      <c r="AU20" s="185"/>
      <c r="BD20" s="176"/>
    </row>
    <row r="21" spans="1:56" ht="15.75" customHeight="1" x14ac:dyDescent="0.25">
      <c r="A21" s="825">
        <v>1</v>
      </c>
      <c r="B21" s="839" t="s">
        <v>30</v>
      </c>
      <c r="C21" s="870" t="s">
        <v>13</v>
      </c>
      <c r="D21" s="246">
        <v>20</v>
      </c>
      <c r="E21" s="232">
        <v>10</v>
      </c>
      <c r="F21" s="233">
        <v>5</v>
      </c>
      <c r="G21" s="877">
        <f>D22</f>
        <v>35</v>
      </c>
      <c r="H21" s="246">
        <v>15</v>
      </c>
      <c r="I21" s="232">
        <v>10</v>
      </c>
      <c r="J21" s="233">
        <v>0</v>
      </c>
      <c r="K21" s="877">
        <f>SUM(G21,H22)</f>
        <v>60</v>
      </c>
      <c r="L21" s="246">
        <v>20</v>
      </c>
      <c r="M21" s="232">
        <v>10</v>
      </c>
      <c r="N21" s="233"/>
      <c r="O21" s="877">
        <f>SUM(K21,L22)</f>
        <v>90</v>
      </c>
      <c r="P21" s="246">
        <v>10</v>
      </c>
      <c r="Q21" s="232">
        <v>0</v>
      </c>
      <c r="R21" s="233"/>
      <c r="S21" s="877">
        <f>SUM(O21,P22)</f>
        <v>100</v>
      </c>
      <c r="T21" s="246">
        <v>20</v>
      </c>
      <c r="U21" s="232">
        <v>10</v>
      </c>
      <c r="V21" s="233">
        <v>10</v>
      </c>
      <c r="W21" s="877">
        <f>SUM(S21,T22)</f>
        <v>140</v>
      </c>
      <c r="X21" s="246">
        <v>20</v>
      </c>
      <c r="Y21" s="232">
        <v>15</v>
      </c>
      <c r="Z21" s="233">
        <v>0</v>
      </c>
      <c r="AA21" s="877">
        <f>SUM(W21,X22)</f>
        <v>175</v>
      </c>
      <c r="AB21" s="246">
        <v>15</v>
      </c>
      <c r="AC21" s="232">
        <v>15</v>
      </c>
      <c r="AD21" s="233">
        <v>0</v>
      </c>
      <c r="AE21" s="877">
        <f>SUM(AA21,AB22)</f>
        <v>205</v>
      </c>
      <c r="AF21" s="246">
        <v>20</v>
      </c>
      <c r="AG21" s="232">
        <v>15</v>
      </c>
      <c r="AH21" s="233">
        <v>10</v>
      </c>
      <c r="AI21" s="877">
        <f>SUM(AE21,AF22)</f>
        <v>250</v>
      </c>
      <c r="AJ21" s="246">
        <v>0</v>
      </c>
      <c r="AK21" s="232"/>
      <c r="AL21" s="233"/>
      <c r="AM21" s="877">
        <f>SUM(AI21,AJ22)</f>
        <v>250</v>
      </c>
      <c r="AN21" s="246">
        <v>15</v>
      </c>
      <c r="AO21" s="232">
        <v>5</v>
      </c>
      <c r="AP21" s="233">
        <v>0</v>
      </c>
      <c r="AQ21" s="877">
        <f>SUM(AM21,AN22)</f>
        <v>270</v>
      </c>
      <c r="AR21" s="844">
        <f>COUNTIF(D21:F21,"=20")+COUNTIF(H21:J21,"=20")+COUNTIF(L21:N21,"=20")+COUNTIF(P21:R21,"=20")+COUNTIF(T21:V21,"=20")+COUNTIF(X21:Z21,"=20")+COUNTIF(AB21:AD21,"=20")+COUNTIF(AF21:AH21,"=20")+COUNTIF(AJ21:AL21,"=20")+COUNTIF(AN21:AP21,"=20")</f>
        <v>5</v>
      </c>
      <c r="AS21" s="844">
        <f>COUNTIF(D21:F21,"=20")+COUNTIF(H21:J21,"=20")+COUNTIF(L21:N21,"=20")+COUNTIF(P21:R21,"=20")+COUNTIF(T21:V21,"=20")+COUNTIF(X21:Z21,"=20")+COUNTIF(AB21:AD21,"=20")+COUNTIF(AF21:AH21,"=20")+COUNTIF(AJ21:AL21,"=20")+COUNTIF(AN21:AP21,"=20")</f>
        <v>5</v>
      </c>
      <c r="AT21" s="844">
        <f>AQ21</f>
        <v>270</v>
      </c>
      <c r="AU21" s="276"/>
      <c r="AV21" s="176"/>
      <c r="AW21" s="176"/>
      <c r="AX21" s="176"/>
      <c r="AY21" s="176"/>
      <c r="AZ21" s="176"/>
      <c r="BA21" s="176"/>
      <c r="BB21" s="176"/>
      <c r="BC21" s="176"/>
      <c r="BD21" s="176"/>
    </row>
    <row r="22" spans="1:56" s="176" customFormat="1" ht="15.75" customHeight="1" thickBot="1" x14ac:dyDescent="0.3">
      <c r="A22" s="826"/>
      <c r="B22" s="840"/>
      <c r="C22" s="871"/>
      <c r="D22" s="862">
        <f>SUM(D21:F21)</f>
        <v>35</v>
      </c>
      <c r="E22" s="876"/>
      <c r="F22" s="863"/>
      <c r="G22" s="878"/>
      <c r="H22" s="862">
        <f>SUM(H21:J21)</f>
        <v>25</v>
      </c>
      <c r="I22" s="876"/>
      <c r="J22" s="863"/>
      <c r="K22" s="878"/>
      <c r="L22" s="862">
        <f>SUM(L21:N21)</f>
        <v>30</v>
      </c>
      <c r="M22" s="876"/>
      <c r="N22" s="863"/>
      <c r="O22" s="878"/>
      <c r="P22" s="862">
        <f>SUM(P21:R21)</f>
        <v>10</v>
      </c>
      <c r="Q22" s="876"/>
      <c r="R22" s="863"/>
      <c r="S22" s="878"/>
      <c r="T22" s="862">
        <f>SUM(T21:V21)</f>
        <v>40</v>
      </c>
      <c r="U22" s="876"/>
      <c r="V22" s="863"/>
      <c r="W22" s="878"/>
      <c r="X22" s="862">
        <f>SUM(X21:Z21)</f>
        <v>35</v>
      </c>
      <c r="Y22" s="876"/>
      <c r="Z22" s="863"/>
      <c r="AA22" s="878"/>
      <c r="AB22" s="862">
        <f>SUM(AB21:AD21)</f>
        <v>30</v>
      </c>
      <c r="AC22" s="876"/>
      <c r="AD22" s="863"/>
      <c r="AE22" s="878"/>
      <c r="AF22" s="862">
        <f>SUM(AF21:AH21)</f>
        <v>45</v>
      </c>
      <c r="AG22" s="876"/>
      <c r="AH22" s="863"/>
      <c r="AI22" s="878"/>
      <c r="AJ22" s="862">
        <f>SUM(AJ21:AL21)</f>
        <v>0</v>
      </c>
      <c r="AK22" s="876"/>
      <c r="AL22" s="863"/>
      <c r="AM22" s="878"/>
      <c r="AN22" s="862">
        <f>SUM(AN21:AP21)</f>
        <v>20</v>
      </c>
      <c r="AO22" s="876"/>
      <c r="AP22" s="863"/>
      <c r="AQ22" s="888"/>
      <c r="AR22" s="846"/>
      <c r="AS22" s="846"/>
      <c r="AT22" s="846"/>
      <c r="AU22" s="276"/>
      <c r="AV22"/>
      <c r="AW22"/>
      <c r="AX22"/>
      <c r="AY22"/>
      <c r="AZ22"/>
      <c r="BA22"/>
      <c r="BB22"/>
      <c r="BC22"/>
    </row>
    <row r="23" spans="1:56" ht="15.75" customHeight="1" x14ac:dyDescent="0.25">
      <c r="A23" s="699">
        <v>2</v>
      </c>
      <c r="B23" s="872" t="s">
        <v>91</v>
      </c>
      <c r="C23" s="874" t="s">
        <v>90</v>
      </c>
      <c r="D23" s="238">
        <v>10</v>
      </c>
      <c r="E23" s="200">
        <v>5</v>
      </c>
      <c r="F23" s="201">
        <v>0</v>
      </c>
      <c r="G23" s="879">
        <f t="shared" ref="G23" si="53">D24</f>
        <v>15</v>
      </c>
      <c r="H23" s="238">
        <v>20</v>
      </c>
      <c r="I23" s="200">
        <v>20</v>
      </c>
      <c r="J23" s="201">
        <v>15</v>
      </c>
      <c r="K23" s="879">
        <f t="shared" ref="K23" si="54">SUM(G23,H24)</f>
        <v>70</v>
      </c>
      <c r="L23" s="238">
        <v>20</v>
      </c>
      <c r="M23" s="200">
        <v>20</v>
      </c>
      <c r="N23" s="201"/>
      <c r="O23" s="879">
        <f t="shared" ref="O23" si="55">SUM(K23,L24)</f>
        <v>110</v>
      </c>
      <c r="P23" s="238">
        <v>20</v>
      </c>
      <c r="Q23" s="200">
        <v>15</v>
      </c>
      <c r="R23" s="201">
        <v>0</v>
      </c>
      <c r="S23" s="879">
        <f t="shared" ref="S23" si="56">SUM(O23,P24)</f>
        <v>145</v>
      </c>
      <c r="T23" s="238">
        <v>15</v>
      </c>
      <c r="U23" s="200">
        <v>15</v>
      </c>
      <c r="V23" s="201">
        <v>10</v>
      </c>
      <c r="W23" s="879">
        <f t="shared" ref="W23" si="57">SUM(S23,T24)</f>
        <v>185</v>
      </c>
      <c r="X23" s="238">
        <v>10</v>
      </c>
      <c r="Y23" s="200">
        <v>10</v>
      </c>
      <c r="Z23" s="201"/>
      <c r="AA23" s="879">
        <f t="shared" ref="AA23" si="58">SUM(W23,X24)</f>
        <v>205</v>
      </c>
      <c r="AB23" s="238">
        <v>10</v>
      </c>
      <c r="AC23" s="200">
        <v>10</v>
      </c>
      <c r="AD23" s="201">
        <v>5</v>
      </c>
      <c r="AE23" s="879">
        <f t="shared" ref="AE23" si="59">SUM(AA23,AB24)</f>
        <v>230</v>
      </c>
      <c r="AF23" s="238">
        <v>20</v>
      </c>
      <c r="AG23" s="200">
        <v>10</v>
      </c>
      <c r="AH23" s="201"/>
      <c r="AI23" s="879">
        <f t="shared" ref="AI23" si="60">SUM(AE23,AF24)</f>
        <v>260</v>
      </c>
      <c r="AJ23" s="238">
        <v>20</v>
      </c>
      <c r="AK23" s="200">
        <v>15</v>
      </c>
      <c r="AL23" s="201">
        <v>15</v>
      </c>
      <c r="AM23" s="879">
        <f t="shared" ref="AM23" si="61">SUM(AI23,AJ24)</f>
        <v>310</v>
      </c>
      <c r="AN23" s="238">
        <v>15</v>
      </c>
      <c r="AO23" s="200">
        <v>10</v>
      </c>
      <c r="AP23" s="201">
        <v>10</v>
      </c>
      <c r="AQ23" s="889">
        <f t="shared" ref="AQ23" si="62">SUM(AM23,AN24)</f>
        <v>345</v>
      </c>
      <c r="AR23" s="596">
        <f t="shared" ref="AR23" si="63">COUNTIF(D23:F23,"=20")+COUNTIF(H23:J23,"=20")+COUNTIF(L23:N23,"=20")+COUNTIF(P23:R23,"=20")+COUNTIF(T23:V23,"=20")+COUNTIF(X23:Z23,"=20")+COUNTIF(AB23:AD23,"=20")+COUNTIF(AF23:AH23,"=20")+COUNTIF(AJ23:AL23,"=20")+COUNTIF(AN23:AP23,"=20")</f>
        <v>7</v>
      </c>
      <c r="AS23" s="596">
        <f t="shared" ref="AS23" si="64">COUNTIF(D23:F23,"=20")+COUNTIF(H23:J23,"=20")+COUNTIF(L23:N23,"=20")+COUNTIF(P23:R23,"=20")+COUNTIF(T23:V23,"=20")+COUNTIF(X23:Z23,"=20")+COUNTIF(AB23:AD23,"=20")+COUNTIF(AF23:AH23,"=20")+COUNTIF(AJ23:AL23,"=20")+COUNTIF(AN23:AP23,"=20")</f>
        <v>7</v>
      </c>
      <c r="AT23" s="596">
        <f t="shared" ref="AT23" si="65">AQ23</f>
        <v>345</v>
      </c>
      <c r="AU23" s="276"/>
      <c r="AV23" s="176"/>
      <c r="AW23" s="176"/>
      <c r="AX23" s="176"/>
      <c r="AY23" s="176"/>
      <c r="AZ23" s="176"/>
      <c r="BA23" s="176"/>
      <c r="BB23" s="176"/>
      <c r="BC23" s="176"/>
      <c r="BD23" s="176"/>
    </row>
    <row r="24" spans="1:56" s="176" customFormat="1" ht="15.75" customHeight="1" thickBot="1" x14ac:dyDescent="0.3">
      <c r="A24" s="728"/>
      <c r="B24" s="873"/>
      <c r="C24" s="875"/>
      <c r="D24" s="882">
        <f>SUM(D23:F23)</f>
        <v>15</v>
      </c>
      <c r="E24" s="883"/>
      <c r="F24" s="884"/>
      <c r="G24" s="880"/>
      <c r="H24" s="882">
        <f>SUM(H23:J23)</f>
        <v>55</v>
      </c>
      <c r="I24" s="883"/>
      <c r="J24" s="884"/>
      <c r="K24" s="880"/>
      <c r="L24" s="882">
        <f>SUM(L23:N23)</f>
        <v>40</v>
      </c>
      <c r="M24" s="883"/>
      <c r="N24" s="884"/>
      <c r="O24" s="880"/>
      <c r="P24" s="882">
        <f>SUM(P23:R23)</f>
        <v>35</v>
      </c>
      <c r="Q24" s="883"/>
      <c r="R24" s="884"/>
      <c r="S24" s="880"/>
      <c r="T24" s="882">
        <f>SUM(T23:V23)</f>
        <v>40</v>
      </c>
      <c r="U24" s="883"/>
      <c r="V24" s="884"/>
      <c r="W24" s="880"/>
      <c r="X24" s="882">
        <f>SUM(X23:Z23)</f>
        <v>20</v>
      </c>
      <c r="Y24" s="883"/>
      <c r="Z24" s="884"/>
      <c r="AA24" s="880"/>
      <c r="AB24" s="882">
        <f>SUM(AB23:AD23)</f>
        <v>25</v>
      </c>
      <c r="AC24" s="883"/>
      <c r="AD24" s="884"/>
      <c r="AE24" s="880"/>
      <c r="AF24" s="882">
        <f>SUM(AF23:AH23)</f>
        <v>30</v>
      </c>
      <c r="AG24" s="883"/>
      <c r="AH24" s="884"/>
      <c r="AI24" s="880"/>
      <c r="AJ24" s="882">
        <f>SUM(AJ23:AL23)</f>
        <v>50</v>
      </c>
      <c r="AK24" s="883"/>
      <c r="AL24" s="884"/>
      <c r="AM24" s="880"/>
      <c r="AN24" s="882">
        <f>SUM(AN23:AP23)</f>
        <v>35</v>
      </c>
      <c r="AO24" s="883"/>
      <c r="AP24" s="884"/>
      <c r="AQ24" s="890"/>
      <c r="AR24" s="597"/>
      <c r="AS24" s="597"/>
      <c r="AT24" s="597"/>
      <c r="AU24" s="276"/>
      <c r="AV24"/>
      <c r="AW24"/>
      <c r="AX24"/>
      <c r="AY24"/>
      <c r="AZ24"/>
      <c r="BA24"/>
      <c r="BB24"/>
      <c r="BC24"/>
    </row>
    <row r="25" spans="1:56" ht="15.75" customHeight="1" x14ac:dyDescent="0.25">
      <c r="A25" s="825">
        <v>3</v>
      </c>
      <c r="B25" s="839" t="s">
        <v>31</v>
      </c>
      <c r="C25" s="870" t="s">
        <v>32</v>
      </c>
      <c r="D25" s="245">
        <v>5</v>
      </c>
      <c r="E25" s="243">
        <v>5</v>
      </c>
      <c r="F25" s="244"/>
      <c r="G25" s="881">
        <f t="shared" ref="G25" si="66">D26</f>
        <v>10</v>
      </c>
      <c r="H25" s="245">
        <v>20</v>
      </c>
      <c r="I25" s="243">
        <v>15</v>
      </c>
      <c r="J25" s="244"/>
      <c r="K25" s="881">
        <f t="shared" ref="K25" si="67">SUM(G25,H26)</f>
        <v>45</v>
      </c>
      <c r="L25" s="245">
        <v>20</v>
      </c>
      <c r="M25" s="243">
        <v>15</v>
      </c>
      <c r="N25" s="244"/>
      <c r="O25" s="881">
        <f t="shared" ref="O25" si="68">SUM(K25,L26)</f>
        <v>80</v>
      </c>
      <c r="P25" s="245">
        <v>15</v>
      </c>
      <c r="Q25" s="243">
        <v>15</v>
      </c>
      <c r="R25" s="244">
        <v>10</v>
      </c>
      <c r="S25" s="881">
        <f t="shared" ref="S25" si="69">SUM(O25,P26)</f>
        <v>120</v>
      </c>
      <c r="T25" s="245">
        <v>15</v>
      </c>
      <c r="U25" s="243">
        <v>5</v>
      </c>
      <c r="V25" s="244"/>
      <c r="W25" s="881">
        <f t="shared" ref="W25" si="70">SUM(S25,T26)</f>
        <v>140</v>
      </c>
      <c r="X25" s="245">
        <v>20</v>
      </c>
      <c r="Y25" s="243">
        <v>15</v>
      </c>
      <c r="Z25" s="244">
        <v>5</v>
      </c>
      <c r="AA25" s="881">
        <f t="shared" ref="AA25" si="71">SUM(W25,X26)</f>
        <v>180</v>
      </c>
      <c r="AB25" s="245">
        <v>10</v>
      </c>
      <c r="AC25" s="243"/>
      <c r="AD25" s="244"/>
      <c r="AE25" s="881">
        <f t="shared" ref="AE25" si="72">SUM(AA25,AB26)</f>
        <v>190</v>
      </c>
      <c r="AF25" s="245">
        <v>20</v>
      </c>
      <c r="AG25" s="243">
        <v>15</v>
      </c>
      <c r="AH25" s="244"/>
      <c r="AI25" s="881">
        <f t="shared" ref="AI25" si="73">SUM(AE25,AF26)</f>
        <v>225</v>
      </c>
      <c r="AJ25" s="245">
        <v>10</v>
      </c>
      <c r="AK25" s="243"/>
      <c r="AL25" s="244"/>
      <c r="AM25" s="881">
        <f t="shared" ref="AM25" si="74">SUM(AI25,AJ26)</f>
        <v>235</v>
      </c>
      <c r="AN25" s="245">
        <v>20</v>
      </c>
      <c r="AO25" s="243">
        <v>20</v>
      </c>
      <c r="AP25" s="244">
        <v>10</v>
      </c>
      <c r="AQ25" s="877">
        <f t="shared" ref="AQ25" si="75">SUM(AM25,AN26)</f>
        <v>285</v>
      </c>
      <c r="AR25" s="844">
        <f t="shared" ref="AR25" si="76">COUNTIF(D25:F25,"=20")+COUNTIF(H25:J25,"=20")+COUNTIF(L25:N25,"=20")+COUNTIF(P25:R25,"=20")+COUNTIF(T25:V25,"=20")+COUNTIF(X25:Z25,"=20")+COUNTIF(AB25:AD25,"=20")+COUNTIF(AF25:AH25,"=20")+COUNTIF(AJ25:AL25,"=20")+COUNTIF(AN25:AP25,"=20")</f>
        <v>6</v>
      </c>
      <c r="AS25" s="844">
        <f t="shared" ref="AS25" si="77">COUNTIF(D25:F25,"=20")+COUNTIF(H25:J25,"=20")+COUNTIF(L25:N25,"=20")+COUNTIF(P25:R25,"=20")+COUNTIF(T25:V25,"=20")+COUNTIF(X25:Z25,"=20")+COUNTIF(AB25:AD25,"=20")+COUNTIF(AF25:AH25,"=20")+COUNTIF(AJ25:AL25,"=20")+COUNTIF(AN25:AP25,"=20")</f>
        <v>6</v>
      </c>
      <c r="AT25" s="844">
        <f t="shared" ref="AT25" si="78">AQ25</f>
        <v>285</v>
      </c>
      <c r="AU25" s="276"/>
      <c r="AV25" s="176"/>
      <c r="AW25" s="176"/>
      <c r="AX25" s="176"/>
      <c r="AY25" s="176"/>
      <c r="AZ25" s="176"/>
      <c r="BA25" s="176"/>
      <c r="BB25" s="176"/>
      <c r="BC25" s="176"/>
      <c r="BD25" s="176"/>
    </row>
    <row r="26" spans="1:56" s="176" customFormat="1" ht="15.75" customHeight="1" thickBot="1" x14ac:dyDescent="0.3">
      <c r="A26" s="826"/>
      <c r="B26" s="840"/>
      <c r="C26" s="871"/>
      <c r="D26" s="862">
        <f>SUM(D25:F25)</f>
        <v>10</v>
      </c>
      <c r="E26" s="876"/>
      <c r="F26" s="863"/>
      <c r="G26" s="878"/>
      <c r="H26" s="862">
        <f>SUM(H25:J25)</f>
        <v>35</v>
      </c>
      <c r="I26" s="876"/>
      <c r="J26" s="863"/>
      <c r="K26" s="878"/>
      <c r="L26" s="862">
        <f>SUM(L25:N25)</f>
        <v>35</v>
      </c>
      <c r="M26" s="876"/>
      <c r="N26" s="863"/>
      <c r="O26" s="878"/>
      <c r="P26" s="862">
        <f>SUM(P25:R25)</f>
        <v>40</v>
      </c>
      <c r="Q26" s="876"/>
      <c r="R26" s="863"/>
      <c r="S26" s="878"/>
      <c r="T26" s="862">
        <f>SUM(T25:V25)</f>
        <v>20</v>
      </c>
      <c r="U26" s="876"/>
      <c r="V26" s="863"/>
      <c r="W26" s="878"/>
      <c r="X26" s="862">
        <f>SUM(X25:Z25)</f>
        <v>40</v>
      </c>
      <c r="Y26" s="876"/>
      <c r="Z26" s="863"/>
      <c r="AA26" s="878"/>
      <c r="AB26" s="862">
        <f>SUM(AB25:AD25)</f>
        <v>10</v>
      </c>
      <c r="AC26" s="876"/>
      <c r="AD26" s="863"/>
      <c r="AE26" s="878"/>
      <c r="AF26" s="862">
        <f>SUM(AF25:AH25)</f>
        <v>35</v>
      </c>
      <c r="AG26" s="876"/>
      <c r="AH26" s="863"/>
      <c r="AI26" s="878"/>
      <c r="AJ26" s="862">
        <f>SUM(AJ25:AL25)</f>
        <v>10</v>
      </c>
      <c r="AK26" s="876"/>
      <c r="AL26" s="863"/>
      <c r="AM26" s="878"/>
      <c r="AN26" s="862">
        <f>SUM(AN25:AP25)</f>
        <v>50</v>
      </c>
      <c r="AO26" s="876"/>
      <c r="AP26" s="863"/>
      <c r="AQ26" s="888"/>
      <c r="AR26" s="845"/>
      <c r="AS26" s="845"/>
      <c r="AT26" s="845"/>
      <c r="AU26" s="276"/>
      <c r="AV26"/>
      <c r="AW26"/>
      <c r="AX26"/>
      <c r="AY26"/>
      <c r="AZ26"/>
      <c r="BA26"/>
      <c r="BB26"/>
      <c r="BC26"/>
    </row>
    <row r="27" spans="1:56" ht="15.75" customHeight="1" x14ac:dyDescent="0.25">
      <c r="A27" s="699">
        <v>4</v>
      </c>
      <c r="B27" s="872" t="s">
        <v>88</v>
      </c>
      <c r="C27" s="874" t="s">
        <v>16</v>
      </c>
      <c r="D27" s="240">
        <v>20</v>
      </c>
      <c r="E27" s="209">
        <v>20</v>
      </c>
      <c r="F27" s="239">
        <v>15</v>
      </c>
      <c r="G27" s="879">
        <f t="shared" ref="G27" si="79">D28</f>
        <v>55</v>
      </c>
      <c r="H27" s="240">
        <v>20</v>
      </c>
      <c r="I27" s="209">
        <v>20</v>
      </c>
      <c r="J27" s="239">
        <v>15</v>
      </c>
      <c r="K27" s="879">
        <f t="shared" ref="K27" si="80">SUM(G27,H28)</f>
        <v>110</v>
      </c>
      <c r="L27" s="240">
        <v>20</v>
      </c>
      <c r="M27" s="209">
        <v>20</v>
      </c>
      <c r="N27" s="239">
        <v>15</v>
      </c>
      <c r="O27" s="879">
        <f t="shared" ref="O27" si="81">SUM(K27,L28)</f>
        <v>165</v>
      </c>
      <c r="P27" s="240">
        <v>20</v>
      </c>
      <c r="Q27" s="209">
        <v>15</v>
      </c>
      <c r="R27" s="239">
        <v>5</v>
      </c>
      <c r="S27" s="879">
        <f t="shared" ref="S27" si="82">SUM(O27,P28)</f>
        <v>205</v>
      </c>
      <c r="T27" s="240">
        <v>15</v>
      </c>
      <c r="U27" s="209">
        <v>15</v>
      </c>
      <c r="V27" s="239">
        <v>15</v>
      </c>
      <c r="W27" s="879">
        <f t="shared" ref="W27" si="83">SUM(S27,T28)</f>
        <v>250</v>
      </c>
      <c r="X27" s="240">
        <v>20</v>
      </c>
      <c r="Y27" s="209">
        <v>20</v>
      </c>
      <c r="Z27" s="239">
        <v>15</v>
      </c>
      <c r="AA27" s="879">
        <f t="shared" ref="AA27" si="84">SUM(W27,X28)</f>
        <v>305</v>
      </c>
      <c r="AB27" s="240">
        <v>15</v>
      </c>
      <c r="AC27" s="209">
        <v>10</v>
      </c>
      <c r="AD27" s="239">
        <v>5</v>
      </c>
      <c r="AE27" s="879">
        <f t="shared" ref="AE27" si="85">SUM(AA27,AB28)</f>
        <v>335</v>
      </c>
      <c r="AF27" s="240">
        <v>20</v>
      </c>
      <c r="AG27" s="209">
        <v>20</v>
      </c>
      <c r="AH27" s="239">
        <v>15</v>
      </c>
      <c r="AI27" s="879">
        <f t="shared" ref="AI27" si="86">SUM(AE27,AF28)</f>
        <v>390</v>
      </c>
      <c r="AJ27" s="240">
        <v>20</v>
      </c>
      <c r="AK27" s="209">
        <v>20</v>
      </c>
      <c r="AL27" s="239">
        <v>10</v>
      </c>
      <c r="AM27" s="879">
        <f t="shared" ref="AM27" si="87">SUM(AI27,AJ28)</f>
        <v>440</v>
      </c>
      <c r="AN27" s="240">
        <v>20</v>
      </c>
      <c r="AO27" s="209">
        <v>15</v>
      </c>
      <c r="AP27" s="239"/>
      <c r="AQ27" s="889">
        <f t="shared" ref="AQ27" si="88">SUM(AM27,AN28)</f>
        <v>475</v>
      </c>
      <c r="AR27" s="596">
        <f t="shared" ref="AR27" si="89">COUNTIF(D27:F27,"=20")+COUNTIF(H27:J27,"=20")+COUNTIF(L27:N27,"=20")+COUNTIF(P27:R27,"=20")+COUNTIF(T27:V27,"=20")+COUNTIF(X27:Z27,"=20")+COUNTIF(AB27:AD27,"=20")+COUNTIF(AF27:AH27,"=20")+COUNTIF(AJ27:AL27,"=20")+COUNTIF(AN27:AP27,"=20")</f>
        <v>14</v>
      </c>
      <c r="AS27" s="596">
        <f t="shared" ref="AS27" si="90">COUNTIF(D27:F27,"=20")+COUNTIF(H27:J27,"=20")+COUNTIF(L27:N27,"=20")+COUNTIF(P27:R27,"=20")+COUNTIF(T27:V27,"=20")+COUNTIF(X27:Z27,"=20")+COUNTIF(AB27:AD27,"=20")+COUNTIF(AF27:AH27,"=20")+COUNTIF(AJ27:AL27,"=20")+COUNTIF(AN27:AP27,"=20")</f>
        <v>14</v>
      </c>
      <c r="AT27" s="596">
        <f>AQ27</f>
        <v>475</v>
      </c>
      <c r="AU27" s="276"/>
      <c r="AV27" s="176"/>
      <c r="AW27" s="176"/>
      <c r="AX27" s="176"/>
      <c r="AY27" s="176"/>
      <c r="AZ27" s="176"/>
      <c r="BA27" s="176"/>
      <c r="BB27" s="176"/>
      <c r="BC27" s="176"/>
      <c r="BD27" s="176"/>
    </row>
    <row r="28" spans="1:56" s="176" customFormat="1" ht="15.75" customHeight="1" thickBot="1" x14ac:dyDescent="0.3">
      <c r="A28" s="728"/>
      <c r="B28" s="873"/>
      <c r="C28" s="875"/>
      <c r="D28" s="885">
        <f>SUM(D27:F27)</f>
        <v>55</v>
      </c>
      <c r="E28" s="886"/>
      <c r="F28" s="887"/>
      <c r="G28" s="880"/>
      <c r="H28" s="885">
        <f>SUM(H27:J27)</f>
        <v>55</v>
      </c>
      <c r="I28" s="886"/>
      <c r="J28" s="887"/>
      <c r="K28" s="880"/>
      <c r="L28" s="885">
        <f>SUM(L27:N27)</f>
        <v>55</v>
      </c>
      <c r="M28" s="886"/>
      <c r="N28" s="887"/>
      <c r="O28" s="880"/>
      <c r="P28" s="885">
        <f>SUM(P27:R27)</f>
        <v>40</v>
      </c>
      <c r="Q28" s="886"/>
      <c r="R28" s="887"/>
      <c r="S28" s="880"/>
      <c r="T28" s="885">
        <f>SUM(T27:V27)</f>
        <v>45</v>
      </c>
      <c r="U28" s="886"/>
      <c r="V28" s="887"/>
      <c r="W28" s="880"/>
      <c r="X28" s="885">
        <f>SUM(X27:Z27)</f>
        <v>55</v>
      </c>
      <c r="Y28" s="886"/>
      <c r="Z28" s="887"/>
      <c r="AA28" s="880"/>
      <c r="AB28" s="885">
        <f>SUM(AB27:AD27)</f>
        <v>30</v>
      </c>
      <c r="AC28" s="886"/>
      <c r="AD28" s="887"/>
      <c r="AE28" s="880"/>
      <c r="AF28" s="885">
        <f>SUM(AF27:AH27)</f>
        <v>55</v>
      </c>
      <c r="AG28" s="886"/>
      <c r="AH28" s="887"/>
      <c r="AI28" s="880"/>
      <c r="AJ28" s="885">
        <f>SUM(AJ27:AL27)</f>
        <v>50</v>
      </c>
      <c r="AK28" s="886"/>
      <c r="AL28" s="887"/>
      <c r="AM28" s="880"/>
      <c r="AN28" s="885">
        <f>SUM(AN27:AP27)</f>
        <v>35</v>
      </c>
      <c r="AO28" s="886"/>
      <c r="AP28" s="887"/>
      <c r="AQ28" s="890"/>
      <c r="AR28" s="597"/>
      <c r="AS28" s="597"/>
      <c r="AT28" s="597"/>
      <c r="AU28" s="276"/>
      <c r="AV28"/>
      <c r="AW28"/>
      <c r="AX28"/>
      <c r="AY28"/>
      <c r="AZ28"/>
      <c r="BA28"/>
      <c r="BB28"/>
      <c r="BC28"/>
    </row>
    <row r="29" spans="1:56" ht="15.75" customHeight="1" x14ac:dyDescent="0.25">
      <c r="A29" s="825">
        <v>5</v>
      </c>
      <c r="B29" s="839" t="s">
        <v>23</v>
      </c>
      <c r="C29" s="870" t="s">
        <v>24</v>
      </c>
      <c r="D29" s="277">
        <v>20</v>
      </c>
      <c r="E29" s="278">
        <v>20</v>
      </c>
      <c r="F29" s="278">
        <v>20</v>
      </c>
      <c r="G29" s="881">
        <f t="shared" ref="G29" si="91">D30</f>
        <v>60</v>
      </c>
      <c r="H29" s="277">
        <v>20</v>
      </c>
      <c r="I29" s="278">
        <v>20</v>
      </c>
      <c r="J29" s="278">
        <v>15</v>
      </c>
      <c r="K29" s="881">
        <f t="shared" ref="K29" si="92">SUM(G29,H30)</f>
        <v>115</v>
      </c>
      <c r="L29" s="277">
        <v>20</v>
      </c>
      <c r="M29" s="278">
        <v>20</v>
      </c>
      <c r="N29" s="278">
        <v>15</v>
      </c>
      <c r="O29" s="881">
        <f t="shared" ref="O29" si="93">SUM(K29,L30)</f>
        <v>170</v>
      </c>
      <c r="P29" s="277">
        <v>20</v>
      </c>
      <c r="Q29" s="278">
        <v>15</v>
      </c>
      <c r="R29" s="278">
        <v>15</v>
      </c>
      <c r="S29" s="881">
        <f t="shared" ref="S29" si="94">SUM(O29,P30)</f>
        <v>220</v>
      </c>
      <c r="T29" s="277">
        <v>20</v>
      </c>
      <c r="U29" s="278">
        <v>20</v>
      </c>
      <c r="V29" s="278">
        <v>15</v>
      </c>
      <c r="W29" s="881">
        <f t="shared" ref="W29" si="95">SUM(S29,T30)</f>
        <v>275</v>
      </c>
      <c r="X29" s="277">
        <v>20</v>
      </c>
      <c r="Y29" s="278">
        <v>20</v>
      </c>
      <c r="Z29" s="278">
        <v>15</v>
      </c>
      <c r="AA29" s="881">
        <f t="shared" ref="AA29" si="96">SUM(W29,X30)</f>
        <v>330</v>
      </c>
      <c r="AB29" s="277">
        <v>20</v>
      </c>
      <c r="AC29" s="278">
        <v>15</v>
      </c>
      <c r="AD29" s="278"/>
      <c r="AE29" s="881">
        <f t="shared" ref="AE29" si="97">SUM(AA29,AB30)</f>
        <v>365</v>
      </c>
      <c r="AF29" s="277">
        <v>20</v>
      </c>
      <c r="AG29" s="278">
        <v>20</v>
      </c>
      <c r="AH29" s="278">
        <v>10</v>
      </c>
      <c r="AI29" s="881">
        <f t="shared" ref="AI29" si="98">SUM(AE29,AF30)</f>
        <v>415</v>
      </c>
      <c r="AJ29" s="277">
        <v>20</v>
      </c>
      <c r="AK29" s="278">
        <v>15</v>
      </c>
      <c r="AL29" s="278">
        <v>15</v>
      </c>
      <c r="AM29" s="881">
        <f t="shared" ref="AM29" si="99">SUM(AI29,AJ30)</f>
        <v>465</v>
      </c>
      <c r="AN29" s="277">
        <v>20</v>
      </c>
      <c r="AO29" s="278">
        <v>20</v>
      </c>
      <c r="AP29" s="278">
        <v>20</v>
      </c>
      <c r="AQ29" s="877">
        <f t="shared" ref="AQ29" si="100">SUM(AM29,AN30)</f>
        <v>525</v>
      </c>
      <c r="AR29" s="844">
        <f t="shared" ref="AR29" si="101">COUNTIF(D29:F29,"=20")+COUNTIF(H29:J29,"=20")+COUNTIF(L29:N29,"=20")+COUNTIF(P29:R29,"=20")+COUNTIF(T29:V29,"=20")+COUNTIF(X29:Z29,"=20")+COUNTIF(AB29:AD29,"=20")+COUNTIF(AF29:AH29,"=20")+COUNTIF(AJ29:AL29,"=20")+COUNTIF(AN29:AP29,"=20")</f>
        <v>19</v>
      </c>
      <c r="AS29" s="844">
        <f t="shared" ref="AS29" si="102">COUNTIF(D29:F29,"=20")+COUNTIF(H29:J29,"=20")+COUNTIF(L29:N29,"=20")+COUNTIF(P29:R29,"=20")+COUNTIF(T29:V29,"=20")+COUNTIF(X29:Z29,"=20")+COUNTIF(AB29:AD29,"=20")+COUNTIF(AF29:AH29,"=20")+COUNTIF(AJ29:AL29,"=20")+COUNTIF(AN29:AP29,"=20")</f>
        <v>19</v>
      </c>
      <c r="AT29" s="844">
        <f t="shared" ref="AT29" si="103">AQ29</f>
        <v>525</v>
      </c>
      <c r="AU29" s="276"/>
      <c r="AV29" s="176"/>
      <c r="AW29" s="176"/>
      <c r="AX29" s="176"/>
      <c r="AY29" s="176"/>
      <c r="AZ29" s="176"/>
      <c r="BA29" s="176"/>
      <c r="BB29" s="176"/>
      <c r="BC29" s="176"/>
      <c r="BD29" s="176"/>
    </row>
    <row r="30" spans="1:56" s="176" customFormat="1" ht="15.75" customHeight="1" thickBot="1" x14ac:dyDescent="0.3">
      <c r="A30" s="827"/>
      <c r="B30" s="840"/>
      <c r="C30" s="871"/>
      <c r="D30" s="862">
        <f>SUM(D29:F29)</f>
        <v>60</v>
      </c>
      <c r="E30" s="876"/>
      <c r="F30" s="863"/>
      <c r="G30" s="878"/>
      <c r="H30" s="862">
        <f>SUM(H29:J29)</f>
        <v>55</v>
      </c>
      <c r="I30" s="876"/>
      <c r="J30" s="863"/>
      <c r="K30" s="878"/>
      <c r="L30" s="862">
        <f>SUM(L29:N29)</f>
        <v>55</v>
      </c>
      <c r="M30" s="876"/>
      <c r="N30" s="863"/>
      <c r="O30" s="878"/>
      <c r="P30" s="862">
        <f>SUM(P29:R29)</f>
        <v>50</v>
      </c>
      <c r="Q30" s="876"/>
      <c r="R30" s="863"/>
      <c r="S30" s="878"/>
      <c r="T30" s="862">
        <f>SUM(T29:V29)</f>
        <v>55</v>
      </c>
      <c r="U30" s="876"/>
      <c r="V30" s="863"/>
      <c r="W30" s="878"/>
      <c r="X30" s="862">
        <f>SUM(X29:Z29)</f>
        <v>55</v>
      </c>
      <c r="Y30" s="876"/>
      <c r="Z30" s="863"/>
      <c r="AA30" s="878"/>
      <c r="AB30" s="862">
        <f>SUM(AB29:AD29)</f>
        <v>35</v>
      </c>
      <c r="AC30" s="876"/>
      <c r="AD30" s="863"/>
      <c r="AE30" s="878"/>
      <c r="AF30" s="862">
        <f>SUM(AF29:AH29)</f>
        <v>50</v>
      </c>
      <c r="AG30" s="876"/>
      <c r="AH30" s="863"/>
      <c r="AI30" s="878"/>
      <c r="AJ30" s="862">
        <f>SUM(AJ29:AL29)</f>
        <v>50</v>
      </c>
      <c r="AK30" s="876"/>
      <c r="AL30" s="863"/>
      <c r="AM30" s="878"/>
      <c r="AN30" s="862">
        <f>SUM(AN29:AP29)</f>
        <v>60</v>
      </c>
      <c r="AO30" s="876"/>
      <c r="AP30" s="863"/>
      <c r="AQ30" s="878"/>
      <c r="AR30" s="845"/>
      <c r="AS30" s="845"/>
      <c r="AT30" s="845"/>
      <c r="AU30" s="276"/>
      <c r="AV30"/>
      <c r="AW30"/>
      <c r="AX30"/>
      <c r="AY30"/>
      <c r="AZ30"/>
      <c r="BA30"/>
      <c r="BB30"/>
      <c r="BC30"/>
    </row>
    <row r="31" spans="1:56" ht="15.75" customHeight="1" thickBot="1" x14ac:dyDescent="0.3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BD31" s="176"/>
    </row>
    <row r="32" spans="1:56" ht="15.75" customHeight="1" thickBot="1" x14ac:dyDescent="0.3">
      <c r="A32" s="176"/>
      <c r="B32" s="198" t="s">
        <v>77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V32" s="192" t="s">
        <v>1</v>
      </c>
      <c r="AW32" s="212" t="s">
        <v>78</v>
      </c>
      <c r="AX32" s="217" t="s">
        <v>76</v>
      </c>
      <c r="AY32" s="212" t="s">
        <v>79</v>
      </c>
      <c r="AZ32" s="212" t="s">
        <v>11</v>
      </c>
      <c r="BA32" s="212" t="s">
        <v>12</v>
      </c>
      <c r="BB32" s="217" t="s">
        <v>80</v>
      </c>
      <c r="BC32" s="217" t="s">
        <v>60</v>
      </c>
      <c r="BD32" s="176"/>
    </row>
    <row r="33" spans="1:56" ht="15.75" customHeight="1" thickBot="1" x14ac:dyDescent="0.3">
      <c r="A33" s="699" t="s">
        <v>0</v>
      </c>
      <c r="B33" s="596" t="s">
        <v>1</v>
      </c>
      <c r="C33" s="596" t="s">
        <v>2</v>
      </c>
      <c r="D33" s="834" t="s">
        <v>42</v>
      </c>
      <c r="E33" s="834"/>
      <c r="F33" s="835"/>
      <c r="G33" s="836" t="s">
        <v>43</v>
      </c>
      <c r="H33" s="833" t="s">
        <v>44</v>
      </c>
      <c r="I33" s="834"/>
      <c r="J33" s="835"/>
      <c r="K33" s="836" t="s">
        <v>43</v>
      </c>
      <c r="L33" s="833" t="s">
        <v>45</v>
      </c>
      <c r="M33" s="834"/>
      <c r="N33" s="835"/>
      <c r="O33" s="836" t="s">
        <v>43</v>
      </c>
      <c r="P33" s="833" t="s">
        <v>46</v>
      </c>
      <c r="Q33" s="834"/>
      <c r="R33" s="835"/>
      <c r="S33" s="836" t="s">
        <v>43</v>
      </c>
      <c r="T33" s="833" t="s">
        <v>47</v>
      </c>
      <c r="U33" s="834"/>
      <c r="V33" s="835"/>
      <c r="W33" s="836" t="s">
        <v>43</v>
      </c>
      <c r="X33" s="833" t="s">
        <v>55</v>
      </c>
      <c r="Y33" s="834"/>
      <c r="Z33" s="835"/>
      <c r="AA33" s="836" t="s">
        <v>43</v>
      </c>
      <c r="AB33" s="833" t="s">
        <v>56</v>
      </c>
      <c r="AC33" s="834"/>
      <c r="AD33" s="835"/>
      <c r="AE33" s="836" t="s">
        <v>43</v>
      </c>
      <c r="AF33" s="841" t="s">
        <v>57</v>
      </c>
      <c r="AG33" s="842"/>
      <c r="AH33" s="843"/>
      <c r="AI33" s="836" t="s">
        <v>43</v>
      </c>
      <c r="AJ33" s="841" t="s">
        <v>58</v>
      </c>
      <c r="AK33" s="842"/>
      <c r="AL33" s="843"/>
      <c r="AM33" s="836" t="s">
        <v>43</v>
      </c>
      <c r="AN33" s="841" t="s">
        <v>59</v>
      </c>
      <c r="AO33" s="842"/>
      <c r="AP33" s="843"/>
      <c r="AQ33" s="836" t="s">
        <v>43</v>
      </c>
      <c r="AR33" s="818" t="s">
        <v>48</v>
      </c>
      <c r="AS33" s="818" t="s">
        <v>49</v>
      </c>
      <c r="AT33" s="818" t="s">
        <v>50</v>
      </c>
      <c r="AU33" s="185"/>
      <c r="AV33" s="236" t="s">
        <v>23</v>
      </c>
      <c r="AW33" s="230">
        <v>555</v>
      </c>
      <c r="AX33" s="234">
        <v>525</v>
      </c>
      <c r="AY33" s="234">
        <v>215</v>
      </c>
      <c r="AZ33" s="234">
        <v>120</v>
      </c>
      <c r="BA33" s="234">
        <v>120</v>
      </c>
      <c r="BB33" s="229">
        <v>1535</v>
      </c>
      <c r="BC33" s="461">
        <v>1</v>
      </c>
      <c r="BD33" s="176"/>
    </row>
    <row r="34" spans="1:56" ht="15.75" customHeight="1" thickBot="1" x14ac:dyDescent="0.3">
      <c r="A34" s="832"/>
      <c r="B34" s="620"/>
      <c r="C34" s="597"/>
      <c r="D34" s="204" t="s">
        <v>51</v>
      </c>
      <c r="E34" s="205" t="s">
        <v>52</v>
      </c>
      <c r="F34" s="205" t="s">
        <v>53</v>
      </c>
      <c r="G34" s="837"/>
      <c r="H34" s="204" t="s">
        <v>51</v>
      </c>
      <c r="I34" s="205" t="s">
        <v>52</v>
      </c>
      <c r="J34" s="205" t="s">
        <v>53</v>
      </c>
      <c r="K34" s="837"/>
      <c r="L34" s="204" t="s">
        <v>51</v>
      </c>
      <c r="M34" s="205" t="s">
        <v>52</v>
      </c>
      <c r="N34" s="205" t="s">
        <v>53</v>
      </c>
      <c r="O34" s="837"/>
      <c r="P34" s="204" t="s">
        <v>51</v>
      </c>
      <c r="Q34" s="205" t="s">
        <v>52</v>
      </c>
      <c r="R34" s="205" t="s">
        <v>53</v>
      </c>
      <c r="S34" s="837"/>
      <c r="T34" s="204" t="s">
        <v>51</v>
      </c>
      <c r="U34" s="205" t="s">
        <v>52</v>
      </c>
      <c r="V34" s="205" t="s">
        <v>53</v>
      </c>
      <c r="W34" s="837"/>
      <c r="X34" s="204" t="s">
        <v>51</v>
      </c>
      <c r="Y34" s="205" t="s">
        <v>52</v>
      </c>
      <c r="Z34" s="205" t="s">
        <v>53</v>
      </c>
      <c r="AA34" s="837"/>
      <c r="AB34" s="204" t="s">
        <v>51</v>
      </c>
      <c r="AC34" s="205" t="s">
        <v>52</v>
      </c>
      <c r="AD34" s="205" t="s">
        <v>53</v>
      </c>
      <c r="AE34" s="837"/>
      <c r="AF34" s="208" t="s">
        <v>51</v>
      </c>
      <c r="AG34" s="209" t="s">
        <v>52</v>
      </c>
      <c r="AH34" s="209" t="s">
        <v>53</v>
      </c>
      <c r="AI34" s="837"/>
      <c r="AJ34" s="208" t="s">
        <v>51</v>
      </c>
      <c r="AK34" s="209" t="s">
        <v>52</v>
      </c>
      <c r="AL34" s="209" t="s">
        <v>53</v>
      </c>
      <c r="AM34" s="837"/>
      <c r="AN34" s="208" t="s">
        <v>51</v>
      </c>
      <c r="AO34" s="209" t="s">
        <v>52</v>
      </c>
      <c r="AP34" s="209" t="s">
        <v>53</v>
      </c>
      <c r="AQ34" s="837"/>
      <c r="AR34" s="753"/>
      <c r="AS34" s="753"/>
      <c r="AT34" s="752"/>
      <c r="AU34" s="185"/>
      <c r="AV34" s="237" t="s">
        <v>88</v>
      </c>
      <c r="AW34" s="235">
        <v>560</v>
      </c>
      <c r="AX34" s="505">
        <v>475</v>
      </c>
      <c r="AY34" s="505">
        <v>235</v>
      </c>
      <c r="AZ34" s="505">
        <v>120</v>
      </c>
      <c r="BA34" s="505">
        <v>15</v>
      </c>
      <c r="BB34" s="509">
        <v>1405</v>
      </c>
      <c r="BC34" s="928">
        <v>2</v>
      </c>
      <c r="BD34" s="176"/>
    </row>
    <row r="35" spans="1:56" ht="15.75" customHeight="1" x14ac:dyDescent="0.25">
      <c r="A35" s="825">
        <v>1</v>
      </c>
      <c r="B35" s="839" t="s">
        <v>30</v>
      </c>
      <c r="C35" s="870" t="s">
        <v>13</v>
      </c>
      <c r="D35" s="246">
        <v>20</v>
      </c>
      <c r="E35" s="232">
        <v>5</v>
      </c>
      <c r="F35" s="233">
        <v>0</v>
      </c>
      <c r="G35" s="877">
        <f>D36</f>
        <v>25</v>
      </c>
      <c r="H35" s="246">
        <v>20</v>
      </c>
      <c r="I35" s="232"/>
      <c r="J35" s="233"/>
      <c r="K35" s="877">
        <f>SUM(G35,H36)</f>
        <v>45</v>
      </c>
      <c r="L35" s="246">
        <v>10</v>
      </c>
      <c r="M35" s="232">
        <v>10</v>
      </c>
      <c r="N35" s="233"/>
      <c r="O35" s="877">
        <f>SUM(K35,L36)</f>
        <v>65</v>
      </c>
      <c r="P35" s="246">
        <v>0</v>
      </c>
      <c r="Q35" s="232">
        <v>0</v>
      </c>
      <c r="R35" s="233"/>
      <c r="S35" s="877">
        <f>SUM(O35,P36)</f>
        <v>65</v>
      </c>
      <c r="T35" s="246">
        <v>15</v>
      </c>
      <c r="U35" s="232"/>
      <c r="V35" s="233"/>
      <c r="W35" s="877">
        <f>SUM(S35,T36)</f>
        <v>80</v>
      </c>
      <c r="X35" s="246">
        <v>15</v>
      </c>
      <c r="Y35" s="232">
        <v>0</v>
      </c>
      <c r="Z35" s="233"/>
      <c r="AA35" s="877">
        <f>SUM(W35,X36)</f>
        <v>95</v>
      </c>
      <c r="AB35" s="246">
        <v>5</v>
      </c>
      <c r="AC35" s="232">
        <v>0</v>
      </c>
      <c r="AD35" s="233"/>
      <c r="AE35" s="877">
        <f>SUM(AA35,AB36)</f>
        <v>100</v>
      </c>
      <c r="AF35" s="246">
        <v>5</v>
      </c>
      <c r="AG35" s="232">
        <v>0</v>
      </c>
      <c r="AH35" s="233"/>
      <c r="AI35" s="877">
        <f>SUM(AE35,AF36)</f>
        <v>105</v>
      </c>
      <c r="AJ35" s="246">
        <v>5</v>
      </c>
      <c r="AK35" s="232">
        <v>0</v>
      </c>
      <c r="AL35" s="233"/>
      <c r="AM35" s="877">
        <f>SUM(AI35,AJ36)</f>
        <v>110</v>
      </c>
      <c r="AN35" s="246">
        <v>15</v>
      </c>
      <c r="AO35" s="232"/>
      <c r="AP35" s="233"/>
      <c r="AQ35" s="877">
        <f>SUM(AM35,AN36)</f>
        <v>125</v>
      </c>
      <c r="AR35" s="844">
        <f>COUNTIF(D35:F35,"=20")+COUNTIF(H35:J35,"=20")+COUNTIF(L35:N35,"=20")+COUNTIF(P35:R35,"=20")+COUNTIF(T35:V35,"=20")+COUNTIF(X35:Z35,"=20")+COUNTIF(AB35:AD35,"=20")+COUNTIF(AF35:AH35,"=20")+COUNTIF(AJ35:AL35,"=20")+COUNTIF(AN35:AP35,"=20")</f>
        <v>2</v>
      </c>
      <c r="AS35" s="844">
        <f>COUNTIF(D35:F35,"=20")+COUNTIF(H35:J35,"=20")+COUNTIF(L35:N35,"=20")+COUNTIF(P35:R35,"=20")+COUNTIF(T35:V35,"=20")+COUNTIF(X35:Z35,"=20")+COUNTIF(AB35:AD35,"=20")+COUNTIF(AF35:AH35,"=20")+COUNTIF(AJ35:AL35,"=20")+COUNTIF(AN35:AP35,"=20")</f>
        <v>2</v>
      </c>
      <c r="AT35" s="844">
        <f>AQ35</f>
        <v>125</v>
      </c>
      <c r="AU35" s="276"/>
      <c r="AV35" s="283" t="s">
        <v>91</v>
      </c>
      <c r="AW35" s="273">
        <v>480</v>
      </c>
      <c r="AX35" s="274">
        <v>345</v>
      </c>
      <c r="AY35" s="274">
        <v>175</v>
      </c>
      <c r="AZ35" s="274">
        <v>130</v>
      </c>
      <c r="BA35" s="274">
        <v>85</v>
      </c>
      <c r="BB35" s="275">
        <v>1215</v>
      </c>
      <c r="BC35" s="927">
        <v>3</v>
      </c>
      <c r="BD35" s="176"/>
    </row>
    <row r="36" spans="1:56" s="176" customFormat="1" ht="15.75" customHeight="1" thickBot="1" x14ac:dyDescent="0.3">
      <c r="A36" s="826"/>
      <c r="B36" s="840"/>
      <c r="C36" s="871"/>
      <c r="D36" s="862">
        <f>SUM(D35:F35)</f>
        <v>25</v>
      </c>
      <c r="E36" s="876"/>
      <c r="F36" s="863"/>
      <c r="G36" s="878"/>
      <c r="H36" s="862">
        <f>SUM(H35:J35)</f>
        <v>20</v>
      </c>
      <c r="I36" s="876"/>
      <c r="J36" s="863"/>
      <c r="K36" s="878"/>
      <c r="L36" s="862">
        <f>SUM(L35:N35)</f>
        <v>20</v>
      </c>
      <c r="M36" s="876"/>
      <c r="N36" s="863"/>
      <c r="O36" s="878"/>
      <c r="P36" s="862">
        <f>SUM(P35:R35)</f>
        <v>0</v>
      </c>
      <c r="Q36" s="876"/>
      <c r="R36" s="863"/>
      <c r="S36" s="878"/>
      <c r="T36" s="862">
        <f>SUM(T35:V35)</f>
        <v>15</v>
      </c>
      <c r="U36" s="876"/>
      <c r="V36" s="863"/>
      <c r="W36" s="878"/>
      <c r="X36" s="862">
        <f>SUM(X35:Z35)</f>
        <v>15</v>
      </c>
      <c r="Y36" s="876"/>
      <c r="Z36" s="863"/>
      <c r="AA36" s="878"/>
      <c r="AB36" s="862">
        <f>SUM(AB35:AD35)</f>
        <v>5</v>
      </c>
      <c r="AC36" s="876"/>
      <c r="AD36" s="863"/>
      <c r="AE36" s="878"/>
      <c r="AF36" s="862">
        <f>SUM(AF35:AH35)</f>
        <v>5</v>
      </c>
      <c r="AG36" s="876"/>
      <c r="AH36" s="863"/>
      <c r="AI36" s="878"/>
      <c r="AJ36" s="862">
        <f>SUM(AJ35:AL35)</f>
        <v>5</v>
      </c>
      <c r="AK36" s="876"/>
      <c r="AL36" s="863"/>
      <c r="AM36" s="878"/>
      <c r="AN36" s="862">
        <f>SUM(AN35:AP35)</f>
        <v>15</v>
      </c>
      <c r="AO36" s="876"/>
      <c r="AP36" s="863"/>
      <c r="AQ36" s="888"/>
      <c r="AR36" s="846"/>
      <c r="AS36" s="846"/>
      <c r="AT36" s="846"/>
      <c r="AU36" s="276"/>
      <c r="AV36" s="550" t="s">
        <v>31</v>
      </c>
      <c r="AW36" s="551">
        <v>525</v>
      </c>
      <c r="AX36" s="549">
        <v>285</v>
      </c>
      <c r="AY36" s="549">
        <v>135</v>
      </c>
      <c r="AZ36" s="549">
        <v>125</v>
      </c>
      <c r="BA36" s="549">
        <v>85</v>
      </c>
      <c r="BB36" s="552">
        <v>1155</v>
      </c>
      <c r="BC36" s="324">
        <v>4</v>
      </c>
    </row>
    <row r="37" spans="1:56" ht="15.75" customHeight="1" thickBot="1" x14ac:dyDescent="0.3">
      <c r="A37" s="699">
        <v>2</v>
      </c>
      <c r="B37" s="872" t="s">
        <v>91</v>
      </c>
      <c r="C37" s="874" t="s">
        <v>90</v>
      </c>
      <c r="D37" s="254">
        <v>20</v>
      </c>
      <c r="E37" s="255">
        <v>0</v>
      </c>
      <c r="F37" s="256"/>
      <c r="G37" s="879">
        <f t="shared" ref="G37" si="104">D38</f>
        <v>20</v>
      </c>
      <c r="H37" s="254">
        <v>10</v>
      </c>
      <c r="I37" s="255">
        <v>5</v>
      </c>
      <c r="J37" s="256"/>
      <c r="K37" s="879">
        <f t="shared" ref="K37" si="105">SUM(G37,H38)</f>
        <v>35</v>
      </c>
      <c r="L37" s="254">
        <v>20</v>
      </c>
      <c r="M37" s="255"/>
      <c r="N37" s="256"/>
      <c r="O37" s="879">
        <f t="shared" ref="O37" si="106">SUM(K37,L38)</f>
        <v>55</v>
      </c>
      <c r="P37" s="254">
        <v>15</v>
      </c>
      <c r="Q37" s="255"/>
      <c r="R37" s="256"/>
      <c r="S37" s="879">
        <f t="shared" ref="S37" si="107">SUM(O37,P38)</f>
        <v>70</v>
      </c>
      <c r="T37" s="254">
        <v>15</v>
      </c>
      <c r="U37" s="255">
        <v>15</v>
      </c>
      <c r="V37" s="256"/>
      <c r="W37" s="879">
        <f t="shared" ref="W37" si="108">SUM(S37,T38)</f>
        <v>100</v>
      </c>
      <c r="X37" s="254">
        <v>15</v>
      </c>
      <c r="Y37" s="255">
        <v>0</v>
      </c>
      <c r="Z37" s="256"/>
      <c r="AA37" s="879">
        <f t="shared" ref="AA37" si="109">SUM(W37,X38)</f>
        <v>115</v>
      </c>
      <c r="AB37" s="254">
        <v>15</v>
      </c>
      <c r="AC37" s="255">
        <v>10</v>
      </c>
      <c r="AD37" s="256">
        <v>10</v>
      </c>
      <c r="AE37" s="879">
        <f t="shared" ref="AE37" si="110">SUM(AA37,AB38)</f>
        <v>150</v>
      </c>
      <c r="AF37" s="254"/>
      <c r="AG37" s="255"/>
      <c r="AH37" s="256"/>
      <c r="AI37" s="879">
        <f t="shared" ref="AI37" si="111">SUM(AE37,AF38)</f>
        <v>150</v>
      </c>
      <c r="AJ37" s="254">
        <v>15</v>
      </c>
      <c r="AK37" s="255">
        <v>0</v>
      </c>
      <c r="AL37" s="256"/>
      <c r="AM37" s="879">
        <f t="shared" ref="AM37" si="112">SUM(AI37,AJ38)</f>
        <v>165</v>
      </c>
      <c r="AN37" s="254">
        <v>10</v>
      </c>
      <c r="AO37" s="255"/>
      <c r="AP37" s="256"/>
      <c r="AQ37" s="889">
        <f t="shared" ref="AQ37" si="113">SUM(AM37,AN38)</f>
        <v>175</v>
      </c>
      <c r="AR37" s="596">
        <f t="shared" ref="AR37" si="114">COUNTIF(D37:F37,"=20")+COUNTIF(H37:J37,"=20")+COUNTIF(L37:N37,"=20")+COUNTIF(P37:R37,"=20")+COUNTIF(T37:V37,"=20")+COUNTIF(X37:Z37,"=20")+COUNTIF(AB37:AD37,"=20")+COUNTIF(AF37:AH37,"=20")+COUNTIF(AJ37:AL37,"=20")+COUNTIF(AN37:AP37,"=20")</f>
        <v>2</v>
      </c>
      <c r="AS37" s="596">
        <f t="shared" ref="AS37" si="115">COUNTIF(D37:F37,"=20")+COUNTIF(H37:J37,"=20")+COUNTIF(L37:N37,"=20")+COUNTIF(P37:R37,"=20")+COUNTIF(T37:V37,"=20")+COUNTIF(X37:Z37,"=20")+COUNTIF(AB37:AD37,"=20")+COUNTIF(AF37:AH37,"=20")+COUNTIF(AJ37:AL37,"=20")+COUNTIF(AN37:AP37,"=20")</f>
        <v>2</v>
      </c>
      <c r="AT37" s="596">
        <f t="shared" ref="AT37" si="116">AQ37</f>
        <v>175</v>
      </c>
      <c r="AU37" s="185"/>
      <c r="AV37" s="563" t="s">
        <v>30</v>
      </c>
      <c r="AW37" s="564">
        <v>405</v>
      </c>
      <c r="AX37" s="565">
        <v>270</v>
      </c>
      <c r="AY37" s="565">
        <v>125</v>
      </c>
      <c r="AZ37" s="565">
        <v>25</v>
      </c>
      <c r="BA37" s="565">
        <v>85</v>
      </c>
      <c r="BB37" s="566">
        <v>910</v>
      </c>
      <c r="BC37" s="568">
        <v>5</v>
      </c>
      <c r="BD37" s="176"/>
    </row>
    <row r="38" spans="1:56" s="176" customFormat="1" ht="15.75" customHeight="1" thickBot="1" x14ac:dyDescent="0.3">
      <c r="A38" s="728"/>
      <c r="B38" s="873"/>
      <c r="C38" s="875"/>
      <c r="D38" s="885">
        <f>SUM(D37:F37)</f>
        <v>20</v>
      </c>
      <c r="E38" s="886"/>
      <c r="F38" s="887"/>
      <c r="G38" s="880"/>
      <c r="H38" s="885">
        <f>SUM(H37:J37)</f>
        <v>15</v>
      </c>
      <c r="I38" s="886"/>
      <c r="J38" s="887"/>
      <c r="K38" s="880"/>
      <c r="L38" s="885">
        <f>SUM(L37:N37)</f>
        <v>20</v>
      </c>
      <c r="M38" s="886"/>
      <c r="N38" s="887"/>
      <c r="O38" s="880"/>
      <c r="P38" s="885">
        <f>SUM(P37:R37)</f>
        <v>15</v>
      </c>
      <c r="Q38" s="886"/>
      <c r="R38" s="887"/>
      <c r="S38" s="880"/>
      <c r="T38" s="885">
        <f>SUM(T37:V37)</f>
        <v>30</v>
      </c>
      <c r="U38" s="886"/>
      <c r="V38" s="887"/>
      <c r="W38" s="880"/>
      <c r="X38" s="885">
        <f>SUM(X37:Z37)</f>
        <v>15</v>
      </c>
      <c r="Y38" s="886"/>
      <c r="Z38" s="887"/>
      <c r="AA38" s="880"/>
      <c r="AB38" s="885">
        <f>SUM(AB37:AD37)</f>
        <v>35</v>
      </c>
      <c r="AC38" s="886"/>
      <c r="AD38" s="887"/>
      <c r="AE38" s="880"/>
      <c r="AF38" s="885">
        <f>SUM(AF37:AH37)</f>
        <v>0</v>
      </c>
      <c r="AG38" s="886"/>
      <c r="AH38" s="887"/>
      <c r="AI38" s="880"/>
      <c r="AJ38" s="885">
        <f>SUM(AJ37:AL37)</f>
        <v>15</v>
      </c>
      <c r="AK38" s="886"/>
      <c r="AL38" s="887"/>
      <c r="AM38" s="880"/>
      <c r="AN38" s="885">
        <f>SUM(AN37:AP37)</f>
        <v>10</v>
      </c>
      <c r="AO38" s="886"/>
      <c r="AP38" s="887"/>
      <c r="AQ38" s="890"/>
      <c r="AR38" s="597"/>
      <c r="AS38" s="597"/>
      <c r="AT38" s="597"/>
      <c r="AU38" s="185"/>
      <c r="AV38"/>
      <c r="AW38"/>
      <c r="AX38"/>
      <c r="AY38"/>
      <c r="AZ38"/>
      <c r="BA38"/>
      <c r="BB38"/>
      <c r="BC38"/>
    </row>
    <row r="39" spans="1:56" ht="15.75" customHeight="1" x14ac:dyDescent="0.25">
      <c r="A39" s="825">
        <v>3</v>
      </c>
      <c r="B39" s="839" t="s">
        <v>31</v>
      </c>
      <c r="C39" s="870" t="s">
        <v>32</v>
      </c>
      <c r="D39" s="245">
        <v>20</v>
      </c>
      <c r="E39" s="243">
        <v>0</v>
      </c>
      <c r="F39" s="244"/>
      <c r="G39" s="881">
        <f t="shared" ref="G39" si="117">D40</f>
        <v>20</v>
      </c>
      <c r="H39" s="245">
        <v>20</v>
      </c>
      <c r="I39" s="243">
        <v>15</v>
      </c>
      <c r="J39" s="244">
        <v>5</v>
      </c>
      <c r="K39" s="881">
        <f t="shared" ref="K39" si="118">SUM(G39,H40)</f>
        <v>60</v>
      </c>
      <c r="L39" s="245">
        <v>0</v>
      </c>
      <c r="M39" s="243"/>
      <c r="N39" s="244"/>
      <c r="O39" s="881">
        <f t="shared" ref="O39" si="119">SUM(K39,L40)</f>
        <v>60</v>
      </c>
      <c r="P39" s="245">
        <v>15</v>
      </c>
      <c r="Q39" s="243"/>
      <c r="R39" s="244"/>
      <c r="S39" s="881">
        <f t="shared" ref="S39" si="120">SUM(O39,P40)</f>
        <v>75</v>
      </c>
      <c r="T39" s="245">
        <v>10</v>
      </c>
      <c r="U39" s="243"/>
      <c r="V39" s="244"/>
      <c r="W39" s="881">
        <f t="shared" ref="W39" si="121">SUM(S39,T40)</f>
        <v>85</v>
      </c>
      <c r="X39" s="245"/>
      <c r="Y39" s="243"/>
      <c r="Z39" s="244"/>
      <c r="AA39" s="881">
        <f t="shared" ref="AA39" si="122">SUM(W39,X40)</f>
        <v>85</v>
      </c>
      <c r="AB39" s="245"/>
      <c r="AC39" s="243"/>
      <c r="AD39" s="244"/>
      <c r="AE39" s="881">
        <f t="shared" ref="AE39" si="123">SUM(AA39,AB40)</f>
        <v>85</v>
      </c>
      <c r="AF39" s="245">
        <v>15</v>
      </c>
      <c r="AG39" s="243"/>
      <c r="AH39" s="244"/>
      <c r="AI39" s="881">
        <f t="shared" ref="AI39" si="124">SUM(AE39,AF40)</f>
        <v>100</v>
      </c>
      <c r="AJ39" s="245">
        <v>10</v>
      </c>
      <c r="AK39" s="243"/>
      <c r="AL39" s="244"/>
      <c r="AM39" s="881">
        <f t="shared" ref="AM39" si="125">SUM(AI39,AJ40)</f>
        <v>110</v>
      </c>
      <c r="AN39" s="245">
        <v>20</v>
      </c>
      <c r="AO39" s="243">
        <v>5</v>
      </c>
      <c r="AP39" s="244"/>
      <c r="AQ39" s="877">
        <f t="shared" ref="AQ39" si="126">SUM(AM39,AN40)</f>
        <v>135</v>
      </c>
      <c r="AR39" s="844">
        <f t="shared" ref="AR39" si="127">COUNTIF(D39:F39,"=20")+COUNTIF(H39:J39,"=20")+COUNTIF(L39:N39,"=20")+COUNTIF(P39:R39,"=20")+COUNTIF(T39:V39,"=20")+COUNTIF(X39:Z39,"=20")+COUNTIF(AB39:AD39,"=20")+COUNTIF(AF39:AH39,"=20")+COUNTIF(AJ39:AL39,"=20")+COUNTIF(AN39:AP39,"=20")</f>
        <v>3</v>
      </c>
      <c r="AS39" s="844">
        <f t="shared" ref="AS39" si="128">COUNTIF(D39:F39,"=20")+COUNTIF(H39:J39,"=20")+COUNTIF(L39:N39,"=20")+COUNTIF(P39:R39,"=20")+COUNTIF(T39:V39,"=20")+COUNTIF(X39:Z39,"=20")+COUNTIF(AB39:AD39,"=20")+COUNTIF(AF39:AH39,"=20")+COUNTIF(AJ39:AL39,"=20")+COUNTIF(AN39:AP39,"=20")</f>
        <v>3</v>
      </c>
      <c r="AT39" s="844">
        <f t="shared" ref="AT39" si="129">AQ39</f>
        <v>135</v>
      </c>
      <c r="AU39" s="185"/>
      <c r="AV39" s="176"/>
      <c r="AW39" s="176"/>
      <c r="AX39" s="176"/>
      <c r="AY39" s="176"/>
      <c r="AZ39" s="176"/>
      <c r="BA39" s="176"/>
      <c r="BB39" s="176"/>
      <c r="BC39" s="176"/>
      <c r="BD39" s="176"/>
    </row>
    <row r="40" spans="1:56" s="176" customFormat="1" ht="15.75" customHeight="1" thickBot="1" x14ac:dyDescent="0.3">
      <c r="A40" s="826"/>
      <c r="B40" s="840"/>
      <c r="C40" s="871"/>
      <c r="D40" s="862">
        <f>SUM(D39:F39)</f>
        <v>20</v>
      </c>
      <c r="E40" s="876"/>
      <c r="F40" s="863"/>
      <c r="G40" s="878"/>
      <c r="H40" s="862">
        <f>SUM(H39:J39)</f>
        <v>40</v>
      </c>
      <c r="I40" s="876"/>
      <c r="J40" s="863"/>
      <c r="K40" s="878"/>
      <c r="L40" s="862">
        <f>SUM(L39:N39)</f>
        <v>0</v>
      </c>
      <c r="M40" s="876"/>
      <c r="N40" s="863"/>
      <c r="O40" s="878"/>
      <c r="P40" s="862">
        <f>SUM(P39:R39)</f>
        <v>15</v>
      </c>
      <c r="Q40" s="876"/>
      <c r="R40" s="863"/>
      <c r="S40" s="878"/>
      <c r="T40" s="862">
        <f>SUM(T39:V39)</f>
        <v>10</v>
      </c>
      <c r="U40" s="876"/>
      <c r="V40" s="863"/>
      <c r="W40" s="878"/>
      <c r="X40" s="862">
        <f>SUM(X39:Z39)</f>
        <v>0</v>
      </c>
      <c r="Y40" s="876"/>
      <c r="Z40" s="863"/>
      <c r="AA40" s="878"/>
      <c r="AB40" s="862">
        <f>SUM(AB39:AD39)</f>
        <v>0</v>
      </c>
      <c r="AC40" s="876"/>
      <c r="AD40" s="863"/>
      <c r="AE40" s="878"/>
      <c r="AF40" s="862">
        <f>SUM(AF39:AH39)</f>
        <v>15</v>
      </c>
      <c r="AG40" s="876"/>
      <c r="AH40" s="863"/>
      <c r="AI40" s="878"/>
      <c r="AJ40" s="862">
        <f>SUM(AJ39:AL39)</f>
        <v>10</v>
      </c>
      <c r="AK40" s="876"/>
      <c r="AL40" s="863"/>
      <c r="AM40" s="878"/>
      <c r="AN40" s="862">
        <f>SUM(AN39:AP39)</f>
        <v>25</v>
      </c>
      <c r="AO40" s="876"/>
      <c r="AP40" s="863"/>
      <c r="AQ40" s="888"/>
      <c r="AR40" s="845"/>
      <c r="AS40" s="845"/>
      <c r="AT40" s="845"/>
      <c r="AU40" s="185"/>
      <c r="AV40"/>
      <c r="AW40"/>
      <c r="AX40"/>
      <c r="AY40"/>
      <c r="AZ40"/>
      <c r="BA40"/>
      <c r="BB40"/>
      <c r="BC40"/>
    </row>
    <row r="41" spans="1:56" ht="15.75" customHeight="1" x14ac:dyDescent="0.25">
      <c r="A41" s="699">
        <v>4</v>
      </c>
      <c r="B41" s="872" t="s">
        <v>88</v>
      </c>
      <c r="C41" s="874" t="s">
        <v>16</v>
      </c>
      <c r="D41" s="240">
        <v>10</v>
      </c>
      <c r="E41" s="209">
        <v>10</v>
      </c>
      <c r="F41" s="239">
        <v>5</v>
      </c>
      <c r="G41" s="879">
        <f t="shared" ref="G41" si="130">D42</f>
        <v>25</v>
      </c>
      <c r="H41" s="240">
        <v>15</v>
      </c>
      <c r="I41" s="209">
        <v>10</v>
      </c>
      <c r="J41" s="239"/>
      <c r="K41" s="879">
        <f t="shared" ref="K41" si="131">SUM(G41,H42)</f>
        <v>50</v>
      </c>
      <c r="L41" s="240">
        <v>20</v>
      </c>
      <c r="M41" s="209">
        <v>15</v>
      </c>
      <c r="N41" s="239">
        <v>10</v>
      </c>
      <c r="O41" s="879">
        <f t="shared" ref="O41" si="132">SUM(K41,L42)</f>
        <v>95</v>
      </c>
      <c r="P41" s="240">
        <v>5</v>
      </c>
      <c r="Q41" s="209">
        <v>0</v>
      </c>
      <c r="R41" s="239"/>
      <c r="S41" s="879">
        <f t="shared" ref="S41" si="133">SUM(O41,P42)</f>
        <v>100</v>
      </c>
      <c r="T41" s="240">
        <v>10</v>
      </c>
      <c r="U41" s="209">
        <v>5</v>
      </c>
      <c r="V41" s="239">
        <v>0</v>
      </c>
      <c r="W41" s="879">
        <f t="shared" ref="W41" si="134">SUM(S41,T42)</f>
        <v>115</v>
      </c>
      <c r="X41" s="240">
        <v>15</v>
      </c>
      <c r="Y41" s="209">
        <v>15</v>
      </c>
      <c r="Z41" s="239"/>
      <c r="AA41" s="879">
        <f t="shared" ref="AA41" si="135">SUM(W41,X42)</f>
        <v>145</v>
      </c>
      <c r="AB41" s="240">
        <v>10</v>
      </c>
      <c r="AC41" s="209"/>
      <c r="AD41" s="239"/>
      <c r="AE41" s="879">
        <f t="shared" ref="AE41" si="136">SUM(AA41,AB42)</f>
        <v>155</v>
      </c>
      <c r="AF41" s="240">
        <v>20</v>
      </c>
      <c r="AG41" s="209">
        <v>15</v>
      </c>
      <c r="AH41" s="239">
        <v>0</v>
      </c>
      <c r="AI41" s="879">
        <f t="shared" ref="AI41" si="137">SUM(AE41,AF42)</f>
        <v>190</v>
      </c>
      <c r="AJ41" s="240">
        <v>10</v>
      </c>
      <c r="AK41" s="209"/>
      <c r="AL41" s="239"/>
      <c r="AM41" s="879">
        <f t="shared" ref="AM41" si="138">SUM(AI41,AJ42)</f>
        <v>200</v>
      </c>
      <c r="AN41" s="240">
        <v>20</v>
      </c>
      <c r="AO41" s="209">
        <v>15</v>
      </c>
      <c r="AP41" s="239">
        <v>0</v>
      </c>
      <c r="AQ41" s="889">
        <f t="shared" ref="AQ41" si="139">SUM(AM41,AN42)</f>
        <v>235</v>
      </c>
      <c r="AR41" s="596">
        <f t="shared" ref="AR41" si="140">COUNTIF(D41:F41,"=20")+COUNTIF(H41:J41,"=20")+COUNTIF(L41:N41,"=20")+COUNTIF(P41:R41,"=20")+COUNTIF(T41:V41,"=20")+COUNTIF(X41:Z41,"=20")+COUNTIF(AB41:AD41,"=20")+COUNTIF(AF41:AH41,"=20")+COUNTIF(AJ41:AL41,"=20")+COUNTIF(AN41:AP41,"=20")</f>
        <v>3</v>
      </c>
      <c r="AS41" s="596">
        <f t="shared" ref="AS41" si="141">COUNTIF(D41:F41,"=20")+COUNTIF(H41:J41,"=20")+COUNTIF(L41:N41,"=20")+COUNTIF(P41:R41,"=20")+COUNTIF(T41:V41,"=20")+COUNTIF(X41:Z41,"=20")+COUNTIF(AB41:AD41,"=20")+COUNTIF(AF41:AH41,"=20")+COUNTIF(AJ41:AL41,"=20")+COUNTIF(AN41:AP41,"=20")</f>
        <v>3</v>
      </c>
      <c r="AT41" s="596">
        <f t="shared" ref="AT41" si="142">AQ41</f>
        <v>235</v>
      </c>
      <c r="AU41" s="185"/>
      <c r="AV41" s="176"/>
      <c r="AW41" s="176"/>
      <c r="AX41" s="176"/>
      <c r="AY41" s="176"/>
      <c r="AZ41" s="176"/>
      <c r="BA41" s="176"/>
      <c r="BB41" s="176"/>
      <c r="BC41" s="176"/>
      <c r="BD41" s="176"/>
    </row>
    <row r="42" spans="1:56" s="176" customFormat="1" ht="15.75" customHeight="1" thickBot="1" x14ac:dyDescent="0.3">
      <c r="A42" s="728"/>
      <c r="B42" s="873"/>
      <c r="C42" s="875"/>
      <c r="D42" s="885">
        <f>SUM(D41:F41)</f>
        <v>25</v>
      </c>
      <c r="E42" s="886"/>
      <c r="F42" s="887"/>
      <c r="G42" s="880"/>
      <c r="H42" s="885">
        <f>SUM(H41:J41)</f>
        <v>25</v>
      </c>
      <c r="I42" s="886"/>
      <c r="J42" s="887"/>
      <c r="K42" s="880"/>
      <c r="L42" s="885">
        <f>SUM(L41:N41)</f>
        <v>45</v>
      </c>
      <c r="M42" s="886"/>
      <c r="N42" s="887"/>
      <c r="O42" s="880"/>
      <c r="P42" s="885">
        <f>SUM(P41:R41)</f>
        <v>5</v>
      </c>
      <c r="Q42" s="886"/>
      <c r="R42" s="887"/>
      <c r="S42" s="880"/>
      <c r="T42" s="885">
        <f>SUM(T41:V41)</f>
        <v>15</v>
      </c>
      <c r="U42" s="886"/>
      <c r="V42" s="887"/>
      <c r="W42" s="880"/>
      <c r="X42" s="885">
        <f>SUM(X41:Z41)</f>
        <v>30</v>
      </c>
      <c r="Y42" s="886"/>
      <c r="Z42" s="887"/>
      <c r="AA42" s="880"/>
      <c r="AB42" s="885">
        <f>SUM(AB41:AD41)</f>
        <v>10</v>
      </c>
      <c r="AC42" s="886"/>
      <c r="AD42" s="887"/>
      <c r="AE42" s="880"/>
      <c r="AF42" s="885">
        <f>SUM(AF41:AH41)</f>
        <v>35</v>
      </c>
      <c r="AG42" s="886"/>
      <c r="AH42" s="887"/>
      <c r="AI42" s="880"/>
      <c r="AJ42" s="885">
        <f>SUM(AJ41:AL41)</f>
        <v>10</v>
      </c>
      <c r="AK42" s="886"/>
      <c r="AL42" s="887"/>
      <c r="AM42" s="880"/>
      <c r="AN42" s="885">
        <f>SUM(AN41:AP41)</f>
        <v>35</v>
      </c>
      <c r="AO42" s="886"/>
      <c r="AP42" s="887"/>
      <c r="AQ42" s="890"/>
      <c r="AR42" s="597"/>
      <c r="AS42" s="597"/>
      <c r="AT42" s="597"/>
      <c r="AU42" s="185"/>
      <c r="AV42" s="220"/>
      <c r="AW42" s="181"/>
      <c r="AX42" s="186"/>
      <c r="AY42" s="186"/>
      <c r="AZ42" s="186"/>
      <c r="BA42" s="186"/>
      <c r="BB42" s="222"/>
      <c r="BC42" s="223"/>
    </row>
    <row r="43" spans="1:56" ht="15.75" customHeight="1" x14ac:dyDescent="0.25">
      <c r="A43" s="825">
        <v>5</v>
      </c>
      <c r="B43" s="839" t="s">
        <v>23</v>
      </c>
      <c r="C43" s="870" t="s">
        <v>24</v>
      </c>
      <c r="D43" s="277">
        <v>15</v>
      </c>
      <c r="E43" s="278">
        <v>10</v>
      </c>
      <c r="F43" s="278"/>
      <c r="G43" s="881">
        <f t="shared" ref="G43" si="143">D44</f>
        <v>25</v>
      </c>
      <c r="H43" s="277">
        <v>15</v>
      </c>
      <c r="I43" s="278">
        <v>5</v>
      </c>
      <c r="J43" s="278"/>
      <c r="K43" s="881">
        <f t="shared" ref="K43" si="144">SUM(G43,H44)</f>
        <v>45</v>
      </c>
      <c r="L43" s="277">
        <v>15</v>
      </c>
      <c r="M43" s="278">
        <v>15</v>
      </c>
      <c r="N43" s="278">
        <v>0</v>
      </c>
      <c r="O43" s="881">
        <f t="shared" ref="O43" si="145">SUM(K43,L44)</f>
        <v>75</v>
      </c>
      <c r="P43" s="277">
        <v>20</v>
      </c>
      <c r="Q43" s="278">
        <v>15</v>
      </c>
      <c r="R43" s="278"/>
      <c r="S43" s="881">
        <f t="shared" ref="S43" si="146">SUM(O43,P44)</f>
        <v>110</v>
      </c>
      <c r="T43" s="277">
        <v>20</v>
      </c>
      <c r="U43" s="278"/>
      <c r="V43" s="278"/>
      <c r="W43" s="881">
        <f t="shared" ref="W43" si="147">SUM(S43,T44)</f>
        <v>130</v>
      </c>
      <c r="X43" s="277">
        <v>0</v>
      </c>
      <c r="Y43" s="278">
        <v>0</v>
      </c>
      <c r="Z43" s="278"/>
      <c r="AA43" s="881">
        <f t="shared" ref="AA43" si="148">SUM(W43,X44)</f>
        <v>130</v>
      </c>
      <c r="AB43" s="277">
        <v>20</v>
      </c>
      <c r="AC43" s="278">
        <v>15</v>
      </c>
      <c r="AD43" s="278">
        <v>10</v>
      </c>
      <c r="AE43" s="881">
        <f t="shared" ref="AE43" si="149">SUM(AA43,AB44)</f>
        <v>175</v>
      </c>
      <c r="AF43" s="277">
        <v>15</v>
      </c>
      <c r="AG43" s="278">
        <v>15</v>
      </c>
      <c r="AH43" s="278"/>
      <c r="AI43" s="881">
        <f t="shared" ref="AI43" si="150">SUM(AE43,AF44)</f>
        <v>205</v>
      </c>
      <c r="AJ43" s="277">
        <v>10</v>
      </c>
      <c r="AK43" s="278"/>
      <c r="AL43" s="278"/>
      <c r="AM43" s="881">
        <f t="shared" ref="AM43" si="151">SUM(AI43,AJ44)</f>
        <v>215</v>
      </c>
      <c r="AN43" s="277">
        <v>0</v>
      </c>
      <c r="AO43" s="278"/>
      <c r="AP43" s="278"/>
      <c r="AQ43" s="877">
        <f t="shared" ref="AQ43" si="152">SUM(AM43,AN44)</f>
        <v>215</v>
      </c>
      <c r="AR43" s="844">
        <f t="shared" ref="AR43" si="153">COUNTIF(D43:F43,"=20")+COUNTIF(H43:J43,"=20")+COUNTIF(L43:N43,"=20")+COUNTIF(P43:R43,"=20")+COUNTIF(T43:V43,"=20")+COUNTIF(X43:Z43,"=20")+COUNTIF(AB43:AD43,"=20")+COUNTIF(AF43:AH43,"=20")+COUNTIF(AJ43:AL43,"=20")+COUNTIF(AN43:AP43,"=20")</f>
        <v>3</v>
      </c>
      <c r="AS43" s="844">
        <f t="shared" ref="AS43" si="154">COUNTIF(D43:F43,"=20")+COUNTIF(H43:J43,"=20")+COUNTIF(L43:N43,"=20")+COUNTIF(P43:R43,"=20")+COUNTIF(T43:V43,"=20")+COUNTIF(X43:Z43,"=20")+COUNTIF(AB43:AD43,"=20")+COUNTIF(AF43:AH43,"=20")+COUNTIF(AJ43:AL43,"=20")+COUNTIF(AN43:AP43,"=20")</f>
        <v>3</v>
      </c>
      <c r="AT43" s="844">
        <f t="shared" ref="AT43" si="155">AQ43</f>
        <v>215</v>
      </c>
      <c r="AU43" s="185"/>
      <c r="AV43" s="220"/>
      <c r="AW43" s="181"/>
      <c r="AX43" s="186"/>
      <c r="AY43" s="186"/>
      <c r="AZ43" s="186"/>
      <c r="BA43" s="186"/>
      <c r="BB43" s="222"/>
      <c r="BC43" s="223"/>
      <c r="BD43" s="176"/>
    </row>
    <row r="44" spans="1:56" s="176" customFormat="1" ht="15.75" customHeight="1" thickBot="1" x14ac:dyDescent="0.3">
      <c r="A44" s="827"/>
      <c r="B44" s="840"/>
      <c r="C44" s="871"/>
      <c r="D44" s="862">
        <f>SUM(D43:F43)</f>
        <v>25</v>
      </c>
      <c r="E44" s="876"/>
      <c r="F44" s="863"/>
      <c r="G44" s="878"/>
      <c r="H44" s="862">
        <f>SUM(H43:J43)</f>
        <v>20</v>
      </c>
      <c r="I44" s="876"/>
      <c r="J44" s="863"/>
      <c r="K44" s="878"/>
      <c r="L44" s="862">
        <f>SUM(L43:N43)</f>
        <v>30</v>
      </c>
      <c r="M44" s="876"/>
      <c r="N44" s="863"/>
      <c r="O44" s="878"/>
      <c r="P44" s="862">
        <f>SUM(P43:R43)</f>
        <v>35</v>
      </c>
      <c r="Q44" s="876"/>
      <c r="R44" s="863"/>
      <c r="S44" s="878"/>
      <c r="T44" s="862">
        <f>SUM(T43:V43)</f>
        <v>20</v>
      </c>
      <c r="U44" s="876"/>
      <c r="V44" s="863"/>
      <c r="W44" s="878"/>
      <c r="X44" s="862">
        <f>SUM(X43:Z43)</f>
        <v>0</v>
      </c>
      <c r="Y44" s="876"/>
      <c r="Z44" s="863"/>
      <c r="AA44" s="878"/>
      <c r="AB44" s="862">
        <f>SUM(AB43:AD43)</f>
        <v>45</v>
      </c>
      <c r="AC44" s="876"/>
      <c r="AD44" s="863"/>
      <c r="AE44" s="878"/>
      <c r="AF44" s="862">
        <f>SUM(AF43:AH43)</f>
        <v>30</v>
      </c>
      <c r="AG44" s="876"/>
      <c r="AH44" s="863"/>
      <c r="AI44" s="878"/>
      <c r="AJ44" s="862">
        <f>SUM(AJ43:AL43)</f>
        <v>10</v>
      </c>
      <c r="AK44" s="876"/>
      <c r="AL44" s="863"/>
      <c r="AM44" s="878"/>
      <c r="AN44" s="862">
        <f>SUM(AN43:AP43)</f>
        <v>0</v>
      </c>
      <c r="AO44" s="876"/>
      <c r="AP44" s="863"/>
      <c r="AQ44" s="878"/>
      <c r="AR44" s="845"/>
      <c r="AS44" s="845"/>
      <c r="AT44" s="845"/>
      <c r="AU44" s="185"/>
      <c r="AV44" s="220"/>
      <c r="AW44" s="181"/>
      <c r="AX44" s="186"/>
      <c r="AY44" s="186"/>
      <c r="AZ44" s="186"/>
      <c r="BA44" s="186"/>
      <c r="BB44" s="222"/>
      <c r="BC44" s="223"/>
    </row>
    <row r="45" spans="1:56" ht="15.75" customHeight="1" x14ac:dyDescent="0.25">
      <c r="A45" s="186"/>
      <c r="B45" s="220"/>
      <c r="C45" s="22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223"/>
      <c r="AW45" s="176"/>
      <c r="AX45" s="176"/>
      <c r="AY45" s="176"/>
      <c r="AZ45" s="176"/>
      <c r="BA45" s="176"/>
      <c r="BB45" s="176"/>
      <c r="BC45" s="176"/>
      <c r="BD45" s="176"/>
    </row>
    <row r="46" spans="1:56" ht="15.75" customHeight="1" thickBot="1" x14ac:dyDescent="0.3">
      <c r="A46" s="186"/>
      <c r="B46" s="198" t="s">
        <v>11</v>
      </c>
      <c r="C46" s="22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76"/>
      <c r="AW46" s="176"/>
      <c r="AX46" s="176"/>
      <c r="AY46" s="176"/>
      <c r="AZ46" s="176"/>
      <c r="BA46" s="176"/>
      <c r="BB46" s="176"/>
      <c r="BC46" s="176"/>
      <c r="BD46" s="176"/>
    </row>
    <row r="47" spans="1:56" ht="15.75" customHeight="1" thickBot="1" x14ac:dyDescent="0.3">
      <c r="A47" s="217" t="s">
        <v>0</v>
      </c>
      <c r="B47" s="188" t="s">
        <v>1</v>
      </c>
      <c r="C47" s="187" t="s">
        <v>2</v>
      </c>
      <c r="D47" s="849" t="s">
        <v>42</v>
      </c>
      <c r="E47" s="850"/>
      <c r="F47" s="849" t="s">
        <v>44</v>
      </c>
      <c r="G47" s="850"/>
      <c r="H47" s="849" t="s">
        <v>45</v>
      </c>
      <c r="I47" s="850"/>
      <c r="J47" s="849" t="s">
        <v>46</v>
      </c>
      <c r="K47" s="850"/>
      <c r="L47" s="849" t="s">
        <v>47</v>
      </c>
      <c r="M47" s="850"/>
      <c r="N47" s="849" t="s">
        <v>55</v>
      </c>
      <c r="O47" s="850"/>
      <c r="P47" s="849" t="s">
        <v>56</v>
      </c>
      <c r="Q47" s="850"/>
      <c r="R47" s="849" t="s">
        <v>57</v>
      </c>
      <c r="S47" s="850"/>
      <c r="T47" s="849" t="s">
        <v>58</v>
      </c>
      <c r="U47" s="850"/>
      <c r="V47" s="849" t="s">
        <v>59</v>
      </c>
      <c r="W47" s="850"/>
      <c r="X47" s="823" t="s">
        <v>50</v>
      </c>
      <c r="Y47" s="853"/>
      <c r="Z47" s="217" t="s">
        <v>48</v>
      </c>
      <c r="AA47" s="194" t="s">
        <v>49</v>
      </c>
      <c r="AB47" s="181"/>
      <c r="AC47" s="186"/>
      <c r="AD47" s="186"/>
      <c r="AE47" s="186"/>
      <c r="AF47" s="186"/>
      <c r="AG47" s="222"/>
      <c r="AH47" s="223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V47" s="176"/>
      <c r="AW47" s="176"/>
      <c r="AX47" s="176"/>
      <c r="AY47" s="176"/>
      <c r="AZ47" s="176"/>
      <c r="BA47" s="176"/>
      <c r="BB47" s="176"/>
      <c r="BC47" s="176"/>
      <c r="BD47" s="176"/>
    </row>
    <row r="48" spans="1:56" ht="15.75" customHeight="1" x14ac:dyDescent="0.25">
      <c r="A48" s="257">
        <v>1</v>
      </c>
      <c r="B48" s="279" t="s">
        <v>30</v>
      </c>
      <c r="C48" s="264" t="s">
        <v>13</v>
      </c>
      <c r="D48" s="847">
        <v>0</v>
      </c>
      <c r="E48" s="848"/>
      <c r="F48" s="847">
        <v>10</v>
      </c>
      <c r="G48" s="848"/>
      <c r="H48" s="847">
        <v>5</v>
      </c>
      <c r="I48" s="848"/>
      <c r="J48" s="847"/>
      <c r="K48" s="848"/>
      <c r="L48" s="847">
        <v>5</v>
      </c>
      <c r="M48" s="848"/>
      <c r="N48" s="847">
        <v>0</v>
      </c>
      <c r="O48" s="848"/>
      <c r="P48" s="847"/>
      <c r="Q48" s="848"/>
      <c r="R48" s="847">
        <v>0</v>
      </c>
      <c r="S48" s="848"/>
      <c r="T48" s="847"/>
      <c r="U48" s="848"/>
      <c r="V48" s="847">
        <v>5</v>
      </c>
      <c r="W48" s="848"/>
      <c r="X48" s="851">
        <f>SUM(D48:W48)</f>
        <v>25</v>
      </c>
      <c r="Y48" s="852"/>
      <c r="Z48" s="260">
        <f>COUNTIF(D48,"&gt;=0")+COUNTIF(F48,"&gt;=0")+COUNTIF(H48,"&gt;=0")+COUNTIF(J48,"&gt;=0")+COUNTIF(L48,"&gt;=0")+COUNTIF(N48,"&gt;=0")+COUNTIF(P48,"&gt;=0")+COUNTIF(R48,"&gt;=0")+COUNTIF(T48,"&gt;=0")+COUNTIF(V48,"&gt;=0")</f>
        <v>7</v>
      </c>
      <c r="AA48" s="261">
        <f>COUNTIF(D48,"=20")+COUNTIF(F48,"=20")+COUNTIF(H48,"=20")+COUNTIF(J48,"=20")+COUNTIF(L48,"=20")+COUNTIF(N48,"=20")+COUNTIF(P48,"=20")+COUNTIF(R48,"=20")+COUNTIF(T48,"=20")+COUNTIF(V48,"=20")</f>
        <v>0</v>
      </c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V48" s="176"/>
      <c r="AW48" s="176"/>
      <c r="AX48" s="176"/>
      <c r="AY48" s="176"/>
      <c r="AZ48" s="176"/>
      <c r="BA48" s="176"/>
      <c r="BB48" s="176"/>
      <c r="BC48" s="176"/>
      <c r="BD48" s="176"/>
    </row>
    <row r="49" spans="1:56" ht="15.75" customHeight="1" x14ac:dyDescent="0.25">
      <c r="A49" s="216">
        <v>2</v>
      </c>
      <c r="B49" s="197" t="s">
        <v>91</v>
      </c>
      <c r="C49" s="218" t="s">
        <v>90</v>
      </c>
      <c r="D49" s="856">
        <v>20</v>
      </c>
      <c r="E49" s="857"/>
      <c r="F49" s="856">
        <v>15</v>
      </c>
      <c r="G49" s="857"/>
      <c r="H49" s="856">
        <v>20</v>
      </c>
      <c r="I49" s="857"/>
      <c r="J49" s="856">
        <v>15</v>
      </c>
      <c r="K49" s="857"/>
      <c r="L49" s="856">
        <v>20</v>
      </c>
      <c r="M49" s="857"/>
      <c r="N49" s="856">
        <v>20</v>
      </c>
      <c r="O49" s="857"/>
      <c r="P49" s="856">
        <v>0</v>
      </c>
      <c r="Q49" s="857"/>
      <c r="R49" s="856">
        <v>5</v>
      </c>
      <c r="S49" s="857"/>
      <c r="T49" s="856">
        <v>5</v>
      </c>
      <c r="U49" s="857"/>
      <c r="V49" s="856">
        <v>10</v>
      </c>
      <c r="W49" s="857"/>
      <c r="X49" s="860">
        <f t="shared" ref="X49:X52" si="156">SUM(D49:W49)</f>
        <v>130</v>
      </c>
      <c r="Y49" s="861"/>
      <c r="Z49" s="190">
        <f t="shared" ref="Z49:Z52" si="157">COUNTIF(D49,"&gt;=0")+COUNTIF(F49,"&gt;=0")+COUNTIF(H49,"&gt;=0")+COUNTIF(J49,"&gt;=0")+COUNTIF(L49,"&gt;=0")+COUNTIF(N49,"&gt;=0")+COUNTIF(P49,"&gt;=0")+COUNTIF(R49,"&gt;=0")+COUNTIF(T49,"&gt;=0")+COUNTIF(V49,"&gt;=0")</f>
        <v>10</v>
      </c>
      <c r="AA49" s="225">
        <f t="shared" ref="AA49:AA52" si="158">COUNTIF(D49,"=20")+COUNTIF(F49,"=20")+COUNTIF(H49,"=20")+COUNTIF(J49,"=20")+COUNTIF(L49,"=20")+COUNTIF(N49,"=20")+COUNTIF(P49,"=20")+COUNTIF(R49,"=20")+COUNTIF(T49,"=20")+COUNTIF(V49,"=20")</f>
        <v>4</v>
      </c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V49" s="176"/>
      <c r="AW49" s="176"/>
      <c r="AX49" s="176"/>
      <c r="AY49" s="176"/>
      <c r="AZ49" s="176"/>
      <c r="BA49" s="176"/>
      <c r="BB49" s="176"/>
      <c r="BC49" s="176"/>
      <c r="BD49" s="176"/>
    </row>
    <row r="50" spans="1:56" ht="15.75" customHeight="1" x14ac:dyDescent="0.25">
      <c r="A50" s="262">
        <v>3</v>
      </c>
      <c r="B50" s="280" t="s">
        <v>31</v>
      </c>
      <c r="C50" s="264" t="s">
        <v>32</v>
      </c>
      <c r="D50" s="854">
        <v>15</v>
      </c>
      <c r="E50" s="855"/>
      <c r="F50" s="854">
        <v>20</v>
      </c>
      <c r="G50" s="855"/>
      <c r="H50" s="854">
        <v>20</v>
      </c>
      <c r="I50" s="855"/>
      <c r="J50" s="854"/>
      <c r="K50" s="855"/>
      <c r="L50" s="854">
        <v>10</v>
      </c>
      <c r="M50" s="855"/>
      <c r="N50" s="854">
        <v>10</v>
      </c>
      <c r="O50" s="855"/>
      <c r="P50" s="854">
        <v>15</v>
      </c>
      <c r="Q50" s="855"/>
      <c r="R50" s="854">
        <v>10</v>
      </c>
      <c r="S50" s="855"/>
      <c r="T50" s="854">
        <v>20</v>
      </c>
      <c r="U50" s="855"/>
      <c r="V50" s="854">
        <v>5</v>
      </c>
      <c r="W50" s="855"/>
      <c r="X50" s="858">
        <f t="shared" si="156"/>
        <v>125</v>
      </c>
      <c r="Y50" s="859"/>
      <c r="Z50" s="265">
        <f t="shared" si="157"/>
        <v>9</v>
      </c>
      <c r="AA50" s="266">
        <f t="shared" si="158"/>
        <v>3</v>
      </c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V50" s="176"/>
      <c r="AW50" s="176"/>
      <c r="AX50" s="176"/>
      <c r="AY50" s="176"/>
      <c r="AZ50" s="176"/>
      <c r="BA50" s="176"/>
      <c r="BB50" s="176"/>
      <c r="BC50" s="176"/>
      <c r="BD50" s="176"/>
    </row>
    <row r="51" spans="1:56" ht="15.75" customHeight="1" x14ac:dyDescent="0.25">
      <c r="A51" s="216">
        <v>4</v>
      </c>
      <c r="B51" s="202" t="s">
        <v>88</v>
      </c>
      <c r="C51" s="191" t="s">
        <v>16</v>
      </c>
      <c r="D51" s="856"/>
      <c r="E51" s="857"/>
      <c r="F51" s="856">
        <v>15</v>
      </c>
      <c r="G51" s="857"/>
      <c r="H51" s="856">
        <v>15</v>
      </c>
      <c r="I51" s="857"/>
      <c r="J51" s="856">
        <v>10</v>
      </c>
      <c r="K51" s="857"/>
      <c r="L51" s="856">
        <v>15</v>
      </c>
      <c r="M51" s="857"/>
      <c r="N51" s="856">
        <v>15</v>
      </c>
      <c r="O51" s="857"/>
      <c r="P51" s="856">
        <v>15</v>
      </c>
      <c r="Q51" s="857"/>
      <c r="R51" s="856">
        <v>20</v>
      </c>
      <c r="S51" s="857"/>
      <c r="T51" s="856"/>
      <c r="U51" s="857"/>
      <c r="V51" s="856">
        <v>15</v>
      </c>
      <c r="W51" s="857"/>
      <c r="X51" s="860">
        <f t="shared" si="156"/>
        <v>120</v>
      </c>
      <c r="Y51" s="861"/>
      <c r="Z51" s="190">
        <f t="shared" si="157"/>
        <v>8</v>
      </c>
      <c r="AA51" s="225">
        <f t="shared" si="158"/>
        <v>1</v>
      </c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V51" s="176"/>
      <c r="AW51" s="176"/>
      <c r="AX51" s="176"/>
      <c r="AY51" s="176"/>
      <c r="AZ51" s="176"/>
      <c r="BA51" s="176"/>
      <c r="BB51" s="176"/>
      <c r="BC51" s="176"/>
      <c r="BD51" s="176"/>
    </row>
    <row r="52" spans="1:56" ht="15.75" customHeight="1" thickBot="1" x14ac:dyDescent="0.3">
      <c r="A52" s="267">
        <v>5</v>
      </c>
      <c r="B52" s="281" t="s">
        <v>23</v>
      </c>
      <c r="C52" s="282" t="s">
        <v>24</v>
      </c>
      <c r="D52" s="862">
        <v>0</v>
      </c>
      <c r="E52" s="863"/>
      <c r="F52" s="862">
        <v>5</v>
      </c>
      <c r="G52" s="863"/>
      <c r="H52" s="862">
        <v>20</v>
      </c>
      <c r="I52" s="863"/>
      <c r="J52" s="862">
        <v>15</v>
      </c>
      <c r="K52" s="863"/>
      <c r="L52" s="862">
        <v>20</v>
      </c>
      <c r="M52" s="863"/>
      <c r="N52" s="862">
        <v>10</v>
      </c>
      <c r="O52" s="863"/>
      <c r="P52" s="862">
        <v>5</v>
      </c>
      <c r="Q52" s="863"/>
      <c r="R52" s="862">
        <v>5</v>
      </c>
      <c r="S52" s="863"/>
      <c r="T52" s="862">
        <v>20</v>
      </c>
      <c r="U52" s="863"/>
      <c r="V52" s="862">
        <v>20</v>
      </c>
      <c r="W52" s="863"/>
      <c r="X52" s="864">
        <f t="shared" si="156"/>
        <v>120</v>
      </c>
      <c r="Y52" s="865"/>
      <c r="Z52" s="270">
        <f t="shared" si="157"/>
        <v>10</v>
      </c>
      <c r="AA52" s="271">
        <f t="shared" si="158"/>
        <v>4</v>
      </c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V52" s="220"/>
      <c r="AW52" s="181"/>
      <c r="AX52" s="186"/>
      <c r="AY52" s="186"/>
      <c r="AZ52" s="186"/>
      <c r="BA52" s="186"/>
      <c r="BB52" s="222"/>
      <c r="BC52" s="223"/>
      <c r="BD52" s="176"/>
    </row>
    <row r="53" spans="1:56" ht="15.75" customHeight="1" x14ac:dyDescent="0.25">
      <c r="A53" s="186"/>
      <c r="B53" s="220"/>
      <c r="C53" s="22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6"/>
      <c r="AW53" s="186"/>
      <c r="AX53" s="186"/>
      <c r="AY53" s="186"/>
      <c r="AZ53" s="222"/>
      <c r="BA53" s="223"/>
      <c r="BB53" s="176"/>
      <c r="BC53" s="176"/>
      <c r="BD53" s="176"/>
    </row>
    <row r="54" spans="1:56" ht="15.75" customHeight="1" thickBot="1" x14ac:dyDescent="0.3">
      <c r="A54" s="186"/>
      <c r="B54" s="198" t="s">
        <v>12</v>
      </c>
      <c r="C54" s="22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76"/>
      <c r="AW54" s="176"/>
      <c r="AX54" s="176"/>
      <c r="AY54" s="176"/>
      <c r="AZ54" s="176"/>
      <c r="BA54" s="176"/>
      <c r="BB54" s="176"/>
      <c r="BC54" s="176"/>
      <c r="BD54" s="176"/>
    </row>
    <row r="55" spans="1:56" ht="15.75" customHeight="1" thickBot="1" x14ac:dyDescent="0.3">
      <c r="A55" s="217" t="s">
        <v>0</v>
      </c>
      <c r="B55" s="227" t="s">
        <v>1</v>
      </c>
      <c r="C55" s="187" t="s">
        <v>2</v>
      </c>
      <c r="D55" s="849" t="s">
        <v>42</v>
      </c>
      <c r="E55" s="850"/>
      <c r="F55" s="849" t="s">
        <v>44</v>
      </c>
      <c r="G55" s="850"/>
      <c r="H55" s="849" t="s">
        <v>45</v>
      </c>
      <c r="I55" s="850"/>
      <c r="J55" s="849" t="s">
        <v>46</v>
      </c>
      <c r="K55" s="850"/>
      <c r="L55" s="849" t="s">
        <v>47</v>
      </c>
      <c r="M55" s="850"/>
      <c r="N55" s="849" t="s">
        <v>55</v>
      </c>
      <c r="O55" s="850"/>
      <c r="P55" s="849" t="s">
        <v>56</v>
      </c>
      <c r="Q55" s="850"/>
      <c r="R55" s="849" t="s">
        <v>57</v>
      </c>
      <c r="S55" s="850"/>
      <c r="T55" s="849" t="s">
        <v>58</v>
      </c>
      <c r="U55" s="850"/>
      <c r="V55" s="849" t="s">
        <v>59</v>
      </c>
      <c r="W55" s="850"/>
      <c r="X55" s="823" t="s">
        <v>50</v>
      </c>
      <c r="Y55" s="853"/>
      <c r="Z55" s="194" t="s">
        <v>48</v>
      </c>
      <c r="AA55" s="194" t="s">
        <v>49</v>
      </c>
      <c r="AB55" s="181"/>
      <c r="AC55" s="186"/>
      <c r="AD55" s="186"/>
      <c r="AE55" s="186"/>
      <c r="AF55" s="186"/>
      <c r="AG55" s="222"/>
      <c r="AH55" s="223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V55" s="176"/>
      <c r="AW55" s="176"/>
      <c r="AX55" s="176"/>
      <c r="AY55" s="176"/>
      <c r="AZ55" s="176"/>
      <c r="BA55" s="176"/>
      <c r="BB55" s="176"/>
      <c r="BC55" s="176"/>
      <c r="BD55" s="176"/>
    </row>
    <row r="56" spans="1:56" ht="15.75" customHeight="1" x14ac:dyDescent="0.25">
      <c r="A56" s="257">
        <v>1</v>
      </c>
      <c r="B56" s="279" t="s">
        <v>30</v>
      </c>
      <c r="C56" s="264" t="s">
        <v>13</v>
      </c>
      <c r="D56" s="847">
        <v>5</v>
      </c>
      <c r="E56" s="848"/>
      <c r="F56" s="847">
        <v>10</v>
      </c>
      <c r="G56" s="848"/>
      <c r="H56" s="847">
        <v>10</v>
      </c>
      <c r="I56" s="848"/>
      <c r="J56" s="847">
        <v>15</v>
      </c>
      <c r="K56" s="848"/>
      <c r="L56" s="847">
        <v>20</v>
      </c>
      <c r="M56" s="848"/>
      <c r="N56" s="847"/>
      <c r="O56" s="848"/>
      <c r="P56" s="847">
        <v>15</v>
      </c>
      <c r="Q56" s="848"/>
      <c r="R56" s="847">
        <v>0</v>
      </c>
      <c r="S56" s="848"/>
      <c r="T56" s="847">
        <v>10</v>
      </c>
      <c r="U56" s="848"/>
      <c r="V56" s="847"/>
      <c r="W56" s="848"/>
      <c r="X56" s="851">
        <f>SUM(D56:W56)</f>
        <v>85</v>
      </c>
      <c r="Y56" s="866"/>
      <c r="Z56" s="260">
        <f>COUNTIF(D56,"&gt;=0")+COUNTIF(F56,"&gt;=0")+COUNTIF(H56,"&gt;=0")+COUNTIF(J56,"&gt;=0")+COUNTIF(L56,"&gt;=0")+COUNTIF(N56,"&gt;=0")+COUNTIF(P56,"&gt;=0")+COUNTIF(R56,"&gt;=0")+COUNTIF(T56,"&gt;=0")+COUNTIF(V56,"&gt;=0")</f>
        <v>8</v>
      </c>
      <c r="AA56" s="257">
        <f>COUNTIF(D56,"=20")+COUNTIF(F56,"=20")+COUNTIF(H56,"=20")+COUNTIF(J56,"=20")+COUNTIF(L56,"=20")+COUNTIF(N56,"=20")+COUNTIF(P56,"=20")+COUNTIF(R56,"=20")+COUNTIF(T56,"=20")+COUNTIF(V56,"=20")</f>
        <v>1</v>
      </c>
      <c r="AB56" s="181"/>
      <c r="AC56" s="186"/>
      <c r="AD56" s="186"/>
      <c r="AE56" s="186"/>
      <c r="AF56" s="186"/>
      <c r="AG56" s="222"/>
      <c r="AH56" s="223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V56" s="176"/>
      <c r="AW56" s="176"/>
      <c r="AX56" s="176"/>
      <c r="AY56" s="176"/>
      <c r="AZ56" s="176"/>
      <c r="BA56" s="176"/>
      <c r="BB56" s="176"/>
      <c r="BC56" s="176"/>
      <c r="BD56" s="176"/>
    </row>
    <row r="57" spans="1:56" ht="15.75" customHeight="1" x14ac:dyDescent="0.25">
      <c r="A57" s="216">
        <v>2</v>
      </c>
      <c r="B57" s="197" t="s">
        <v>91</v>
      </c>
      <c r="C57" s="218" t="s">
        <v>90</v>
      </c>
      <c r="D57" s="856">
        <v>0</v>
      </c>
      <c r="E57" s="857"/>
      <c r="F57" s="856">
        <v>0</v>
      </c>
      <c r="G57" s="857"/>
      <c r="H57" s="856">
        <v>5</v>
      </c>
      <c r="I57" s="857"/>
      <c r="J57" s="856">
        <v>15</v>
      </c>
      <c r="K57" s="857"/>
      <c r="L57" s="856">
        <v>10</v>
      </c>
      <c r="M57" s="857"/>
      <c r="N57" s="856">
        <v>20</v>
      </c>
      <c r="O57" s="857"/>
      <c r="P57" s="856">
        <v>10</v>
      </c>
      <c r="Q57" s="857"/>
      <c r="R57" s="856">
        <v>15</v>
      </c>
      <c r="S57" s="857"/>
      <c r="T57" s="856">
        <v>0</v>
      </c>
      <c r="U57" s="857"/>
      <c r="V57" s="856">
        <v>10</v>
      </c>
      <c r="W57" s="857"/>
      <c r="X57" s="860">
        <f t="shared" ref="X57:X60" si="159">SUM(D57:W57)</f>
        <v>85</v>
      </c>
      <c r="Y57" s="861"/>
      <c r="Z57" s="189">
        <f t="shared" ref="Z57:Z60" si="160">COUNTIF(D57,"&gt;=0")+COUNTIF(F57,"&gt;=0")+COUNTIF(H57,"&gt;=0")+COUNTIF(J57,"&gt;=0")+COUNTIF(L57,"&gt;=0")+COUNTIF(N57,"&gt;=0")+COUNTIF(P57,"&gt;=0")+COUNTIF(R57,"&gt;=0")+COUNTIF(T57,"&gt;=0")+COUNTIF(V57,"&gt;=0")</f>
        <v>10</v>
      </c>
      <c r="AA57" s="216">
        <f t="shared" ref="AA57:AA60" si="161">COUNTIF(D57,"=20")+COUNTIF(F57,"=20")+COUNTIF(H57,"=20")+COUNTIF(J57,"=20")+COUNTIF(L57,"=20")+COUNTIF(N57,"=20")+COUNTIF(P57,"=20")+COUNTIF(R57,"=20")+COUNTIF(T57,"=20")+COUNTIF(V57,"=20")</f>
        <v>1</v>
      </c>
      <c r="AB57" s="181"/>
      <c r="AC57" s="186"/>
      <c r="AD57" s="186"/>
      <c r="AE57" s="186"/>
      <c r="AF57" s="186"/>
      <c r="AG57" s="222"/>
      <c r="AH57" s="223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V57" s="176"/>
      <c r="AW57" s="176"/>
      <c r="AX57" s="176"/>
      <c r="AY57" s="176"/>
      <c r="AZ57" s="176"/>
      <c r="BA57" s="176"/>
      <c r="BB57" s="176"/>
      <c r="BC57" s="176"/>
      <c r="BD57" s="176"/>
    </row>
    <row r="58" spans="1:56" ht="15.75" customHeight="1" x14ac:dyDescent="0.25">
      <c r="A58" s="262">
        <v>3</v>
      </c>
      <c r="B58" s="280" t="s">
        <v>31</v>
      </c>
      <c r="C58" s="264" t="s">
        <v>32</v>
      </c>
      <c r="D58" s="854">
        <v>0</v>
      </c>
      <c r="E58" s="855"/>
      <c r="F58" s="854">
        <v>10</v>
      </c>
      <c r="G58" s="855"/>
      <c r="H58" s="854">
        <v>10</v>
      </c>
      <c r="I58" s="855"/>
      <c r="J58" s="854">
        <v>20</v>
      </c>
      <c r="K58" s="855"/>
      <c r="L58" s="854">
        <v>20</v>
      </c>
      <c r="M58" s="855"/>
      <c r="N58" s="854">
        <v>15</v>
      </c>
      <c r="O58" s="855"/>
      <c r="P58" s="854"/>
      <c r="Q58" s="855"/>
      <c r="R58" s="854">
        <v>10</v>
      </c>
      <c r="S58" s="855"/>
      <c r="T58" s="854">
        <v>0</v>
      </c>
      <c r="U58" s="855"/>
      <c r="V58" s="854">
        <v>0</v>
      </c>
      <c r="W58" s="855"/>
      <c r="X58" s="858">
        <f t="shared" si="159"/>
        <v>85</v>
      </c>
      <c r="Y58" s="859"/>
      <c r="Z58" s="265">
        <f t="shared" si="160"/>
        <v>9</v>
      </c>
      <c r="AA58" s="262">
        <f t="shared" si="161"/>
        <v>2</v>
      </c>
      <c r="AB58" s="181"/>
      <c r="AC58" s="186"/>
      <c r="AD58" s="186"/>
      <c r="AE58" s="186"/>
      <c r="AF58" s="186"/>
      <c r="AG58" s="222"/>
      <c r="AH58" s="223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V58" s="176"/>
      <c r="AW58" s="176"/>
      <c r="AX58" s="176"/>
      <c r="AY58" s="176"/>
      <c r="AZ58" s="176"/>
      <c r="BA58" s="176"/>
      <c r="BB58" s="176"/>
      <c r="BC58" s="176"/>
      <c r="BD58" s="176"/>
    </row>
    <row r="59" spans="1:56" ht="15.75" customHeight="1" x14ac:dyDescent="0.25">
      <c r="A59" s="216">
        <v>4</v>
      </c>
      <c r="B59" s="202" t="s">
        <v>88</v>
      </c>
      <c r="C59" s="191" t="s">
        <v>16</v>
      </c>
      <c r="D59" s="856">
        <v>0</v>
      </c>
      <c r="E59" s="857"/>
      <c r="F59" s="856"/>
      <c r="G59" s="857"/>
      <c r="H59" s="856"/>
      <c r="I59" s="857"/>
      <c r="J59" s="856">
        <v>10</v>
      </c>
      <c r="K59" s="857"/>
      <c r="L59" s="856">
        <v>5</v>
      </c>
      <c r="M59" s="857"/>
      <c r="N59" s="856"/>
      <c r="O59" s="857"/>
      <c r="P59" s="856"/>
      <c r="Q59" s="857"/>
      <c r="R59" s="856"/>
      <c r="S59" s="857"/>
      <c r="T59" s="856"/>
      <c r="U59" s="857"/>
      <c r="V59" s="856"/>
      <c r="W59" s="857"/>
      <c r="X59" s="860">
        <f t="shared" si="159"/>
        <v>15</v>
      </c>
      <c r="Y59" s="861"/>
      <c r="Z59" s="189">
        <f t="shared" si="160"/>
        <v>3</v>
      </c>
      <c r="AA59" s="216">
        <f t="shared" si="161"/>
        <v>0</v>
      </c>
      <c r="AB59" s="181"/>
      <c r="AC59" s="186"/>
      <c r="AD59" s="186"/>
      <c r="AE59" s="186"/>
      <c r="AF59" s="186"/>
      <c r="AG59" s="222"/>
      <c r="AH59" s="223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V59" s="176"/>
      <c r="AW59" s="176"/>
      <c r="AX59" s="176"/>
      <c r="AY59" s="176"/>
      <c r="AZ59" s="176"/>
      <c r="BA59" s="176"/>
      <c r="BB59" s="176"/>
      <c r="BC59" s="176"/>
      <c r="BD59" s="176"/>
    </row>
    <row r="60" spans="1:56" ht="15.75" customHeight="1" thickBot="1" x14ac:dyDescent="0.3">
      <c r="A60" s="267">
        <v>5</v>
      </c>
      <c r="B60" s="281" t="s">
        <v>23</v>
      </c>
      <c r="C60" s="282" t="s">
        <v>24</v>
      </c>
      <c r="D60" s="862">
        <v>20</v>
      </c>
      <c r="E60" s="863"/>
      <c r="F60" s="862">
        <v>5</v>
      </c>
      <c r="G60" s="863"/>
      <c r="H60" s="862"/>
      <c r="I60" s="863"/>
      <c r="J60" s="862">
        <v>10</v>
      </c>
      <c r="K60" s="863"/>
      <c r="L60" s="862">
        <v>15</v>
      </c>
      <c r="M60" s="863"/>
      <c r="N60" s="862">
        <v>20</v>
      </c>
      <c r="O60" s="863"/>
      <c r="P60" s="862">
        <v>15</v>
      </c>
      <c r="Q60" s="863"/>
      <c r="R60" s="862">
        <v>10</v>
      </c>
      <c r="S60" s="863"/>
      <c r="T60" s="862">
        <v>10</v>
      </c>
      <c r="U60" s="863"/>
      <c r="V60" s="862">
        <v>15</v>
      </c>
      <c r="W60" s="863"/>
      <c r="X60" s="864">
        <f t="shared" si="159"/>
        <v>120</v>
      </c>
      <c r="Y60" s="865"/>
      <c r="Z60" s="270">
        <f t="shared" si="160"/>
        <v>9</v>
      </c>
      <c r="AA60" s="267">
        <f t="shared" si="161"/>
        <v>2</v>
      </c>
      <c r="AB60" s="181"/>
      <c r="AC60" s="186"/>
      <c r="AD60" s="186"/>
      <c r="AE60" s="186"/>
      <c r="AF60" s="186"/>
      <c r="AG60" s="222"/>
      <c r="AH60" s="223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V60" s="176"/>
      <c r="AW60" s="176"/>
      <c r="AX60" s="176"/>
      <c r="AY60" s="176"/>
      <c r="AZ60" s="176"/>
      <c r="BA60" s="176"/>
      <c r="BB60" s="176"/>
      <c r="BC60" s="176"/>
      <c r="BD60" s="176"/>
    </row>
    <row r="61" spans="1:56" ht="15.75" customHeight="1" x14ac:dyDescent="0.25">
      <c r="A61" s="186"/>
      <c r="B61" s="220"/>
      <c r="C61" s="22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76"/>
      <c r="AW61" s="176"/>
      <c r="AX61" s="176"/>
      <c r="AY61" s="176"/>
      <c r="AZ61" s="176"/>
      <c r="BA61" s="176"/>
      <c r="BB61" s="176"/>
      <c r="BC61" s="176"/>
      <c r="BD61" s="176"/>
    </row>
    <row r="62" spans="1:56" ht="15.75" customHeight="1" x14ac:dyDescent="0.25">
      <c r="A62" s="176"/>
      <c r="B62" s="176"/>
      <c r="C62" s="176"/>
      <c r="D62" s="178"/>
      <c r="E62" s="669" t="s">
        <v>61</v>
      </c>
      <c r="F62" s="867"/>
      <c r="G62" s="867"/>
      <c r="H62" s="867"/>
      <c r="I62" s="867"/>
      <c r="J62" s="867"/>
      <c r="K62" s="867"/>
      <c r="L62" s="867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V62" s="176"/>
      <c r="AW62" s="176"/>
      <c r="AX62" s="176"/>
      <c r="AY62" s="176"/>
      <c r="AZ62" s="176"/>
      <c r="BA62" s="176"/>
      <c r="BB62" s="176"/>
      <c r="BC62" s="176"/>
      <c r="BD62" s="176"/>
    </row>
    <row r="63" spans="1:56" ht="15.75" customHeight="1" x14ac:dyDescent="0.25">
      <c r="A63" s="176"/>
      <c r="B63" s="176"/>
      <c r="C63" s="176"/>
      <c r="D63" s="182"/>
      <c r="E63" s="182"/>
      <c r="F63" s="182"/>
      <c r="G63" s="182"/>
      <c r="H63" s="181"/>
      <c r="I63" s="181"/>
      <c r="J63" s="181"/>
      <c r="K63" s="181"/>
      <c r="L63" s="181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V63" s="176"/>
      <c r="AW63" s="176"/>
      <c r="AX63" s="176"/>
      <c r="AY63" s="176"/>
      <c r="AZ63" s="176"/>
      <c r="BA63" s="176"/>
      <c r="BB63" s="176"/>
      <c r="BC63" s="176"/>
      <c r="BD63" s="176"/>
    </row>
    <row r="64" spans="1:56" ht="15.75" customHeight="1" x14ac:dyDescent="0.25">
      <c r="A64" s="176"/>
      <c r="B64" s="176"/>
      <c r="C64" s="176"/>
      <c r="D64" s="179">
        <v>0</v>
      </c>
      <c r="E64" s="868" t="s">
        <v>62</v>
      </c>
      <c r="F64" s="869"/>
      <c r="G64" s="869"/>
      <c r="H64" s="869"/>
      <c r="I64" s="869"/>
      <c r="J64" s="869"/>
      <c r="K64" s="869"/>
      <c r="L64" s="869"/>
      <c r="M64" s="869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V64" s="176"/>
      <c r="AW64" s="176"/>
      <c r="AX64" s="176"/>
      <c r="AY64" s="176"/>
      <c r="AZ64" s="176"/>
      <c r="BA64" s="176"/>
      <c r="BB64" s="176"/>
      <c r="BC64" s="176"/>
      <c r="BD64" s="176"/>
    </row>
    <row r="65" spans="1:46" ht="15.75" customHeight="1" x14ac:dyDescent="0.2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224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</row>
    <row r="67" spans="1:46" x14ac:dyDescent="0.25">
      <c r="J67" s="183"/>
    </row>
    <row r="68" spans="1:46" x14ac:dyDescent="0.25">
      <c r="J68" s="176"/>
    </row>
    <row r="69" spans="1:46" x14ac:dyDescent="0.25">
      <c r="J69" s="181"/>
    </row>
    <row r="70" spans="1:46" x14ac:dyDescent="0.25">
      <c r="J70" s="181"/>
    </row>
    <row r="71" spans="1:46" x14ac:dyDescent="0.25">
      <c r="J71" s="181"/>
    </row>
    <row r="72" spans="1:46" x14ac:dyDescent="0.25">
      <c r="J72" s="181"/>
    </row>
    <row r="73" spans="1:46" x14ac:dyDescent="0.25">
      <c r="J73" s="181"/>
    </row>
    <row r="74" spans="1:46" x14ac:dyDescent="0.25">
      <c r="J74" s="176"/>
    </row>
    <row r="75" spans="1:46" x14ac:dyDescent="0.25">
      <c r="J75" s="176"/>
    </row>
    <row r="76" spans="1:46" x14ac:dyDescent="0.25">
      <c r="C76" s="176"/>
      <c r="D76" s="176"/>
      <c r="E76" s="176"/>
      <c r="F76" s="176"/>
      <c r="G76" s="176"/>
      <c r="H76" s="176"/>
      <c r="I76" s="176"/>
      <c r="J76" s="176"/>
    </row>
    <row r="77" spans="1:46" x14ac:dyDescent="0.25">
      <c r="C77" s="180"/>
      <c r="D77" s="196"/>
      <c r="E77" s="199"/>
      <c r="F77" s="199"/>
      <c r="G77" s="199"/>
      <c r="H77" s="199"/>
      <c r="I77" s="196"/>
      <c r="J77" s="176"/>
    </row>
    <row r="78" spans="1:46" x14ac:dyDescent="0.25">
      <c r="C78" s="183"/>
      <c r="D78" s="183"/>
      <c r="E78" s="183"/>
      <c r="F78" s="183"/>
      <c r="G78" s="183"/>
      <c r="H78" s="183"/>
      <c r="I78" s="183"/>
      <c r="J78" s="176"/>
    </row>
    <row r="79" spans="1:46" x14ac:dyDescent="0.25">
      <c r="C79" s="176"/>
      <c r="D79" s="176"/>
      <c r="E79" s="176"/>
      <c r="F79" s="176"/>
      <c r="G79" s="176"/>
      <c r="H79" s="176"/>
      <c r="I79" s="176"/>
      <c r="J79" s="176"/>
    </row>
    <row r="80" spans="1:46" x14ac:dyDescent="0.25">
      <c r="C80" s="176"/>
      <c r="D80" s="176"/>
      <c r="E80" s="176"/>
      <c r="F80" s="176"/>
      <c r="G80" s="176"/>
      <c r="H80" s="176"/>
      <c r="I80" s="176"/>
      <c r="J80" s="176"/>
    </row>
    <row r="81" spans="3:10" x14ac:dyDescent="0.25">
      <c r="C81" s="176"/>
      <c r="D81" s="176"/>
      <c r="E81" s="176"/>
      <c r="F81" s="176"/>
      <c r="G81" s="176"/>
      <c r="H81" s="176"/>
      <c r="I81" s="176"/>
      <c r="J81" s="176"/>
    </row>
    <row r="82" spans="3:10" x14ac:dyDescent="0.25">
      <c r="C82" s="176"/>
      <c r="D82" s="176"/>
      <c r="E82" s="176"/>
      <c r="F82" s="176"/>
      <c r="G82" s="176"/>
      <c r="H82" s="176"/>
      <c r="I82" s="176"/>
      <c r="J82" s="176"/>
    </row>
    <row r="83" spans="3:10" x14ac:dyDescent="0.25">
      <c r="C83" s="176"/>
      <c r="D83" s="176"/>
      <c r="E83" s="176"/>
      <c r="F83" s="176"/>
      <c r="G83" s="176"/>
      <c r="H83" s="176"/>
      <c r="I83" s="176"/>
      <c r="J83" s="176"/>
    </row>
    <row r="84" spans="3:10" ht="18.75" x14ac:dyDescent="0.3">
      <c r="C84" s="195"/>
      <c r="D84" s="195"/>
      <c r="E84" s="195"/>
      <c r="F84" s="195"/>
      <c r="G84" s="195"/>
      <c r="H84" s="177"/>
      <c r="I84" s="177"/>
      <c r="J84" s="176"/>
    </row>
    <row r="85" spans="3:10" x14ac:dyDescent="0.25">
      <c r="C85" s="176"/>
      <c r="D85" s="176"/>
      <c r="E85" s="176"/>
      <c r="F85" s="176"/>
      <c r="G85" s="176"/>
      <c r="H85" s="176"/>
      <c r="I85" s="176"/>
      <c r="J85" s="176"/>
    </row>
    <row r="86" spans="3:10" x14ac:dyDescent="0.25">
      <c r="C86" s="176"/>
      <c r="D86" s="176"/>
      <c r="E86" s="176"/>
      <c r="F86" s="176"/>
      <c r="G86" s="176"/>
      <c r="H86" s="176"/>
      <c r="I86" s="176"/>
      <c r="J86" s="176"/>
    </row>
  </sheetData>
  <sortState ref="AV33:BB37">
    <sortCondition descending="1" ref="BB33:BB37"/>
  </sortState>
  <mergeCells count="604">
    <mergeCell ref="AN36:AP36"/>
    <mergeCell ref="AN38:AP38"/>
    <mergeCell ref="AN40:AP40"/>
    <mergeCell ref="AN44:AP44"/>
    <mergeCell ref="AJ22:AL22"/>
    <mergeCell ref="AJ24:AL24"/>
    <mergeCell ref="AJ26:AL26"/>
    <mergeCell ref="AJ28:AL28"/>
    <mergeCell ref="AJ30:AL30"/>
    <mergeCell ref="AM35:AM36"/>
    <mergeCell ref="AM37:AM38"/>
    <mergeCell ref="AM39:AM40"/>
    <mergeCell ref="AM41:AM42"/>
    <mergeCell ref="AM43:AM44"/>
    <mergeCell ref="AN42:AP42"/>
    <mergeCell ref="AJ36:AL36"/>
    <mergeCell ref="AJ38:AL38"/>
    <mergeCell ref="AJ40:AL40"/>
    <mergeCell ref="AJ42:AL42"/>
    <mergeCell ref="AJ44:AL44"/>
    <mergeCell ref="AF36:AH36"/>
    <mergeCell ref="AF38:AH38"/>
    <mergeCell ref="AF40:AH40"/>
    <mergeCell ref="AF42:AH42"/>
    <mergeCell ref="AF44:AH44"/>
    <mergeCell ref="AI29:AI30"/>
    <mergeCell ref="AI21:AI22"/>
    <mergeCell ref="AI23:AI24"/>
    <mergeCell ref="AI25:AI26"/>
    <mergeCell ref="AI27:AI28"/>
    <mergeCell ref="L44:N44"/>
    <mergeCell ref="G35:G36"/>
    <mergeCell ref="G37:G38"/>
    <mergeCell ref="G39:G40"/>
    <mergeCell ref="G41:G42"/>
    <mergeCell ref="G43:G44"/>
    <mergeCell ref="K35:K36"/>
    <mergeCell ref="K37:K38"/>
    <mergeCell ref="K39:K40"/>
    <mergeCell ref="K41:K42"/>
    <mergeCell ref="K43:K44"/>
    <mergeCell ref="D36:F36"/>
    <mergeCell ref="D38:F38"/>
    <mergeCell ref="D40:F40"/>
    <mergeCell ref="D42:F42"/>
    <mergeCell ref="D44:F44"/>
    <mergeCell ref="H36:J36"/>
    <mergeCell ref="H38:J38"/>
    <mergeCell ref="H40:J40"/>
    <mergeCell ref="H42:J42"/>
    <mergeCell ref="H44:J44"/>
    <mergeCell ref="H30:J30"/>
    <mergeCell ref="K21:K22"/>
    <mergeCell ref="K23:K24"/>
    <mergeCell ref="K25:K26"/>
    <mergeCell ref="K27:K28"/>
    <mergeCell ref="K29:K30"/>
    <mergeCell ref="D22:F22"/>
    <mergeCell ref="D24:F24"/>
    <mergeCell ref="D26:F26"/>
    <mergeCell ref="D28:F28"/>
    <mergeCell ref="D30:F30"/>
    <mergeCell ref="G21:G22"/>
    <mergeCell ref="G23:G24"/>
    <mergeCell ref="G25:G26"/>
    <mergeCell ref="G27:G28"/>
    <mergeCell ref="G29:G30"/>
    <mergeCell ref="H22:J22"/>
    <mergeCell ref="H24:J24"/>
    <mergeCell ref="H26:J26"/>
    <mergeCell ref="H28:J28"/>
    <mergeCell ref="X16:Z16"/>
    <mergeCell ref="W7:W8"/>
    <mergeCell ref="W9:W10"/>
    <mergeCell ref="W11:W12"/>
    <mergeCell ref="W13:W14"/>
    <mergeCell ref="W15:W16"/>
    <mergeCell ref="AF22:AH22"/>
    <mergeCell ref="AF24:AH24"/>
    <mergeCell ref="AF26:AH26"/>
    <mergeCell ref="AB8:AD8"/>
    <mergeCell ref="AB10:AD10"/>
    <mergeCell ref="AB12:AD12"/>
    <mergeCell ref="AB14:AD14"/>
    <mergeCell ref="AB16:AD16"/>
    <mergeCell ref="AF8:AH8"/>
    <mergeCell ref="AF10:AH10"/>
    <mergeCell ref="AF12:AH12"/>
    <mergeCell ref="AF14:AH14"/>
    <mergeCell ref="AF16:AH16"/>
    <mergeCell ref="AB22:AD22"/>
    <mergeCell ref="AB24:AD24"/>
    <mergeCell ref="AB26:AD26"/>
    <mergeCell ref="X22:Z22"/>
    <mergeCell ref="X24:Z24"/>
    <mergeCell ref="L8:N8"/>
    <mergeCell ref="L10:N10"/>
    <mergeCell ref="L12:N12"/>
    <mergeCell ref="L14:N14"/>
    <mergeCell ref="L16:N16"/>
    <mergeCell ref="P8:R8"/>
    <mergeCell ref="P10:R10"/>
    <mergeCell ref="P12:R12"/>
    <mergeCell ref="P14:R14"/>
    <mergeCell ref="P16:R16"/>
    <mergeCell ref="AN10:AP10"/>
    <mergeCell ref="AN12:AP12"/>
    <mergeCell ref="AN14:AP14"/>
    <mergeCell ref="AN16:AP16"/>
    <mergeCell ref="AN22:AP22"/>
    <mergeCell ref="AN24:AP24"/>
    <mergeCell ref="AN26:AP26"/>
    <mergeCell ref="AM13:AM14"/>
    <mergeCell ref="AM15:AM16"/>
    <mergeCell ref="AS35:AS36"/>
    <mergeCell ref="AS37:AS38"/>
    <mergeCell ref="AS39:AS40"/>
    <mergeCell ref="AS41:AS42"/>
    <mergeCell ref="AS43:AS44"/>
    <mergeCell ref="AT35:AT36"/>
    <mergeCell ref="AT37:AT38"/>
    <mergeCell ref="AT39:AT40"/>
    <mergeCell ref="AT41:AT42"/>
    <mergeCell ref="AT43:AT44"/>
    <mergeCell ref="AR35:AR36"/>
    <mergeCell ref="AR37:AR38"/>
    <mergeCell ref="AR39:AR40"/>
    <mergeCell ref="AR41:AR42"/>
    <mergeCell ref="AR43:AR44"/>
    <mergeCell ref="P38:R38"/>
    <mergeCell ref="P40:R40"/>
    <mergeCell ref="P42:R42"/>
    <mergeCell ref="P44:R44"/>
    <mergeCell ref="AQ35:AQ36"/>
    <mergeCell ref="AQ37:AQ38"/>
    <mergeCell ref="AQ39:AQ40"/>
    <mergeCell ref="AQ41:AQ42"/>
    <mergeCell ref="AQ43:AQ44"/>
    <mergeCell ref="AE35:AE36"/>
    <mergeCell ref="AE37:AE38"/>
    <mergeCell ref="AE39:AE40"/>
    <mergeCell ref="AE41:AE42"/>
    <mergeCell ref="AE43:AE44"/>
    <mergeCell ref="AI35:AI36"/>
    <mergeCell ref="AI37:AI38"/>
    <mergeCell ref="AI39:AI40"/>
    <mergeCell ref="AI41:AI42"/>
    <mergeCell ref="AI43:AI44"/>
    <mergeCell ref="O43:O44"/>
    <mergeCell ref="T36:V36"/>
    <mergeCell ref="T38:V38"/>
    <mergeCell ref="T40:V40"/>
    <mergeCell ref="T42:V42"/>
    <mergeCell ref="T44:V44"/>
    <mergeCell ref="X36:Z36"/>
    <mergeCell ref="X38:Z38"/>
    <mergeCell ref="X40:Z40"/>
    <mergeCell ref="X42:Z42"/>
    <mergeCell ref="X44:Z44"/>
    <mergeCell ref="W35:W36"/>
    <mergeCell ref="W37:W38"/>
    <mergeCell ref="W39:W40"/>
    <mergeCell ref="W41:W42"/>
    <mergeCell ref="W43:W44"/>
    <mergeCell ref="L22:N22"/>
    <mergeCell ref="L24:N24"/>
    <mergeCell ref="L26:N26"/>
    <mergeCell ref="L28:N28"/>
    <mergeCell ref="L30:N30"/>
    <mergeCell ref="O35:O36"/>
    <mergeCell ref="O37:O38"/>
    <mergeCell ref="O39:O40"/>
    <mergeCell ref="O41:O42"/>
    <mergeCell ref="O21:O22"/>
    <mergeCell ref="O23:O24"/>
    <mergeCell ref="L36:N36"/>
    <mergeCell ref="L38:N38"/>
    <mergeCell ref="L40:N40"/>
    <mergeCell ref="L42:N42"/>
    <mergeCell ref="S43:S44"/>
    <mergeCell ref="P36:R36"/>
    <mergeCell ref="AA25:AA26"/>
    <mergeCell ref="AA27:AA28"/>
    <mergeCell ref="AA29:AA30"/>
    <mergeCell ref="X30:Z30"/>
    <mergeCell ref="AB36:AD36"/>
    <mergeCell ref="AB38:AD38"/>
    <mergeCell ref="AB40:AD40"/>
    <mergeCell ref="AB42:AD42"/>
    <mergeCell ref="AB44:AD44"/>
    <mergeCell ref="AA43:AA44"/>
    <mergeCell ref="AA35:AA36"/>
    <mergeCell ref="AA37:AA38"/>
    <mergeCell ref="O25:O26"/>
    <mergeCell ref="O27:O28"/>
    <mergeCell ref="O29:O30"/>
    <mergeCell ref="AA39:AA40"/>
    <mergeCell ref="AA41:AA42"/>
    <mergeCell ref="P22:R22"/>
    <mergeCell ref="P24:R24"/>
    <mergeCell ref="P26:R26"/>
    <mergeCell ref="P28:R28"/>
    <mergeCell ref="P30:R30"/>
    <mergeCell ref="S21:S22"/>
    <mergeCell ref="S23:S24"/>
    <mergeCell ref="S25:S26"/>
    <mergeCell ref="S27:S28"/>
    <mergeCell ref="S29:S30"/>
    <mergeCell ref="S35:S36"/>
    <mergeCell ref="S37:S38"/>
    <mergeCell ref="S39:S40"/>
    <mergeCell ref="S41:S42"/>
    <mergeCell ref="AE21:AE22"/>
    <mergeCell ref="AE23:AE24"/>
    <mergeCell ref="AE25:AE26"/>
    <mergeCell ref="AE27:AE28"/>
    <mergeCell ref="AE29:AE30"/>
    <mergeCell ref="AF28:AH28"/>
    <mergeCell ref="AF30:AH30"/>
    <mergeCell ref="T22:V22"/>
    <mergeCell ref="T24:V24"/>
    <mergeCell ref="T26:V26"/>
    <mergeCell ref="T28:V28"/>
    <mergeCell ref="T30:V30"/>
    <mergeCell ref="W21:W22"/>
    <mergeCell ref="W23:W24"/>
    <mergeCell ref="W25:W26"/>
    <mergeCell ref="W27:W28"/>
    <mergeCell ref="W29:W30"/>
    <mergeCell ref="AB28:AD28"/>
    <mergeCell ref="AB30:AD30"/>
    <mergeCell ref="X26:Z26"/>
    <mergeCell ref="X28:Z28"/>
    <mergeCell ref="AA21:AA22"/>
    <mergeCell ref="AA23:AA24"/>
    <mergeCell ref="AR29:AR30"/>
    <mergeCell ref="AQ21:AQ22"/>
    <mergeCell ref="AQ23:AQ24"/>
    <mergeCell ref="AQ25:AQ26"/>
    <mergeCell ref="AQ27:AQ28"/>
    <mergeCell ref="AQ29:AQ30"/>
    <mergeCell ref="AM21:AM22"/>
    <mergeCell ref="AM23:AM24"/>
    <mergeCell ref="AM25:AM26"/>
    <mergeCell ref="AM27:AM28"/>
    <mergeCell ref="AM29:AM30"/>
    <mergeCell ref="AN28:AP28"/>
    <mergeCell ref="AN30:AP30"/>
    <mergeCell ref="AT7:AT8"/>
    <mergeCell ref="AT9:AT10"/>
    <mergeCell ref="AT11:AT12"/>
    <mergeCell ref="AT13:AT14"/>
    <mergeCell ref="AT15:AT16"/>
    <mergeCell ref="AT21:AT22"/>
    <mergeCell ref="AT23:AT24"/>
    <mergeCell ref="AT25:AT26"/>
    <mergeCell ref="AT27:AT28"/>
    <mergeCell ref="AR7:AR8"/>
    <mergeCell ref="AR9:AR10"/>
    <mergeCell ref="AR11:AR12"/>
    <mergeCell ref="AR13:AR14"/>
    <mergeCell ref="AR15:AR16"/>
    <mergeCell ref="AS7:AS8"/>
    <mergeCell ref="AS9:AS10"/>
    <mergeCell ref="AS11:AS12"/>
    <mergeCell ref="AS13:AS14"/>
    <mergeCell ref="AS15:AS16"/>
    <mergeCell ref="AQ7:AQ8"/>
    <mergeCell ref="AQ9:AQ10"/>
    <mergeCell ref="AQ11:AQ12"/>
    <mergeCell ref="AQ13:AQ14"/>
    <mergeCell ref="AQ15:AQ16"/>
    <mergeCell ref="AN8:AP8"/>
    <mergeCell ref="AE7:AE8"/>
    <mergeCell ref="AE9:AE10"/>
    <mergeCell ref="AE11:AE12"/>
    <mergeCell ref="AE13:AE14"/>
    <mergeCell ref="AE15:AE16"/>
    <mergeCell ref="AI7:AI8"/>
    <mergeCell ref="AI9:AI10"/>
    <mergeCell ref="AI11:AI12"/>
    <mergeCell ref="AI13:AI14"/>
    <mergeCell ref="AI15:AI16"/>
    <mergeCell ref="AJ8:AL8"/>
    <mergeCell ref="AM7:AM8"/>
    <mergeCell ref="AM9:AM10"/>
    <mergeCell ref="AM11:AM12"/>
    <mergeCell ref="AJ10:AL10"/>
    <mergeCell ref="AJ12:AL12"/>
    <mergeCell ref="AJ14:AL14"/>
    <mergeCell ref="AJ16:AL16"/>
    <mergeCell ref="AA7:AA8"/>
    <mergeCell ref="AA9:AA10"/>
    <mergeCell ref="AA11:AA12"/>
    <mergeCell ref="AA13:AA14"/>
    <mergeCell ref="AA15:AA16"/>
    <mergeCell ref="O7:O8"/>
    <mergeCell ref="O9:O10"/>
    <mergeCell ref="O11:O12"/>
    <mergeCell ref="O13:O14"/>
    <mergeCell ref="O15:O16"/>
    <mergeCell ref="S7:S8"/>
    <mergeCell ref="S9:S10"/>
    <mergeCell ref="S11:S12"/>
    <mergeCell ref="S13:S14"/>
    <mergeCell ref="S15:S16"/>
    <mergeCell ref="T8:V8"/>
    <mergeCell ref="T10:V10"/>
    <mergeCell ref="T12:V12"/>
    <mergeCell ref="T14:V14"/>
    <mergeCell ref="T16:V16"/>
    <mergeCell ref="X8:Z8"/>
    <mergeCell ref="X10:Z10"/>
    <mergeCell ref="X12:Z12"/>
    <mergeCell ref="X14:Z14"/>
    <mergeCell ref="D8:F8"/>
    <mergeCell ref="G7:G8"/>
    <mergeCell ref="G9:G10"/>
    <mergeCell ref="G11:G12"/>
    <mergeCell ref="G13:G14"/>
    <mergeCell ref="G15:G16"/>
    <mergeCell ref="K7:K8"/>
    <mergeCell ref="K9:K10"/>
    <mergeCell ref="K11:K12"/>
    <mergeCell ref="K13:K14"/>
    <mergeCell ref="K15:K16"/>
    <mergeCell ref="H8:J8"/>
    <mergeCell ref="D10:F10"/>
    <mergeCell ref="D12:F12"/>
    <mergeCell ref="D14:F14"/>
    <mergeCell ref="D16:F16"/>
    <mergeCell ref="H10:J10"/>
    <mergeCell ref="H12:J12"/>
    <mergeCell ref="H14:J14"/>
    <mergeCell ref="H16:J16"/>
    <mergeCell ref="A35:A36"/>
    <mergeCell ref="A37:A38"/>
    <mergeCell ref="A39:A40"/>
    <mergeCell ref="A41:A42"/>
    <mergeCell ref="A43:A44"/>
    <mergeCell ref="B35:B36"/>
    <mergeCell ref="C35:C36"/>
    <mergeCell ref="B37:B38"/>
    <mergeCell ref="B39:B40"/>
    <mergeCell ref="B41:B42"/>
    <mergeCell ref="B43:B44"/>
    <mergeCell ref="C37:C38"/>
    <mergeCell ref="C39:C40"/>
    <mergeCell ref="C41:C42"/>
    <mergeCell ref="C43:C44"/>
    <mergeCell ref="A21:A22"/>
    <mergeCell ref="A23:A24"/>
    <mergeCell ref="A25:A26"/>
    <mergeCell ref="A27:A28"/>
    <mergeCell ref="A29:A30"/>
    <mergeCell ref="B21:B22"/>
    <mergeCell ref="C21:C22"/>
    <mergeCell ref="B23:B24"/>
    <mergeCell ref="B25:B26"/>
    <mergeCell ref="B27:B28"/>
    <mergeCell ref="B29:B30"/>
    <mergeCell ref="C23:C24"/>
    <mergeCell ref="C25:C26"/>
    <mergeCell ref="C27:C28"/>
    <mergeCell ref="C29:C30"/>
    <mergeCell ref="C7:C8"/>
    <mergeCell ref="B9:B10"/>
    <mergeCell ref="B11:B12"/>
    <mergeCell ref="B13:B14"/>
    <mergeCell ref="B15:B16"/>
    <mergeCell ref="C9:C10"/>
    <mergeCell ref="C11:C12"/>
    <mergeCell ref="C13:C14"/>
    <mergeCell ref="C15:C16"/>
    <mergeCell ref="E62:L62"/>
    <mergeCell ref="E64:M64"/>
    <mergeCell ref="N60:O60"/>
    <mergeCell ref="P60:Q60"/>
    <mergeCell ref="R60:S60"/>
    <mergeCell ref="T60:U60"/>
    <mergeCell ref="V60:W60"/>
    <mergeCell ref="X60:Y60"/>
    <mergeCell ref="P59:Q59"/>
    <mergeCell ref="R59:S59"/>
    <mergeCell ref="T59:U59"/>
    <mergeCell ref="V59:W59"/>
    <mergeCell ref="X59:Y59"/>
    <mergeCell ref="D60:E60"/>
    <mergeCell ref="F60:G60"/>
    <mergeCell ref="H60:I60"/>
    <mergeCell ref="J60:K60"/>
    <mergeCell ref="L60:M60"/>
    <mergeCell ref="D59:E59"/>
    <mergeCell ref="F59:G59"/>
    <mergeCell ref="H59:I59"/>
    <mergeCell ref="J59:K59"/>
    <mergeCell ref="L59:M59"/>
    <mergeCell ref="N59:O59"/>
    <mergeCell ref="N58:O58"/>
    <mergeCell ref="P58:Q58"/>
    <mergeCell ref="R58:S58"/>
    <mergeCell ref="T58:U58"/>
    <mergeCell ref="V58:W58"/>
    <mergeCell ref="X58:Y58"/>
    <mergeCell ref="P57:Q57"/>
    <mergeCell ref="R57:S57"/>
    <mergeCell ref="T57:U57"/>
    <mergeCell ref="V57:W57"/>
    <mergeCell ref="X57:Y57"/>
    <mergeCell ref="N57:O57"/>
    <mergeCell ref="D58:E58"/>
    <mergeCell ref="F58:G58"/>
    <mergeCell ref="H58:I58"/>
    <mergeCell ref="J58:K58"/>
    <mergeCell ref="L58:M58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P55:Q55"/>
    <mergeCell ref="R55:S55"/>
    <mergeCell ref="T55:U55"/>
    <mergeCell ref="V55:W55"/>
    <mergeCell ref="X55:Y55"/>
    <mergeCell ref="N55:O55"/>
    <mergeCell ref="D56:E56"/>
    <mergeCell ref="F56:G56"/>
    <mergeCell ref="H56:I56"/>
    <mergeCell ref="J56:K56"/>
    <mergeCell ref="L56:M56"/>
    <mergeCell ref="D55:E55"/>
    <mergeCell ref="F55:G55"/>
    <mergeCell ref="H55:I55"/>
    <mergeCell ref="J55:K55"/>
    <mergeCell ref="L55:M55"/>
    <mergeCell ref="N52:O52"/>
    <mergeCell ref="P52:Q52"/>
    <mergeCell ref="R52:S52"/>
    <mergeCell ref="T52:U52"/>
    <mergeCell ref="V52:W52"/>
    <mergeCell ref="X52:Y52"/>
    <mergeCell ref="P51:Q51"/>
    <mergeCell ref="R51:S51"/>
    <mergeCell ref="T51:U51"/>
    <mergeCell ref="V51:W51"/>
    <mergeCell ref="X51:Y51"/>
    <mergeCell ref="N51:O51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P49:Q49"/>
    <mergeCell ref="R49:S49"/>
    <mergeCell ref="T49:U49"/>
    <mergeCell ref="V49:W49"/>
    <mergeCell ref="X49:Y49"/>
    <mergeCell ref="N49:O49"/>
    <mergeCell ref="D50:E50"/>
    <mergeCell ref="F50:G50"/>
    <mergeCell ref="H50:I50"/>
    <mergeCell ref="J50:K50"/>
    <mergeCell ref="L50:M50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W48"/>
    <mergeCell ref="X48:Y48"/>
    <mergeCell ref="P47:Q47"/>
    <mergeCell ref="R47:S47"/>
    <mergeCell ref="T47:U47"/>
    <mergeCell ref="V47:W47"/>
    <mergeCell ref="X47:Y47"/>
    <mergeCell ref="N47:O47"/>
    <mergeCell ref="D48:E48"/>
    <mergeCell ref="F48:G48"/>
    <mergeCell ref="H48:I48"/>
    <mergeCell ref="J48:K48"/>
    <mergeCell ref="L48:M48"/>
    <mergeCell ref="D47:E47"/>
    <mergeCell ref="F47:G47"/>
    <mergeCell ref="H47:I47"/>
    <mergeCell ref="J47:K47"/>
    <mergeCell ref="L47:M47"/>
    <mergeCell ref="A33:A34"/>
    <mergeCell ref="B33:B34"/>
    <mergeCell ref="C33:C34"/>
    <mergeCell ref="D33:F33"/>
    <mergeCell ref="G33:G34"/>
    <mergeCell ref="H33:J33"/>
    <mergeCell ref="K33:K34"/>
    <mergeCell ref="L33:N33"/>
    <mergeCell ref="AI19:AI20"/>
    <mergeCell ref="W19:W20"/>
    <mergeCell ref="X19:Z19"/>
    <mergeCell ref="AA33:AA34"/>
    <mergeCell ref="AB33:AD33"/>
    <mergeCell ref="AE33:AE34"/>
    <mergeCell ref="AF33:AH33"/>
    <mergeCell ref="AI33:AI34"/>
    <mergeCell ref="T19:V19"/>
    <mergeCell ref="O33:O34"/>
    <mergeCell ref="P33:R33"/>
    <mergeCell ref="S33:S34"/>
    <mergeCell ref="T33:V33"/>
    <mergeCell ref="W33:W34"/>
    <mergeCell ref="X33:Z33"/>
    <mergeCell ref="A19:A20"/>
    <mergeCell ref="AR19:AR20"/>
    <mergeCell ref="AS19:AS20"/>
    <mergeCell ref="AJ19:AL19"/>
    <mergeCell ref="AM19:AM20"/>
    <mergeCell ref="AN19:AP19"/>
    <mergeCell ref="AQ19:AQ20"/>
    <mergeCell ref="AT19:AT20"/>
    <mergeCell ref="AM33:AM34"/>
    <mergeCell ref="AN33:AP33"/>
    <mergeCell ref="AQ33:AQ34"/>
    <mergeCell ref="AT33:AT34"/>
    <mergeCell ref="AR33:AR34"/>
    <mergeCell ref="AS33:AS34"/>
    <mergeCell ref="AJ33:AL33"/>
    <mergeCell ref="AT29:AT30"/>
    <mergeCell ref="AS21:AS22"/>
    <mergeCell ref="AS23:AS24"/>
    <mergeCell ref="AS25:AS26"/>
    <mergeCell ref="AS27:AS28"/>
    <mergeCell ref="AS29:AS30"/>
    <mergeCell ref="AR21:AR22"/>
    <mergeCell ref="AR23:AR24"/>
    <mergeCell ref="AR25:AR26"/>
    <mergeCell ref="AR27:AR28"/>
    <mergeCell ref="B19:B20"/>
    <mergeCell ref="C19:C20"/>
    <mergeCell ref="D19:F19"/>
    <mergeCell ref="G19:G20"/>
    <mergeCell ref="H19:J19"/>
    <mergeCell ref="AM5:AM6"/>
    <mergeCell ref="AN5:AP5"/>
    <mergeCell ref="AQ5:AQ6"/>
    <mergeCell ref="O5:O6"/>
    <mergeCell ref="P5:R5"/>
    <mergeCell ref="S5:S6"/>
    <mergeCell ref="T5:V5"/>
    <mergeCell ref="W5:W6"/>
    <mergeCell ref="X5:Z5"/>
    <mergeCell ref="AA19:AA20"/>
    <mergeCell ref="AB19:AD19"/>
    <mergeCell ref="AE19:AE20"/>
    <mergeCell ref="AF19:AH19"/>
    <mergeCell ref="K19:K20"/>
    <mergeCell ref="L19:N19"/>
    <mergeCell ref="O19:O20"/>
    <mergeCell ref="P19:R19"/>
    <mergeCell ref="S19:S20"/>
    <mergeCell ref="B7:B8"/>
    <mergeCell ref="A7:A8"/>
    <mergeCell ref="A9:A10"/>
    <mergeCell ref="A11:A12"/>
    <mergeCell ref="A13:A14"/>
    <mergeCell ref="A15:A16"/>
    <mergeCell ref="B2:S2"/>
    <mergeCell ref="AV5:BB5"/>
    <mergeCell ref="A5:A6"/>
    <mergeCell ref="B5:B6"/>
    <mergeCell ref="C5:C6"/>
    <mergeCell ref="D5:F5"/>
    <mergeCell ref="G5:G6"/>
    <mergeCell ref="H5:J5"/>
    <mergeCell ref="K5:K6"/>
    <mergeCell ref="L5:N5"/>
    <mergeCell ref="AT5:AT6"/>
    <mergeCell ref="AR5:AR6"/>
    <mergeCell ref="AS5:AS6"/>
    <mergeCell ref="AA5:AA6"/>
    <mergeCell ref="AB5:AD5"/>
    <mergeCell ref="AE5:AE6"/>
    <mergeCell ref="AF5:AH5"/>
    <mergeCell ref="AI5:AI6"/>
    <mergeCell ref="AJ5:AL5"/>
  </mergeCells>
  <pageMargins left="0.7" right="0.7" top="0.75" bottom="0.75" header="0.3" footer="0.3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6"/>
  <sheetViews>
    <sheetView tabSelected="1" topLeftCell="A25" zoomScale="80" zoomScaleNormal="80" workbookViewId="0">
      <selection activeCell="AV45" sqref="AV45"/>
    </sheetView>
  </sheetViews>
  <sheetFormatPr defaultRowHeight="15" x14ac:dyDescent="0.25"/>
  <cols>
    <col min="1" max="1" width="3.28515625" bestFit="1" customWidth="1"/>
    <col min="2" max="2" width="21.42578125" bestFit="1" customWidth="1"/>
    <col min="3" max="3" width="28.7109375" bestFit="1" customWidth="1"/>
    <col min="4" max="44" width="5.42578125" customWidth="1"/>
    <col min="45" max="45" width="5.140625" bestFit="1" customWidth="1"/>
    <col min="46" max="46" width="5.28515625" bestFit="1" customWidth="1"/>
    <col min="47" max="47" width="5.5703125" customWidth="1"/>
    <col min="48" max="48" width="24.140625" bestFit="1" customWidth="1"/>
    <col min="49" max="51" width="7.85546875" customWidth="1"/>
    <col min="52" max="52" width="8.7109375" bestFit="1" customWidth="1"/>
    <col min="53" max="53" width="7.85546875" customWidth="1"/>
    <col min="54" max="54" width="7.28515625" bestFit="1" customWidth="1"/>
    <col min="55" max="55" width="6.85546875" bestFit="1" customWidth="1"/>
    <col min="56" max="63" width="5.5703125" customWidth="1"/>
  </cols>
  <sheetData>
    <row r="1" spans="1:54" ht="15.75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4" ht="15.75" customHeight="1" x14ac:dyDescent="0.35">
      <c r="A2" s="134"/>
      <c r="B2" s="828" t="s">
        <v>81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51"/>
      <c r="AV2" s="134"/>
      <c r="AW2" s="134"/>
      <c r="AX2" s="134"/>
      <c r="AY2" s="134"/>
      <c r="AZ2" s="134"/>
      <c r="BA2" s="134"/>
    </row>
    <row r="3" spans="1:54" ht="15.7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BA3" s="134"/>
    </row>
    <row r="4" spans="1:54" ht="15.75" customHeight="1" thickBot="1" x14ac:dyDescent="0.3">
      <c r="A4" s="134"/>
      <c r="B4" s="172" t="s">
        <v>76</v>
      </c>
      <c r="C4" s="28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BA4" s="134"/>
    </row>
    <row r="5" spans="1:54" ht="15.75" customHeight="1" thickBot="1" x14ac:dyDescent="0.3">
      <c r="A5" s="699" t="s">
        <v>0</v>
      </c>
      <c r="B5" s="596" t="s">
        <v>1</v>
      </c>
      <c r="C5" s="596" t="s">
        <v>2</v>
      </c>
      <c r="D5" s="833" t="s">
        <v>42</v>
      </c>
      <c r="E5" s="834"/>
      <c r="F5" s="835"/>
      <c r="G5" s="836" t="s">
        <v>43</v>
      </c>
      <c r="H5" s="833" t="s">
        <v>44</v>
      </c>
      <c r="I5" s="834"/>
      <c r="J5" s="835"/>
      <c r="K5" s="836" t="s">
        <v>43</v>
      </c>
      <c r="L5" s="833" t="s">
        <v>45</v>
      </c>
      <c r="M5" s="834"/>
      <c r="N5" s="835"/>
      <c r="O5" s="838" t="s">
        <v>43</v>
      </c>
      <c r="P5" s="833" t="s">
        <v>46</v>
      </c>
      <c r="Q5" s="834"/>
      <c r="R5" s="835"/>
      <c r="S5" s="836" t="s">
        <v>43</v>
      </c>
      <c r="T5" s="833" t="s">
        <v>47</v>
      </c>
      <c r="U5" s="834"/>
      <c r="V5" s="835"/>
      <c r="W5" s="836" t="s">
        <v>43</v>
      </c>
      <c r="X5" s="833" t="s">
        <v>55</v>
      </c>
      <c r="Y5" s="834"/>
      <c r="Z5" s="835"/>
      <c r="AA5" s="836" t="s">
        <v>43</v>
      </c>
      <c r="AB5" s="833" t="s">
        <v>56</v>
      </c>
      <c r="AC5" s="834"/>
      <c r="AD5" s="835"/>
      <c r="AE5" s="836" t="s">
        <v>43</v>
      </c>
      <c r="AF5" s="833" t="s">
        <v>57</v>
      </c>
      <c r="AG5" s="834"/>
      <c r="AH5" s="835"/>
      <c r="AI5" s="836" t="s">
        <v>43</v>
      </c>
      <c r="AJ5" s="833" t="s">
        <v>58</v>
      </c>
      <c r="AK5" s="834"/>
      <c r="AL5" s="835"/>
      <c r="AM5" s="836" t="s">
        <v>43</v>
      </c>
      <c r="AN5" s="833" t="s">
        <v>59</v>
      </c>
      <c r="AO5" s="834"/>
      <c r="AP5" s="835"/>
      <c r="AQ5" s="836" t="s">
        <v>43</v>
      </c>
      <c r="AR5" s="818" t="s">
        <v>48</v>
      </c>
      <c r="AS5" s="818" t="s">
        <v>49</v>
      </c>
      <c r="AT5" s="818" t="s">
        <v>50</v>
      </c>
      <c r="AU5" s="142"/>
      <c r="AV5" s="829" t="s">
        <v>74</v>
      </c>
      <c r="AW5" s="830"/>
      <c r="AX5" s="830"/>
      <c r="AY5" s="830"/>
      <c r="AZ5" s="830"/>
      <c r="BA5" s="830"/>
      <c r="BB5" s="831"/>
    </row>
    <row r="6" spans="1:54" ht="15.75" customHeight="1" thickBot="1" x14ac:dyDescent="0.3">
      <c r="A6" s="832"/>
      <c r="B6" s="620"/>
      <c r="C6" s="620"/>
      <c r="D6" s="155" t="s">
        <v>51</v>
      </c>
      <c r="E6" s="156" t="s">
        <v>52</v>
      </c>
      <c r="F6" s="156" t="s">
        <v>53</v>
      </c>
      <c r="G6" s="907"/>
      <c r="H6" s="155" t="s">
        <v>51</v>
      </c>
      <c r="I6" s="156" t="s">
        <v>52</v>
      </c>
      <c r="J6" s="156" t="s">
        <v>53</v>
      </c>
      <c r="K6" s="907"/>
      <c r="L6" s="155" t="s">
        <v>51</v>
      </c>
      <c r="M6" s="156" t="s">
        <v>52</v>
      </c>
      <c r="N6" s="157" t="s">
        <v>53</v>
      </c>
      <c r="O6" s="907"/>
      <c r="P6" s="155" t="s">
        <v>51</v>
      </c>
      <c r="Q6" s="156" t="s">
        <v>52</v>
      </c>
      <c r="R6" s="158" t="s">
        <v>53</v>
      </c>
      <c r="S6" s="907"/>
      <c r="T6" s="155" t="s">
        <v>51</v>
      </c>
      <c r="U6" s="156" t="s">
        <v>52</v>
      </c>
      <c r="V6" s="158" t="s">
        <v>53</v>
      </c>
      <c r="W6" s="907"/>
      <c r="X6" s="155" t="s">
        <v>51</v>
      </c>
      <c r="Y6" s="156" t="s">
        <v>52</v>
      </c>
      <c r="Z6" s="158" t="s">
        <v>53</v>
      </c>
      <c r="AA6" s="907"/>
      <c r="AB6" s="155" t="s">
        <v>51</v>
      </c>
      <c r="AC6" s="156" t="s">
        <v>52</v>
      </c>
      <c r="AD6" s="158" t="s">
        <v>53</v>
      </c>
      <c r="AE6" s="907"/>
      <c r="AF6" s="155" t="s">
        <v>51</v>
      </c>
      <c r="AG6" s="156" t="s">
        <v>52</v>
      </c>
      <c r="AH6" s="158" t="s">
        <v>53</v>
      </c>
      <c r="AI6" s="907"/>
      <c r="AJ6" s="155" t="s">
        <v>51</v>
      </c>
      <c r="AK6" s="156" t="s">
        <v>52</v>
      </c>
      <c r="AL6" s="158" t="s">
        <v>53</v>
      </c>
      <c r="AM6" s="907"/>
      <c r="AN6" s="204" t="s">
        <v>51</v>
      </c>
      <c r="AO6" s="205" t="s">
        <v>52</v>
      </c>
      <c r="AP6" s="207" t="s">
        <v>53</v>
      </c>
      <c r="AQ6" s="907"/>
      <c r="AR6" s="752"/>
      <c r="AS6" s="752"/>
      <c r="AT6" s="752"/>
      <c r="AU6" s="142"/>
      <c r="AV6" s="450" t="s">
        <v>1</v>
      </c>
      <c r="AW6" s="103" t="s">
        <v>76</v>
      </c>
      <c r="AX6" s="451" t="s">
        <v>77</v>
      </c>
      <c r="AY6" s="103" t="s">
        <v>82</v>
      </c>
      <c r="AZ6" s="451" t="s">
        <v>11</v>
      </c>
      <c r="BA6" s="452" t="s">
        <v>12</v>
      </c>
      <c r="BB6" s="453" t="s">
        <v>50</v>
      </c>
    </row>
    <row r="7" spans="1:54" ht="15.75" customHeight="1" x14ac:dyDescent="0.25">
      <c r="A7" s="825">
        <v>1</v>
      </c>
      <c r="B7" s="839" t="s">
        <v>95</v>
      </c>
      <c r="C7" s="870" t="s">
        <v>32</v>
      </c>
      <c r="D7" s="231">
        <v>20</v>
      </c>
      <c r="E7" s="232">
        <v>10</v>
      </c>
      <c r="F7" s="233"/>
      <c r="G7" s="877">
        <f>D8</f>
        <v>30</v>
      </c>
      <c r="H7" s="246">
        <v>15</v>
      </c>
      <c r="I7" s="232">
        <v>10</v>
      </c>
      <c r="J7" s="233"/>
      <c r="K7" s="877">
        <f>G7+H8</f>
        <v>55</v>
      </c>
      <c r="L7" s="246">
        <v>15</v>
      </c>
      <c r="M7" s="232"/>
      <c r="N7" s="233"/>
      <c r="O7" s="877">
        <f>SUM(K7,L8)</f>
        <v>70</v>
      </c>
      <c r="P7" s="246">
        <v>20</v>
      </c>
      <c r="Q7" s="232">
        <v>10</v>
      </c>
      <c r="R7" s="233">
        <v>10</v>
      </c>
      <c r="S7" s="877">
        <f>SUM(O7,P8)</f>
        <v>110</v>
      </c>
      <c r="T7" s="246">
        <v>20</v>
      </c>
      <c r="U7" s="232">
        <v>20</v>
      </c>
      <c r="V7" s="233">
        <v>10</v>
      </c>
      <c r="W7" s="877">
        <f>SUM(S7,T8)</f>
        <v>160</v>
      </c>
      <c r="X7" s="246">
        <v>20</v>
      </c>
      <c r="Y7" s="232">
        <v>20</v>
      </c>
      <c r="Z7" s="233">
        <v>15</v>
      </c>
      <c r="AA7" s="877">
        <f>SUM(W7,X8)</f>
        <v>215</v>
      </c>
      <c r="AB7" s="246">
        <v>20</v>
      </c>
      <c r="AC7" s="232">
        <v>20</v>
      </c>
      <c r="AD7" s="233">
        <v>15</v>
      </c>
      <c r="AE7" s="877">
        <f>SUM(AA7,AB8)</f>
        <v>270</v>
      </c>
      <c r="AF7" s="246">
        <v>15</v>
      </c>
      <c r="AG7" s="232">
        <v>15</v>
      </c>
      <c r="AH7" s="233">
        <v>15</v>
      </c>
      <c r="AI7" s="877">
        <f>SUM(AE7,AF8)</f>
        <v>315</v>
      </c>
      <c r="AJ7" s="246">
        <v>20</v>
      </c>
      <c r="AK7" s="232">
        <v>15</v>
      </c>
      <c r="AL7" s="233">
        <v>15</v>
      </c>
      <c r="AM7" s="877">
        <f>SUM(AI7,AJ8)</f>
        <v>365</v>
      </c>
      <c r="AN7" s="246">
        <v>20</v>
      </c>
      <c r="AO7" s="232">
        <v>20</v>
      </c>
      <c r="AP7" s="233">
        <v>20</v>
      </c>
      <c r="AQ7" s="877">
        <f>SUM(AM7,AN8)</f>
        <v>425</v>
      </c>
      <c r="AR7" s="844">
        <f>COUNTIF(D7:F7,"&gt;=0")+COUNTIF(H7:J7,"&gt;=0")+COUNTIF(L7:N7,"&gt;=0")+COUNTIF(P7:R7,"&gt;=0")+COUNTIF(T7:V7,"&gt;=0")+COUNTIF(X7:Z7,"&gt;=0")+COUNTIF(AB7:AD7,"&gt;=0")+COUNTIF(AF7:AH7,"&gt;=0")+COUNTIF(AJ7:AL7,"&gt;=0")+COUNTIF(AN7:AP7,"&gt;=0")</f>
        <v>26</v>
      </c>
      <c r="AS7" s="844">
        <f>COUNTIF(D7:F7,"=20")+COUNTIF(H7:J7,"=20")+COUNTIF(L7:N7,"=20")+COUNTIF(P7:R7,"=20")+COUNTIF(T7:V7,"=20")+COUNTIF(X7:Z7,"=20")+COUNTIF(AB7:AD7,"=20")+COUNTIF(AF7:AH7,"=20")+COUNTIF(AJ7:AL7,"=20")+COUNTIF(AN7:AP7,"=20")</f>
        <v>12</v>
      </c>
      <c r="AT7" s="844">
        <f>AQ7</f>
        <v>425</v>
      </c>
      <c r="AU7" s="152"/>
      <c r="AV7" s="555" t="s">
        <v>38</v>
      </c>
      <c r="AW7" s="556">
        <v>495</v>
      </c>
      <c r="AX7" s="541">
        <v>390</v>
      </c>
      <c r="AY7" s="542">
        <v>325</v>
      </c>
      <c r="AZ7" s="542">
        <v>165</v>
      </c>
      <c r="BA7" s="542">
        <v>155</v>
      </c>
      <c r="BB7" s="543">
        <f t="shared" ref="BB7:BB19" si="0">SUM(AW7:BA7)</f>
        <v>1530</v>
      </c>
    </row>
    <row r="8" spans="1:54" s="176" customFormat="1" ht="15.75" customHeight="1" thickBot="1" x14ac:dyDescent="0.3">
      <c r="A8" s="827"/>
      <c r="B8" s="840"/>
      <c r="C8" s="871"/>
      <c r="D8" s="862">
        <f>SUM(D7:F7)</f>
        <v>30</v>
      </c>
      <c r="E8" s="876"/>
      <c r="F8" s="863"/>
      <c r="G8" s="878"/>
      <c r="H8" s="862">
        <f>SUM(H7:J7)</f>
        <v>25</v>
      </c>
      <c r="I8" s="876"/>
      <c r="J8" s="863"/>
      <c r="K8" s="878"/>
      <c r="L8" s="862">
        <f>SUM(L7:N7)</f>
        <v>15</v>
      </c>
      <c r="M8" s="876"/>
      <c r="N8" s="863"/>
      <c r="O8" s="878"/>
      <c r="P8" s="862">
        <f>SUM(P7:R7)</f>
        <v>40</v>
      </c>
      <c r="Q8" s="876"/>
      <c r="R8" s="863"/>
      <c r="S8" s="878"/>
      <c r="T8" s="862">
        <f>SUM(T7:V7)</f>
        <v>50</v>
      </c>
      <c r="U8" s="876"/>
      <c r="V8" s="863"/>
      <c r="W8" s="878"/>
      <c r="X8" s="862">
        <f>SUM(X7:Z7)</f>
        <v>55</v>
      </c>
      <c r="Y8" s="876"/>
      <c r="Z8" s="863"/>
      <c r="AA8" s="878"/>
      <c r="AB8" s="862">
        <f>SUM(AB7:AD7)</f>
        <v>55</v>
      </c>
      <c r="AC8" s="876"/>
      <c r="AD8" s="863"/>
      <c r="AE8" s="878"/>
      <c r="AF8" s="862">
        <f>SUM(AF7:AH7)</f>
        <v>45</v>
      </c>
      <c r="AG8" s="876"/>
      <c r="AH8" s="863"/>
      <c r="AI8" s="878"/>
      <c r="AJ8" s="862">
        <f>SUM(AJ7:AL7)</f>
        <v>50</v>
      </c>
      <c r="AK8" s="876"/>
      <c r="AL8" s="863"/>
      <c r="AM8" s="878"/>
      <c r="AN8" s="862">
        <f>SUM(AN7:AP7)</f>
        <v>60</v>
      </c>
      <c r="AO8" s="876"/>
      <c r="AP8" s="863"/>
      <c r="AQ8" s="878"/>
      <c r="AR8" s="845"/>
      <c r="AS8" s="845"/>
      <c r="AT8" s="845"/>
      <c r="AU8" s="196"/>
      <c r="AV8" s="557" t="s">
        <v>20</v>
      </c>
      <c r="AW8" s="558">
        <v>495</v>
      </c>
      <c r="AX8" s="546">
        <v>460</v>
      </c>
      <c r="AY8" s="547">
        <v>305</v>
      </c>
      <c r="AZ8" s="547">
        <v>155</v>
      </c>
      <c r="BA8" s="547">
        <v>75</v>
      </c>
      <c r="BB8" s="548">
        <f t="shared" si="0"/>
        <v>1490</v>
      </c>
    </row>
    <row r="9" spans="1:54" ht="15.75" customHeight="1" x14ac:dyDescent="0.25">
      <c r="A9" s="832">
        <v>2</v>
      </c>
      <c r="B9" s="872" t="s">
        <v>97</v>
      </c>
      <c r="C9" s="902" t="s">
        <v>96</v>
      </c>
      <c r="D9" s="203">
        <v>20</v>
      </c>
      <c r="E9" s="200">
        <v>15</v>
      </c>
      <c r="F9" s="201">
        <v>10</v>
      </c>
      <c r="G9" s="879">
        <f t="shared" ref="G9" si="1">D10</f>
        <v>45</v>
      </c>
      <c r="H9" s="238">
        <v>20</v>
      </c>
      <c r="I9" s="200">
        <v>15</v>
      </c>
      <c r="J9" s="201">
        <v>10</v>
      </c>
      <c r="K9" s="879">
        <f t="shared" ref="K9" si="2">G9+H10</f>
        <v>90</v>
      </c>
      <c r="L9" s="238">
        <v>15</v>
      </c>
      <c r="M9" s="200">
        <v>15</v>
      </c>
      <c r="N9" s="201">
        <v>15</v>
      </c>
      <c r="O9" s="879">
        <f t="shared" ref="O9" si="3">SUM(K9,L10)</f>
        <v>135</v>
      </c>
      <c r="P9" s="238">
        <v>20</v>
      </c>
      <c r="Q9" s="200">
        <v>20</v>
      </c>
      <c r="R9" s="201">
        <v>20</v>
      </c>
      <c r="S9" s="879">
        <f t="shared" ref="S9" si="4">SUM(O9,P10)</f>
        <v>195</v>
      </c>
      <c r="T9" s="238">
        <v>20</v>
      </c>
      <c r="U9" s="200">
        <v>15</v>
      </c>
      <c r="V9" s="201">
        <v>15</v>
      </c>
      <c r="W9" s="879">
        <f t="shared" ref="W9" si="5">SUM(S9,T10)</f>
        <v>245</v>
      </c>
      <c r="X9" s="238">
        <v>20</v>
      </c>
      <c r="Y9" s="200">
        <v>20</v>
      </c>
      <c r="Z9" s="201">
        <v>15</v>
      </c>
      <c r="AA9" s="879">
        <f t="shared" ref="AA9" si="6">SUM(W9,X10)</f>
        <v>300</v>
      </c>
      <c r="AB9" s="238">
        <v>20</v>
      </c>
      <c r="AC9" s="200">
        <v>15</v>
      </c>
      <c r="AD9" s="201"/>
      <c r="AE9" s="879">
        <f t="shared" ref="AE9" si="7">SUM(AA9,AB10)</f>
        <v>335</v>
      </c>
      <c r="AF9" s="238">
        <v>20</v>
      </c>
      <c r="AG9" s="200">
        <v>20</v>
      </c>
      <c r="AH9" s="201">
        <v>20</v>
      </c>
      <c r="AI9" s="879">
        <f t="shared" ref="AI9" si="8">SUM(AE9,AF10)</f>
        <v>395</v>
      </c>
      <c r="AJ9" s="238">
        <v>20</v>
      </c>
      <c r="AK9" s="200">
        <v>15</v>
      </c>
      <c r="AL9" s="201">
        <v>15</v>
      </c>
      <c r="AM9" s="879">
        <f t="shared" ref="AM9" si="9">SUM(AI9,AJ10)</f>
        <v>445</v>
      </c>
      <c r="AN9" s="238">
        <v>15</v>
      </c>
      <c r="AO9" s="200">
        <v>15</v>
      </c>
      <c r="AP9" s="201">
        <v>10</v>
      </c>
      <c r="AQ9" s="879">
        <f t="shared" ref="AQ9" si="10">SUM(AM9,AN10)</f>
        <v>485</v>
      </c>
      <c r="AR9" s="818">
        <f t="shared" ref="AR9" si="11">COUNTIF(D9:F9,"&gt;=0")+COUNTIF(H9:J9,"&gt;=0")+COUNTIF(L9:N9,"&gt;=0")+COUNTIF(P9:R9,"&gt;=0")+COUNTIF(T9:V9,"&gt;=0")+COUNTIF(X9:Z9,"&gt;=0")+COUNTIF(AB9:AD9,"&gt;=0")+COUNTIF(AF9:AH9,"&gt;=0")+COUNTIF(AJ9:AL9,"&gt;=0")+COUNTIF(AN9:AP9,"&gt;=0")</f>
        <v>29</v>
      </c>
      <c r="AS9" s="818">
        <f t="shared" ref="AS9" si="12">COUNTIF(D9:F9,"=20")+COUNTIF(H9:J9,"=20")+COUNTIF(L9:N9,"=20")+COUNTIF(P9:R9,"=20")+COUNTIF(T9:V9,"=20")+COUNTIF(X9:Z9,"=20")+COUNTIF(AB9:AD9,"=20")+COUNTIF(AF9:AH9,"=20")+COUNTIF(AJ9:AL9,"=20")+COUNTIF(AN9:AP9,"=20")</f>
        <v>13</v>
      </c>
      <c r="AT9" s="620">
        <f t="shared" ref="AT9" si="13">AQ9</f>
        <v>485</v>
      </c>
      <c r="AU9" s="152"/>
      <c r="AV9" s="557" t="s">
        <v>87</v>
      </c>
      <c r="AW9" s="558">
        <v>450</v>
      </c>
      <c r="AX9" s="546">
        <v>430</v>
      </c>
      <c r="AY9" s="547">
        <v>245</v>
      </c>
      <c r="AZ9" s="547">
        <v>150</v>
      </c>
      <c r="BA9" s="547">
        <v>80</v>
      </c>
      <c r="BB9" s="548">
        <f t="shared" si="0"/>
        <v>1355</v>
      </c>
    </row>
    <row r="10" spans="1:54" s="176" customFormat="1" ht="15.75" customHeight="1" thickBot="1" x14ac:dyDescent="0.3">
      <c r="A10" s="832"/>
      <c r="B10" s="873"/>
      <c r="C10" s="903"/>
      <c r="D10" s="904">
        <f>SUM(D9:F9)</f>
        <v>45</v>
      </c>
      <c r="E10" s="905"/>
      <c r="F10" s="906"/>
      <c r="G10" s="879"/>
      <c r="H10" s="904">
        <f>SUM(H9:J9)</f>
        <v>45</v>
      </c>
      <c r="I10" s="905"/>
      <c r="J10" s="906"/>
      <c r="K10" s="879"/>
      <c r="L10" s="904">
        <f>SUM(L9:N9)</f>
        <v>45</v>
      </c>
      <c r="M10" s="905"/>
      <c r="N10" s="906"/>
      <c r="O10" s="879"/>
      <c r="P10" s="904">
        <f>SUM(P9:R9)</f>
        <v>60</v>
      </c>
      <c r="Q10" s="905"/>
      <c r="R10" s="906"/>
      <c r="S10" s="879"/>
      <c r="T10" s="904">
        <f>SUM(T9:V9)</f>
        <v>50</v>
      </c>
      <c r="U10" s="905"/>
      <c r="V10" s="906"/>
      <c r="W10" s="879"/>
      <c r="X10" s="904">
        <f>SUM(X9:Z9)</f>
        <v>55</v>
      </c>
      <c r="Y10" s="905"/>
      <c r="Z10" s="906"/>
      <c r="AA10" s="879"/>
      <c r="AB10" s="904">
        <f>SUM(AB9:AD9)</f>
        <v>35</v>
      </c>
      <c r="AC10" s="905"/>
      <c r="AD10" s="906"/>
      <c r="AE10" s="879"/>
      <c r="AF10" s="904">
        <f>SUM(AF9:AH9)</f>
        <v>60</v>
      </c>
      <c r="AG10" s="905"/>
      <c r="AH10" s="906"/>
      <c r="AI10" s="879"/>
      <c r="AJ10" s="904">
        <f>SUM(AJ9:AL9)</f>
        <v>50</v>
      </c>
      <c r="AK10" s="905"/>
      <c r="AL10" s="906"/>
      <c r="AM10" s="879"/>
      <c r="AN10" s="904">
        <f>SUM(AN9:AP9)</f>
        <v>40</v>
      </c>
      <c r="AO10" s="905"/>
      <c r="AP10" s="906"/>
      <c r="AQ10" s="890"/>
      <c r="AR10" s="753"/>
      <c r="AS10" s="753"/>
      <c r="AT10" s="597"/>
      <c r="AU10" s="196"/>
      <c r="AV10" s="557" t="s">
        <v>97</v>
      </c>
      <c r="AW10" s="558">
        <v>450</v>
      </c>
      <c r="AX10" s="546">
        <v>350</v>
      </c>
      <c r="AY10" s="547">
        <v>200</v>
      </c>
      <c r="AZ10" s="547">
        <v>155</v>
      </c>
      <c r="BA10" s="547">
        <v>120</v>
      </c>
      <c r="BB10" s="548">
        <f t="shared" si="0"/>
        <v>1275</v>
      </c>
    </row>
    <row r="11" spans="1:54" ht="15.75" customHeight="1" x14ac:dyDescent="0.25">
      <c r="A11" s="825">
        <v>3</v>
      </c>
      <c r="B11" s="839" t="s">
        <v>87</v>
      </c>
      <c r="C11" s="870" t="s">
        <v>16</v>
      </c>
      <c r="D11" s="231">
        <v>20</v>
      </c>
      <c r="E11" s="232">
        <v>20</v>
      </c>
      <c r="F11" s="233">
        <v>15</v>
      </c>
      <c r="G11" s="877">
        <f t="shared" ref="G11" si="14">D12</f>
        <v>55</v>
      </c>
      <c r="H11" s="246">
        <v>20</v>
      </c>
      <c r="I11" s="232">
        <v>15</v>
      </c>
      <c r="J11" s="233">
        <v>10</v>
      </c>
      <c r="K11" s="877">
        <f t="shared" ref="K11" si="15">G11+H12</f>
        <v>100</v>
      </c>
      <c r="L11" s="246">
        <v>20</v>
      </c>
      <c r="M11" s="232">
        <v>20</v>
      </c>
      <c r="N11" s="233">
        <v>20</v>
      </c>
      <c r="O11" s="877">
        <f t="shared" ref="O11" si="16">SUM(K11,L12)</f>
        <v>160</v>
      </c>
      <c r="P11" s="246">
        <v>20</v>
      </c>
      <c r="Q11" s="232">
        <v>20</v>
      </c>
      <c r="R11" s="233">
        <v>15</v>
      </c>
      <c r="S11" s="877">
        <f t="shared" ref="S11" si="17">SUM(O11,P12)</f>
        <v>215</v>
      </c>
      <c r="T11" s="246">
        <v>20</v>
      </c>
      <c r="U11" s="232">
        <v>15</v>
      </c>
      <c r="V11" s="233">
        <v>15</v>
      </c>
      <c r="W11" s="877">
        <f t="shared" ref="W11" si="18">SUM(S11,T12)</f>
        <v>265</v>
      </c>
      <c r="X11" s="246">
        <v>20</v>
      </c>
      <c r="Y11" s="232">
        <v>20</v>
      </c>
      <c r="Z11" s="233">
        <v>20</v>
      </c>
      <c r="AA11" s="877">
        <f t="shared" ref="AA11" si="19">SUM(W11,X12)</f>
        <v>325</v>
      </c>
      <c r="AB11" s="246">
        <v>15</v>
      </c>
      <c r="AC11" s="232">
        <v>15</v>
      </c>
      <c r="AD11" s="233">
        <v>10</v>
      </c>
      <c r="AE11" s="877">
        <f t="shared" ref="AE11" si="20">SUM(AA11,AB12)</f>
        <v>365</v>
      </c>
      <c r="AF11" s="246">
        <v>20</v>
      </c>
      <c r="AG11" s="232">
        <v>20</v>
      </c>
      <c r="AH11" s="233">
        <v>15</v>
      </c>
      <c r="AI11" s="877">
        <f t="shared" ref="AI11" si="21">SUM(AE11,AF12)</f>
        <v>420</v>
      </c>
      <c r="AJ11" s="246">
        <v>20</v>
      </c>
      <c r="AK11" s="232">
        <v>10</v>
      </c>
      <c r="AL11" s="233">
        <v>5</v>
      </c>
      <c r="AM11" s="877">
        <f t="shared" ref="AM11" si="22">SUM(AI11,AJ12)</f>
        <v>455</v>
      </c>
      <c r="AN11" s="246">
        <v>20</v>
      </c>
      <c r="AO11" s="232">
        <v>15</v>
      </c>
      <c r="AP11" s="233">
        <v>15</v>
      </c>
      <c r="AQ11" s="877">
        <f t="shared" ref="AQ11" si="23">SUM(AM11,AN12)</f>
        <v>505</v>
      </c>
      <c r="AR11" s="844">
        <f t="shared" ref="AR11" si="24">COUNTIF(D11:F11,"&gt;=0")+COUNTIF(H11:J11,"&gt;=0")+COUNTIF(L11:N11,"&gt;=0")+COUNTIF(P11:R11,"&gt;=0")+COUNTIF(T11:V11,"&gt;=0")+COUNTIF(X11:Z11,"&gt;=0")+COUNTIF(AB11:AD11,"&gt;=0")+COUNTIF(AF11:AH11,"&gt;=0")+COUNTIF(AJ11:AL11,"&gt;=0")+COUNTIF(AN11:AP11,"&gt;=0")</f>
        <v>30</v>
      </c>
      <c r="AS11" s="844">
        <f t="shared" ref="AS11" si="25">COUNTIF(D11:F11,"=20")+COUNTIF(H11:J11,"=20")+COUNTIF(L11:N11,"=20")+COUNTIF(P11:R11,"=20")+COUNTIF(T11:V11,"=20")+COUNTIF(X11:Z11,"=20")+COUNTIF(AB11:AD11,"=20")+COUNTIF(AF11:AH11,"=20")+COUNTIF(AJ11:AL11,"=20")+COUNTIF(AN11:AP11,"=20")</f>
        <v>16</v>
      </c>
      <c r="AT11" s="844">
        <f t="shared" ref="AT11" si="26">AQ11</f>
        <v>505</v>
      </c>
      <c r="AU11" s="152"/>
      <c r="AV11" s="559" t="s">
        <v>95</v>
      </c>
      <c r="AW11" s="558">
        <v>480</v>
      </c>
      <c r="AX11" s="546">
        <v>355</v>
      </c>
      <c r="AY11" s="547">
        <v>120</v>
      </c>
      <c r="AZ11" s="547">
        <v>175</v>
      </c>
      <c r="BA11" s="547">
        <v>85</v>
      </c>
      <c r="BB11" s="548">
        <f t="shared" si="0"/>
        <v>1215</v>
      </c>
    </row>
    <row r="12" spans="1:54" s="176" customFormat="1" ht="15.75" customHeight="1" thickBot="1" x14ac:dyDescent="0.3">
      <c r="A12" s="827"/>
      <c r="B12" s="840"/>
      <c r="C12" s="871"/>
      <c r="D12" s="862">
        <f>SUM(D11:F11)</f>
        <v>55</v>
      </c>
      <c r="E12" s="876"/>
      <c r="F12" s="863"/>
      <c r="G12" s="878"/>
      <c r="H12" s="862">
        <f>SUM(H11:J11)</f>
        <v>45</v>
      </c>
      <c r="I12" s="876"/>
      <c r="J12" s="863"/>
      <c r="K12" s="878"/>
      <c r="L12" s="862">
        <f>SUM(L11:N11)</f>
        <v>60</v>
      </c>
      <c r="M12" s="876"/>
      <c r="N12" s="863"/>
      <c r="O12" s="878"/>
      <c r="P12" s="862">
        <f>SUM(P11:R11)</f>
        <v>55</v>
      </c>
      <c r="Q12" s="876"/>
      <c r="R12" s="863"/>
      <c r="S12" s="878"/>
      <c r="T12" s="862">
        <f>SUM(T11:V11)</f>
        <v>50</v>
      </c>
      <c r="U12" s="876"/>
      <c r="V12" s="863"/>
      <c r="W12" s="878"/>
      <c r="X12" s="862">
        <f>SUM(X11:Z11)</f>
        <v>60</v>
      </c>
      <c r="Y12" s="876"/>
      <c r="Z12" s="863"/>
      <c r="AA12" s="878"/>
      <c r="AB12" s="862">
        <f>SUM(AB11:AD11)</f>
        <v>40</v>
      </c>
      <c r="AC12" s="876"/>
      <c r="AD12" s="863"/>
      <c r="AE12" s="878"/>
      <c r="AF12" s="862">
        <f>SUM(AF11:AH11)</f>
        <v>55</v>
      </c>
      <c r="AG12" s="876"/>
      <c r="AH12" s="863"/>
      <c r="AI12" s="878"/>
      <c r="AJ12" s="862">
        <f>SUM(AJ11:AL11)</f>
        <v>35</v>
      </c>
      <c r="AK12" s="876"/>
      <c r="AL12" s="863"/>
      <c r="AM12" s="878"/>
      <c r="AN12" s="862">
        <f>SUM(AN11:AP11)</f>
        <v>50</v>
      </c>
      <c r="AO12" s="876"/>
      <c r="AP12" s="876"/>
      <c r="AQ12" s="878"/>
      <c r="AR12" s="845"/>
      <c r="AS12" s="845"/>
      <c r="AT12" s="845"/>
      <c r="AU12" s="196"/>
      <c r="AV12" s="553" t="s">
        <v>29</v>
      </c>
      <c r="AW12" s="448">
        <v>445</v>
      </c>
      <c r="AX12" s="179">
        <v>220</v>
      </c>
      <c r="AY12" s="213">
        <v>95</v>
      </c>
      <c r="AZ12" s="213">
        <v>155</v>
      </c>
      <c r="BA12" s="213">
        <v>140</v>
      </c>
      <c r="BB12" s="226">
        <f t="shared" si="0"/>
        <v>1055</v>
      </c>
    </row>
    <row r="13" spans="1:54" ht="15.75" customHeight="1" x14ac:dyDescent="0.25">
      <c r="A13" s="832">
        <v>4</v>
      </c>
      <c r="B13" s="872" t="s">
        <v>20</v>
      </c>
      <c r="C13" s="902" t="s">
        <v>21</v>
      </c>
      <c r="D13" s="208">
        <v>20</v>
      </c>
      <c r="E13" s="209">
        <v>15</v>
      </c>
      <c r="F13" s="239">
        <v>15</v>
      </c>
      <c r="G13" s="879">
        <f t="shared" ref="G13" si="27">D14</f>
        <v>50</v>
      </c>
      <c r="H13" s="240">
        <v>15</v>
      </c>
      <c r="I13" s="209">
        <v>10</v>
      </c>
      <c r="J13" s="239">
        <v>10</v>
      </c>
      <c r="K13" s="879">
        <f t="shared" ref="K13" si="28">G13+H14</f>
        <v>85</v>
      </c>
      <c r="L13" s="240">
        <v>20</v>
      </c>
      <c r="M13" s="209">
        <v>15</v>
      </c>
      <c r="N13" s="239"/>
      <c r="O13" s="879">
        <f t="shared" ref="O13" si="29">SUM(K13,L14)</f>
        <v>120</v>
      </c>
      <c r="P13" s="240">
        <v>20</v>
      </c>
      <c r="Q13" s="209">
        <v>20</v>
      </c>
      <c r="R13" s="239">
        <v>15</v>
      </c>
      <c r="S13" s="879">
        <f t="shared" ref="S13" si="30">SUM(O13,P14)</f>
        <v>175</v>
      </c>
      <c r="T13" s="240">
        <v>20</v>
      </c>
      <c r="U13" s="209">
        <v>15</v>
      </c>
      <c r="V13" s="239"/>
      <c r="W13" s="879">
        <f t="shared" ref="W13" si="31">SUM(S13,T14)</f>
        <v>210</v>
      </c>
      <c r="X13" s="240">
        <v>15</v>
      </c>
      <c r="Y13" s="209">
        <v>15</v>
      </c>
      <c r="Z13" s="239">
        <v>5</v>
      </c>
      <c r="AA13" s="879">
        <f t="shared" ref="AA13" si="32">SUM(W13,X14)</f>
        <v>245</v>
      </c>
      <c r="AB13" s="240">
        <v>20</v>
      </c>
      <c r="AC13" s="209">
        <v>15</v>
      </c>
      <c r="AD13" s="239">
        <v>15</v>
      </c>
      <c r="AE13" s="879">
        <f t="shared" ref="AE13" si="33">SUM(AA13,AB14)</f>
        <v>295</v>
      </c>
      <c r="AF13" s="240">
        <v>20</v>
      </c>
      <c r="AG13" s="209">
        <v>20</v>
      </c>
      <c r="AH13" s="239">
        <v>15</v>
      </c>
      <c r="AI13" s="879">
        <f t="shared" ref="AI13" si="34">SUM(AE13,AF14)</f>
        <v>350</v>
      </c>
      <c r="AJ13" s="240">
        <v>20</v>
      </c>
      <c r="AK13" s="209">
        <v>15</v>
      </c>
      <c r="AL13" s="239">
        <v>15</v>
      </c>
      <c r="AM13" s="879">
        <f t="shared" ref="AM13" si="35">SUM(AI13,AJ14)</f>
        <v>400</v>
      </c>
      <c r="AN13" s="240">
        <v>20</v>
      </c>
      <c r="AO13" s="209">
        <v>20</v>
      </c>
      <c r="AP13" s="239">
        <v>15</v>
      </c>
      <c r="AQ13" s="889">
        <f t="shared" ref="AQ13" si="36">SUM(AM13,AN14)</f>
        <v>455</v>
      </c>
      <c r="AR13" s="818">
        <f t="shared" ref="AR13" si="37">COUNTIF(D13:F13,"&gt;=0")+COUNTIF(H13:J13,"&gt;=0")+COUNTIF(L13:N13,"&gt;=0")+COUNTIF(P13:R13,"&gt;=0")+COUNTIF(T13:V13,"&gt;=0")+COUNTIF(X13:Z13,"&gt;=0")+COUNTIF(AB13:AD13,"&gt;=0")+COUNTIF(AF13:AH13,"&gt;=0")+COUNTIF(AJ13:AL13,"&gt;=0")+COUNTIF(AN13:AP13,"&gt;=0")</f>
        <v>28</v>
      </c>
      <c r="AS13" s="818">
        <f t="shared" ref="AS13" si="38">COUNTIF(D13:F13,"=20")+COUNTIF(H13:J13,"=20")+COUNTIF(L13:N13,"=20")+COUNTIF(P13:R13,"=20")+COUNTIF(T13:V13,"=20")+COUNTIF(X13:Z13,"=20")+COUNTIF(AB13:AD13,"=20")+COUNTIF(AF13:AH13,"=20")+COUNTIF(AJ13:AL13,"=20")+COUNTIF(AN13:AP13,"=20")</f>
        <v>11</v>
      </c>
      <c r="AT13" s="596">
        <f t="shared" ref="AT13" si="39">AQ13</f>
        <v>455</v>
      </c>
      <c r="AU13" s="138"/>
      <c r="AV13" s="353" t="s">
        <v>104</v>
      </c>
      <c r="AW13" s="449">
        <v>380</v>
      </c>
      <c r="AX13" s="354">
        <v>135</v>
      </c>
      <c r="AY13" s="355">
        <v>170</v>
      </c>
      <c r="AZ13" s="355">
        <v>140</v>
      </c>
      <c r="BA13" s="355">
        <v>65</v>
      </c>
      <c r="BB13" s="338">
        <f t="shared" si="0"/>
        <v>890</v>
      </c>
    </row>
    <row r="14" spans="1:54" s="176" customFormat="1" ht="15.75" customHeight="1" thickBot="1" x14ac:dyDescent="0.3">
      <c r="A14" s="832"/>
      <c r="B14" s="873"/>
      <c r="C14" s="903"/>
      <c r="D14" s="904">
        <f>SUM(D13:F13)</f>
        <v>50</v>
      </c>
      <c r="E14" s="905"/>
      <c r="F14" s="906"/>
      <c r="G14" s="879"/>
      <c r="H14" s="904">
        <f>SUM(H13:J13)</f>
        <v>35</v>
      </c>
      <c r="I14" s="905"/>
      <c r="J14" s="906"/>
      <c r="K14" s="879"/>
      <c r="L14" s="898">
        <f>SUM(L13:N13)</f>
        <v>35</v>
      </c>
      <c r="M14" s="899"/>
      <c r="N14" s="900"/>
      <c r="O14" s="879"/>
      <c r="P14" s="898">
        <f>SUM(P13:R13)</f>
        <v>55</v>
      </c>
      <c r="Q14" s="899"/>
      <c r="R14" s="900"/>
      <c r="S14" s="879"/>
      <c r="T14" s="898">
        <f>SUM(T13:V13)</f>
        <v>35</v>
      </c>
      <c r="U14" s="899"/>
      <c r="V14" s="900"/>
      <c r="W14" s="879"/>
      <c r="X14" s="898">
        <f>SUM(X13:Z13)</f>
        <v>35</v>
      </c>
      <c r="Y14" s="899"/>
      <c r="Z14" s="900"/>
      <c r="AA14" s="879"/>
      <c r="AB14" s="898">
        <f>SUM(AB13:AD13)</f>
        <v>50</v>
      </c>
      <c r="AC14" s="899"/>
      <c r="AD14" s="900"/>
      <c r="AE14" s="879"/>
      <c r="AF14" s="898">
        <f>SUM(AF13:AH13)</f>
        <v>55</v>
      </c>
      <c r="AG14" s="899"/>
      <c r="AH14" s="900"/>
      <c r="AI14" s="879"/>
      <c r="AJ14" s="898">
        <f>SUM(AJ13:AL13)</f>
        <v>50</v>
      </c>
      <c r="AK14" s="899"/>
      <c r="AL14" s="900"/>
      <c r="AM14" s="879"/>
      <c r="AN14" s="898">
        <f>SUM(AN13:AP13)</f>
        <v>55</v>
      </c>
      <c r="AO14" s="899"/>
      <c r="AP14" s="900"/>
      <c r="AQ14" s="879"/>
      <c r="AR14" s="753"/>
      <c r="AS14" s="753"/>
      <c r="AT14" s="620"/>
      <c r="AU14" s="181"/>
      <c r="AV14" s="554" t="s">
        <v>19</v>
      </c>
      <c r="AW14" s="455">
        <v>440</v>
      </c>
      <c r="AX14" s="445">
        <v>275</v>
      </c>
      <c r="AY14" s="446"/>
      <c r="AZ14" s="446"/>
      <c r="BA14" s="446">
        <v>85</v>
      </c>
      <c r="BB14" s="324">
        <f t="shared" si="0"/>
        <v>800</v>
      </c>
    </row>
    <row r="15" spans="1:54" ht="15.75" customHeight="1" x14ac:dyDescent="0.25">
      <c r="A15" s="825">
        <v>5</v>
      </c>
      <c r="B15" s="839" t="s">
        <v>38</v>
      </c>
      <c r="C15" s="870" t="s">
        <v>39</v>
      </c>
      <c r="D15" s="247">
        <v>20</v>
      </c>
      <c r="E15" s="248">
        <v>15</v>
      </c>
      <c r="F15" s="248">
        <v>15</v>
      </c>
      <c r="G15" s="877">
        <f t="shared" ref="G15" si="40">D16</f>
        <v>50</v>
      </c>
      <c r="H15" s="249">
        <v>20</v>
      </c>
      <c r="I15" s="248">
        <v>15</v>
      </c>
      <c r="J15" s="248">
        <v>15</v>
      </c>
      <c r="K15" s="877">
        <f t="shared" ref="K15" si="41">G15+H16</f>
        <v>100</v>
      </c>
      <c r="L15" s="249">
        <v>20</v>
      </c>
      <c r="M15" s="248">
        <v>20</v>
      </c>
      <c r="N15" s="248">
        <v>15</v>
      </c>
      <c r="O15" s="877">
        <f t="shared" ref="O15" si="42">SUM(K15,L16)</f>
        <v>155</v>
      </c>
      <c r="P15" s="249">
        <v>20</v>
      </c>
      <c r="Q15" s="248">
        <v>20</v>
      </c>
      <c r="R15" s="248">
        <v>10</v>
      </c>
      <c r="S15" s="877">
        <f t="shared" ref="S15" si="43">SUM(O15,P16)</f>
        <v>205</v>
      </c>
      <c r="T15" s="249">
        <v>20</v>
      </c>
      <c r="U15" s="248">
        <v>15</v>
      </c>
      <c r="V15" s="248">
        <v>15</v>
      </c>
      <c r="W15" s="877">
        <f t="shared" ref="W15" si="44">SUM(S15,T16)</f>
        <v>255</v>
      </c>
      <c r="X15" s="249">
        <v>20</v>
      </c>
      <c r="Y15" s="248">
        <v>20</v>
      </c>
      <c r="Z15" s="248">
        <v>15</v>
      </c>
      <c r="AA15" s="877">
        <f t="shared" ref="AA15" si="45">SUM(W15,X16)</f>
        <v>310</v>
      </c>
      <c r="AB15" s="249">
        <v>20</v>
      </c>
      <c r="AC15" s="248">
        <v>20</v>
      </c>
      <c r="AD15" s="248">
        <v>15</v>
      </c>
      <c r="AE15" s="877">
        <f t="shared" ref="AE15" si="46">SUM(AA15,AB16)</f>
        <v>365</v>
      </c>
      <c r="AF15" s="249">
        <v>20</v>
      </c>
      <c r="AG15" s="248">
        <v>20</v>
      </c>
      <c r="AH15" s="248">
        <v>20</v>
      </c>
      <c r="AI15" s="877">
        <f t="shared" ref="AI15" si="47">SUM(AE15,AF16)</f>
        <v>425</v>
      </c>
      <c r="AJ15" s="249">
        <v>15</v>
      </c>
      <c r="AK15" s="248">
        <v>15</v>
      </c>
      <c r="AL15" s="248">
        <v>10</v>
      </c>
      <c r="AM15" s="877">
        <f t="shared" ref="AM15" si="48">SUM(AI15,AJ16)</f>
        <v>465</v>
      </c>
      <c r="AN15" s="249">
        <v>20</v>
      </c>
      <c r="AO15" s="248">
        <v>20</v>
      </c>
      <c r="AP15" s="248">
        <v>20</v>
      </c>
      <c r="AQ15" s="877">
        <f t="shared" ref="AQ15" si="49">SUM(AM15,AN16)</f>
        <v>525</v>
      </c>
      <c r="AR15" s="844">
        <f t="shared" ref="AR15" si="50">COUNTIF(D15:F15,"&gt;=0")+COUNTIF(H15:J15,"&gt;=0")+COUNTIF(L15:N15,"&gt;=0")+COUNTIF(P15:R15,"&gt;=0")+COUNTIF(T15:V15,"&gt;=0")+COUNTIF(X15:Z15,"&gt;=0")+COUNTIF(AB15:AD15,"&gt;=0")+COUNTIF(AF15:AH15,"&gt;=0")+COUNTIF(AJ15:AL15,"&gt;=0")+COUNTIF(AN15:AP15,"&gt;=0")</f>
        <v>30</v>
      </c>
      <c r="AS15" s="844">
        <f t="shared" ref="AS15" si="51">COUNTIF(D15:F15,"=20")+COUNTIF(H15:J15,"=20")+COUNTIF(L15:N15,"=20")+COUNTIF(P15:R15,"=20")+COUNTIF(T15:V15,"=20")+COUNTIF(X15:Z15,"=20")+COUNTIF(AB15:AD15,"=20")+COUNTIF(AF15:AH15,"=20")+COUNTIF(AJ15:AL15,"=20")+COUNTIF(AN15:AP15,"=20")</f>
        <v>17</v>
      </c>
      <c r="AT15" s="844">
        <f t="shared" ref="AT15" si="52">AQ15</f>
        <v>525</v>
      </c>
      <c r="AU15" s="138"/>
      <c r="AV15" s="454" t="s">
        <v>89</v>
      </c>
      <c r="AW15" s="455">
        <v>405</v>
      </c>
      <c r="AX15" s="445">
        <v>295</v>
      </c>
      <c r="AY15" s="446"/>
      <c r="AZ15" s="446"/>
      <c r="BA15" s="446"/>
      <c r="BB15" s="324">
        <f t="shared" si="0"/>
        <v>700</v>
      </c>
    </row>
    <row r="16" spans="1:54" s="176" customFormat="1" ht="15.75" customHeight="1" thickBot="1" x14ac:dyDescent="0.3">
      <c r="A16" s="827"/>
      <c r="B16" s="840"/>
      <c r="C16" s="871"/>
      <c r="D16" s="862">
        <f>SUM(D15:F15)</f>
        <v>50</v>
      </c>
      <c r="E16" s="876"/>
      <c r="F16" s="863"/>
      <c r="G16" s="878"/>
      <c r="H16" s="862">
        <f>SUM(H15:J15)</f>
        <v>50</v>
      </c>
      <c r="I16" s="876"/>
      <c r="J16" s="863"/>
      <c r="K16" s="878"/>
      <c r="L16" s="862">
        <f>SUM(L15:N15)</f>
        <v>55</v>
      </c>
      <c r="M16" s="876"/>
      <c r="N16" s="863"/>
      <c r="O16" s="878"/>
      <c r="P16" s="862">
        <f>SUM(P15:R15)</f>
        <v>50</v>
      </c>
      <c r="Q16" s="876"/>
      <c r="R16" s="863"/>
      <c r="S16" s="878"/>
      <c r="T16" s="862">
        <f>SUM(T15:V15)</f>
        <v>50</v>
      </c>
      <c r="U16" s="876"/>
      <c r="V16" s="863"/>
      <c r="W16" s="878"/>
      <c r="X16" s="895">
        <f>SUM(X15:Z15)</f>
        <v>55</v>
      </c>
      <c r="Y16" s="876"/>
      <c r="Z16" s="863"/>
      <c r="AA16" s="878"/>
      <c r="AB16" s="895">
        <f>SUM(AB15:AD15)</f>
        <v>55</v>
      </c>
      <c r="AC16" s="876"/>
      <c r="AD16" s="863"/>
      <c r="AE16" s="878"/>
      <c r="AF16" s="895">
        <f>SUM(AF15:AH15)</f>
        <v>60</v>
      </c>
      <c r="AG16" s="876"/>
      <c r="AH16" s="863"/>
      <c r="AI16" s="878"/>
      <c r="AJ16" s="895">
        <f>SUM(AJ15:AL15)</f>
        <v>40</v>
      </c>
      <c r="AK16" s="876"/>
      <c r="AL16" s="863"/>
      <c r="AM16" s="878"/>
      <c r="AN16" s="895">
        <f>SUM(AN15:AP15)</f>
        <v>60</v>
      </c>
      <c r="AO16" s="876"/>
      <c r="AP16" s="863"/>
      <c r="AQ16" s="878"/>
      <c r="AR16" s="845"/>
      <c r="AS16" s="845"/>
      <c r="AT16" s="845"/>
      <c r="AU16" s="181"/>
      <c r="AV16" s="353" t="s">
        <v>86</v>
      </c>
      <c r="AW16" s="448"/>
      <c r="AX16" s="179">
        <v>295</v>
      </c>
      <c r="AY16" s="213">
        <v>110</v>
      </c>
      <c r="AZ16" s="213">
        <v>170</v>
      </c>
      <c r="BA16" s="213">
        <v>125</v>
      </c>
      <c r="BB16" s="226">
        <f t="shared" si="0"/>
        <v>700</v>
      </c>
    </row>
    <row r="17" spans="1:55" ht="15.75" customHeight="1" x14ac:dyDescent="0.25">
      <c r="A17" s="134"/>
      <c r="B17" s="141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00" t="s">
        <v>93</v>
      </c>
      <c r="AW17" s="448">
        <v>405</v>
      </c>
      <c r="AX17" s="179"/>
      <c r="AY17" s="213">
        <v>150</v>
      </c>
      <c r="AZ17" s="213">
        <v>110</v>
      </c>
      <c r="BA17" s="213"/>
      <c r="BB17" s="226">
        <f t="shared" si="0"/>
        <v>665</v>
      </c>
    </row>
    <row r="18" spans="1:55" ht="15.75" customHeight="1" thickBot="1" x14ac:dyDescent="0.3">
      <c r="A18" s="134"/>
      <c r="B18" s="153" t="s">
        <v>77</v>
      </c>
      <c r="C18" s="28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343" t="s">
        <v>122</v>
      </c>
      <c r="AW18" s="448"/>
      <c r="AX18" s="179"/>
      <c r="AY18" s="213">
        <v>140</v>
      </c>
      <c r="AZ18" s="213"/>
      <c r="BA18" s="213">
        <v>95</v>
      </c>
      <c r="BB18" s="226">
        <f t="shared" si="0"/>
        <v>235</v>
      </c>
    </row>
    <row r="19" spans="1:55" ht="15.75" customHeight="1" thickBot="1" x14ac:dyDescent="0.3">
      <c r="A19" s="699" t="s">
        <v>0</v>
      </c>
      <c r="B19" s="596" t="s">
        <v>1</v>
      </c>
      <c r="C19" s="596" t="s">
        <v>2</v>
      </c>
      <c r="D19" s="834" t="s">
        <v>42</v>
      </c>
      <c r="E19" s="834"/>
      <c r="F19" s="835"/>
      <c r="G19" s="836" t="s">
        <v>43</v>
      </c>
      <c r="H19" s="833" t="s">
        <v>44</v>
      </c>
      <c r="I19" s="834"/>
      <c r="J19" s="835"/>
      <c r="K19" s="836" t="s">
        <v>43</v>
      </c>
      <c r="L19" s="833" t="s">
        <v>45</v>
      </c>
      <c r="M19" s="834"/>
      <c r="N19" s="835"/>
      <c r="O19" s="836" t="s">
        <v>43</v>
      </c>
      <c r="P19" s="833" t="s">
        <v>46</v>
      </c>
      <c r="Q19" s="834"/>
      <c r="R19" s="835"/>
      <c r="S19" s="836" t="s">
        <v>43</v>
      </c>
      <c r="T19" s="833" t="s">
        <v>47</v>
      </c>
      <c r="U19" s="834"/>
      <c r="V19" s="835"/>
      <c r="W19" s="836" t="s">
        <v>43</v>
      </c>
      <c r="X19" s="833" t="s">
        <v>55</v>
      </c>
      <c r="Y19" s="834"/>
      <c r="Z19" s="835"/>
      <c r="AA19" s="836" t="s">
        <v>43</v>
      </c>
      <c r="AB19" s="833" t="s">
        <v>56</v>
      </c>
      <c r="AC19" s="834"/>
      <c r="AD19" s="835"/>
      <c r="AE19" s="836" t="s">
        <v>43</v>
      </c>
      <c r="AF19" s="833" t="s">
        <v>57</v>
      </c>
      <c r="AG19" s="834"/>
      <c r="AH19" s="835"/>
      <c r="AI19" s="836" t="s">
        <v>43</v>
      </c>
      <c r="AJ19" s="833" t="s">
        <v>58</v>
      </c>
      <c r="AK19" s="834"/>
      <c r="AL19" s="835"/>
      <c r="AM19" s="836" t="s">
        <v>43</v>
      </c>
      <c r="AN19" s="833" t="s">
        <v>59</v>
      </c>
      <c r="AO19" s="834"/>
      <c r="AP19" s="835"/>
      <c r="AQ19" s="836" t="s">
        <v>43</v>
      </c>
      <c r="AR19" s="818" t="s">
        <v>48</v>
      </c>
      <c r="AS19" s="818" t="s">
        <v>49</v>
      </c>
      <c r="AT19" s="818" t="s">
        <v>50</v>
      </c>
      <c r="AU19" s="142"/>
      <c r="AV19" s="561" t="s">
        <v>98</v>
      </c>
      <c r="AW19" s="562"/>
      <c r="AX19" s="536"/>
      <c r="AY19" s="537"/>
      <c r="AZ19" s="537">
        <v>125</v>
      </c>
      <c r="BA19" s="537"/>
      <c r="BB19" s="538">
        <f t="shared" si="0"/>
        <v>125</v>
      </c>
    </row>
    <row r="20" spans="1:55" ht="15.75" customHeight="1" thickBot="1" x14ac:dyDescent="0.3">
      <c r="A20" s="832"/>
      <c r="B20" s="620"/>
      <c r="C20" s="597"/>
      <c r="D20" s="155" t="s">
        <v>51</v>
      </c>
      <c r="E20" s="156" t="s">
        <v>52</v>
      </c>
      <c r="F20" s="156" t="s">
        <v>53</v>
      </c>
      <c r="G20" s="837"/>
      <c r="H20" s="155" t="s">
        <v>51</v>
      </c>
      <c r="I20" s="156" t="s">
        <v>52</v>
      </c>
      <c r="J20" s="156" t="s">
        <v>53</v>
      </c>
      <c r="K20" s="837"/>
      <c r="L20" s="155" t="s">
        <v>51</v>
      </c>
      <c r="M20" s="156" t="s">
        <v>52</v>
      </c>
      <c r="N20" s="156" t="s">
        <v>53</v>
      </c>
      <c r="O20" s="837"/>
      <c r="P20" s="155" t="s">
        <v>51</v>
      </c>
      <c r="Q20" s="156" t="s">
        <v>52</v>
      </c>
      <c r="R20" s="156" t="s">
        <v>53</v>
      </c>
      <c r="S20" s="837"/>
      <c r="T20" s="155" t="s">
        <v>51</v>
      </c>
      <c r="U20" s="156" t="s">
        <v>52</v>
      </c>
      <c r="V20" s="156" t="s">
        <v>53</v>
      </c>
      <c r="W20" s="837"/>
      <c r="X20" s="155" t="s">
        <v>51</v>
      </c>
      <c r="Y20" s="156" t="s">
        <v>52</v>
      </c>
      <c r="Z20" s="156" t="s">
        <v>53</v>
      </c>
      <c r="AA20" s="837"/>
      <c r="AB20" s="155" t="s">
        <v>51</v>
      </c>
      <c r="AC20" s="156" t="s">
        <v>52</v>
      </c>
      <c r="AD20" s="156" t="s">
        <v>53</v>
      </c>
      <c r="AE20" s="837"/>
      <c r="AF20" s="155" t="s">
        <v>51</v>
      </c>
      <c r="AG20" s="156" t="s">
        <v>52</v>
      </c>
      <c r="AH20" s="156" t="s">
        <v>53</v>
      </c>
      <c r="AI20" s="837"/>
      <c r="AJ20" s="155" t="s">
        <v>51</v>
      </c>
      <c r="AK20" s="156" t="s">
        <v>52</v>
      </c>
      <c r="AL20" s="156" t="s">
        <v>53</v>
      </c>
      <c r="AM20" s="837"/>
      <c r="AN20" s="155" t="s">
        <v>51</v>
      </c>
      <c r="AO20" s="156" t="s">
        <v>52</v>
      </c>
      <c r="AP20" s="156" t="s">
        <v>53</v>
      </c>
      <c r="AQ20" s="837"/>
      <c r="AR20" s="753"/>
      <c r="AS20" s="753"/>
      <c r="AT20" s="753"/>
      <c r="AU20" s="142"/>
      <c r="AV20" s="176"/>
      <c r="AW20" s="176"/>
      <c r="AX20" s="176"/>
      <c r="AY20" s="176"/>
      <c r="AZ20" s="176"/>
      <c r="BA20" s="176"/>
      <c r="BB20" s="176"/>
      <c r="BC20" s="176"/>
    </row>
    <row r="21" spans="1:55" ht="15.75" customHeight="1" x14ac:dyDescent="0.25">
      <c r="A21" s="825">
        <v>1</v>
      </c>
      <c r="B21" s="839" t="s">
        <v>95</v>
      </c>
      <c r="C21" s="870" t="s">
        <v>32</v>
      </c>
      <c r="D21" s="246">
        <v>20</v>
      </c>
      <c r="E21" s="232">
        <v>15</v>
      </c>
      <c r="F21" s="233">
        <v>0</v>
      </c>
      <c r="G21" s="877">
        <f>D22</f>
        <v>35</v>
      </c>
      <c r="H21" s="246">
        <v>15</v>
      </c>
      <c r="I21" s="232">
        <v>0</v>
      </c>
      <c r="J21" s="233"/>
      <c r="K21" s="877">
        <f>SUM(G21,H22)</f>
        <v>50</v>
      </c>
      <c r="L21" s="246">
        <v>20</v>
      </c>
      <c r="M21" s="232">
        <v>5</v>
      </c>
      <c r="N21" s="233">
        <v>0</v>
      </c>
      <c r="O21" s="877">
        <f>SUM(K21,L22)</f>
        <v>75</v>
      </c>
      <c r="P21" s="246">
        <v>15</v>
      </c>
      <c r="Q21" s="232">
        <v>15</v>
      </c>
      <c r="R21" s="233">
        <v>5</v>
      </c>
      <c r="S21" s="877">
        <f>SUM(O21,P22)</f>
        <v>110</v>
      </c>
      <c r="T21" s="246">
        <v>20</v>
      </c>
      <c r="U21" s="232">
        <v>15</v>
      </c>
      <c r="V21" s="233"/>
      <c r="W21" s="877">
        <f>SUM(S21,T22)</f>
        <v>145</v>
      </c>
      <c r="X21" s="246">
        <v>20</v>
      </c>
      <c r="Y21" s="232">
        <v>20</v>
      </c>
      <c r="Z21" s="233">
        <v>10</v>
      </c>
      <c r="AA21" s="877">
        <f>SUM(W21,X22)</f>
        <v>195</v>
      </c>
      <c r="AB21" s="246">
        <v>20</v>
      </c>
      <c r="AC21" s="232">
        <v>15</v>
      </c>
      <c r="AD21" s="233">
        <v>0</v>
      </c>
      <c r="AE21" s="877">
        <f>SUM(AA21,AB22)</f>
        <v>230</v>
      </c>
      <c r="AF21" s="246">
        <v>20</v>
      </c>
      <c r="AG21" s="232">
        <v>15</v>
      </c>
      <c r="AH21" s="233"/>
      <c r="AI21" s="877">
        <f>SUM(AE21,AF22)</f>
        <v>265</v>
      </c>
      <c r="AJ21" s="246">
        <v>20</v>
      </c>
      <c r="AK21" s="232">
        <v>15</v>
      </c>
      <c r="AL21" s="233">
        <v>5</v>
      </c>
      <c r="AM21" s="877">
        <f>SUM(AI21,AJ22)</f>
        <v>305</v>
      </c>
      <c r="AN21" s="246">
        <v>15</v>
      </c>
      <c r="AO21" s="232">
        <v>15</v>
      </c>
      <c r="AP21" s="233">
        <v>10</v>
      </c>
      <c r="AQ21" s="877">
        <f>SUM(AM21,AN22)</f>
        <v>345</v>
      </c>
      <c r="AR21" s="844">
        <f>COUNTIF(D21:F21,"&gt;=0")+COUNTIF(H21:J21,"&gt;=0")+COUNTIF(L21:N21,"&gt;=0")+COUNTIF(P21:R21,"&gt;=0")+COUNTIF(T21:V21,"&gt;=0")+COUNTIF(X21:Z21,"&gt;=0")+COUNTIF(AB21:AD21,"&gt;=0")+COUNTIF(AF21:AH21,"&gt;=0")+COUNTIF(AJ21:AL21,"&gt;=0")+COUNTIF(AN21:AP21,"&gt;=0")</f>
        <v>27</v>
      </c>
      <c r="AS21" s="844">
        <f>COUNTIF(D21:F21,"=20")+COUNTIF(H21:J21,"=20")+COUNTIF(L21:N21,"=20")+COUNTIF(P21:R21,"=20")+COUNTIF(T21:V21,"=20")+COUNTIF(X21:Z21,"=20")+COUNTIF(AB21:AD21,"=20")+COUNTIF(AF21:AH21,"=20")+COUNTIF(AJ21:AL21,"=20")+COUNTIF(AN21:AP21,"=20")</f>
        <v>8</v>
      </c>
      <c r="AT21" s="844">
        <f>AQ21</f>
        <v>345</v>
      </c>
      <c r="AU21" s="152"/>
    </row>
    <row r="22" spans="1:55" s="176" customFormat="1" ht="15.75" customHeight="1" thickBot="1" x14ac:dyDescent="0.3">
      <c r="A22" s="908"/>
      <c r="B22" s="840"/>
      <c r="C22" s="871"/>
      <c r="D22" s="892">
        <f>SUM(D21:F21)</f>
        <v>35</v>
      </c>
      <c r="E22" s="893"/>
      <c r="F22" s="894"/>
      <c r="G22" s="881"/>
      <c r="H22" s="892">
        <f>SUM(H21:J21)</f>
        <v>15</v>
      </c>
      <c r="I22" s="893"/>
      <c r="J22" s="894"/>
      <c r="K22" s="881"/>
      <c r="L22" s="892">
        <f>SUM(L21:N21)</f>
        <v>25</v>
      </c>
      <c r="M22" s="893"/>
      <c r="N22" s="894"/>
      <c r="O22" s="881"/>
      <c r="P22" s="892">
        <f>SUM(P21:R21)</f>
        <v>35</v>
      </c>
      <c r="Q22" s="893"/>
      <c r="R22" s="894"/>
      <c r="S22" s="881"/>
      <c r="T22" s="892">
        <f>SUM(T21:V21)</f>
        <v>35</v>
      </c>
      <c r="U22" s="893"/>
      <c r="V22" s="894"/>
      <c r="W22" s="881"/>
      <c r="X22" s="892">
        <f>SUM(X21:Z21)</f>
        <v>50</v>
      </c>
      <c r="Y22" s="893"/>
      <c r="Z22" s="894"/>
      <c r="AA22" s="881"/>
      <c r="AB22" s="892">
        <f>SUM(AB21:AD21)</f>
        <v>35</v>
      </c>
      <c r="AC22" s="893"/>
      <c r="AD22" s="894"/>
      <c r="AE22" s="881"/>
      <c r="AF22" s="892">
        <f>SUM(AF21:AH21)</f>
        <v>35</v>
      </c>
      <c r="AG22" s="893"/>
      <c r="AH22" s="894"/>
      <c r="AI22" s="881"/>
      <c r="AJ22" s="892">
        <f>SUM(AJ21:AL21)</f>
        <v>40</v>
      </c>
      <c r="AK22" s="893"/>
      <c r="AL22" s="894"/>
      <c r="AM22" s="881"/>
      <c r="AN22" s="892">
        <f>SUM(AN21:AP21)</f>
        <v>40</v>
      </c>
      <c r="AO22" s="893"/>
      <c r="AP22" s="894"/>
      <c r="AQ22" s="881"/>
      <c r="AR22" s="845"/>
      <c r="AS22" s="845"/>
      <c r="AT22" s="891"/>
      <c r="AU22" s="196"/>
    </row>
    <row r="23" spans="1:55" ht="15.75" customHeight="1" x14ac:dyDescent="0.25">
      <c r="A23" s="699">
        <v>2</v>
      </c>
      <c r="B23" s="872" t="s">
        <v>97</v>
      </c>
      <c r="C23" s="902" t="s">
        <v>96</v>
      </c>
      <c r="D23" s="250">
        <v>20</v>
      </c>
      <c r="E23" s="251">
        <v>10</v>
      </c>
      <c r="F23" s="252">
        <v>10</v>
      </c>
      <c r="G23" s="896">
        <f t="shared" ref="G23" si="53">D24</f>
        <v>40</v>
      </c>
      <c r="H23" s="250">
        <v>20</v>
      </c>
      <c r="I23" s="251">
        <v>20</v>
      </c>
      <c r="J23" s="252">
        <v>15</v>
      </c>
      <c r="K23" s="896">
        <f t="shared" ref="K23" si="54">SUM(G23,H24)</f>
        <v>95</v>
      </c>
      <c r="L23" s="250">
        <v>15</v>
      </c>
      <c r="M23" s="251">
        <v>10</v>
      </c>
      <c r="N23" s="252">
        <v>0</v>
      </c>
      <c r="O23" s="896">
        <f>SUM(K23,L24)</f>
        <v>120</v>
      </c>
      <c r="P23" s="250">
        <v>20</v>
      </c>
      <c r="Q23" s="251">
        <v>10</v>
      </c>
      <c r="R23" s="252">
        <v>5</v>
      </c>
      <c r="S23" s="896">
        <f>SUM(O23,P24)</f>
        <v>155</v>
      </c>
      <c r="T23" s="250">
        <v>20</v>
      </c>
      <c r="U23" s="251">
        <v>15</v>
      </c>
      <c r="V23" s="252">
        <v>15</v>
      </c>
      <c r="W23" s="896">
        <f>SUM(S23,T24)</f>
        <v>205</v>
      </c>
      <c r="X23" s="250">
        <v>20</v>
      </c>
      <c r="Y23" s="251">
        <v>15</v>
      </c>
      <c r="Z23" s="252"/>
      <c r="AA23" s="896">
        <f>SUM(W23,X24)</f>
        <v>240</v>
      </c>
      <c r="AB23" s="250">
        <v>20</v>
      </c>
      <c r="AC23" s="251">
        <v>20</v>
      </c>
      <c r="AD23" s="252">
        <v>10</v>
      </c>
      <c r="AE23" s="896">
        <f>SUM(AA23,AB24)</f>
        <v>290</v>
      </c>
      <c r="AF23" s="250">
        <v>20</v>
      </c>
      <c r="AG23" s="251">
        <v>15</v>
      </c>
      <c r="AH23" s="252">
        <v>10</v>
      </c>
      <c r="AI23" s="896">
        <f>SUM(AE23,AF24)</f>
        <v>335</v>
      </c>
      <c r="AJ23" s="250">
        <v>20</v>
      </c>
      <c r="AK23" s="251">
        <v>15</v>
      </c>
      <c r="AL23" s="252">
        <v>0</v>
      </c>
      <c r="AM23" s="896">
        <f>SUM(AI23,AJ24)</f>
        <v>370</v>
      </c>
      <c r="AN23" s="250">
        <v>15</v>
      </c>
      <c r="AO23" s="251">
        <v>10</v>
      </c>
      <c r="AP23" s="252">
        <v>10</v>
      </c>
      <c r="AQ23" s="896">
        <f>SUM(AM23,AN24)</f>
        <v>405</v>
      </c>
      <c r="AR23" s="818">
        <f t="shared" ref="AR23" si="55">COUNTIF(D23:F23,"&gt;=0")+COUNTIF(H23:J23,"&gt;=0")+COUNTIF(L23:N23,"&gt;=0")+COUNTIF(P23:R23,"&gt;=0")+COUNTIF(T23:V23,"&gt;=0")+COUNTIF(X23:Z23,"&gt;=0")+COUNTIF(AB23:AD23,"&gt;=0")+COUNTIF(AF23:AH23,"&gt;=0")+COUNTIF(AJ23:AL23,"&gt;=0")+COUNTIF(AN23:AP23,"&gt;=0")</f>
        <v>29</v>
      </c>
      <c r="AS23" s="818">
        <f t="shared" ref="AS23" si="56">COUNTIF(D23:F23,"=20")+COUNTIF(H23:J23,"=20")+COUNTIF(L23:N23,"=20")+COUNTIF(P23:R23,"=20")+COUNTIF(T23:V23,"=20")+COUNTIF(X23:Z23,"=20")+COUNTIF(AB23:AD23,"=20")+COUNTIF(AF23:AH23,"=20")+COUNTIF(AJ23:AL23,"=20")+COUNTIF(AN23:AP23,"=20")</f>
        <v>10</v>
      </c>
      <c r="AT23" s="818">
        <f t="shared" ref="AT23" si="57">AQ23</f>
        <v>405</v>
      </c>
      <c r="AU23" s="152"/>
    </row>
    <row r="24" spans="1:55" s="176" customFormat="1" ht="15.75" customHeight="1" thickBot="1" x14ac:dyDescent="0.3">
      <c r="A24" s="700"/>
      <c r="B24" s="873"/>
      <c r="C24" s="903"/>
      <c r="D24" s="885">
        <f>SUM(D23:F23)</f>
        <v>40</v>
      </c>
      <c r="E24" s="886"/>
      <c r="F24" s="887"/>
      <c r="G24" s="897"/>
      <c r="H24" s="885">
        <f>SUM(H23:J23)</f>
        <v>55</v>
      </c>
      <c r="I24" s="886"/>
      <c r="J24" s="887"/>
      <c r="K24" s="897"/>
      <c r="L24" s="885">
        <f>SUM(L23:N23)</f>
        <v>25</v>
      </c>
      <c r="M24" s="886"/>
      <c r="N24" s="887"/>
      <c r="O24" s="897"/>
      <c r="P24" s="885">
        <f>SUM(P23:R23)</f>
        <v>35</v>
      </c>
      <c r="Q24" s="886"/>
      <c r="R24" s="887"/>
      <c r="S24" s="897"/>
      <c r="T24" s="885">
        <f>SUM(T23:V23)</f>
        <v>50</v>
      </c>
      <c r="U24" s="886"/>
      <c r="V24" s="887"/>
      <c r="W24" s="897"/>
      <c r="X24" s="885">
        <f>SUM(X23:Z23)</f>
        <v>35</v>
      </c>
      <c r="Y24" s="886"/>
      <c r="Z24" s="887"/>
      <c r="AA24" s="897"/>
      <c r="AB24" s="885">
        <f>SUM(AB23:AD23)</f>
        <v>50</v>
      </c>
      <c r="AC24" s="886"/>
      <c r="AD24" s="887"/>
      <c r="AE24" s="897"/>
      <c r="AF24" s="885">
        <f>SUM(AF23:AH23)</f>
        <v>45</v>
      </c>
      <c r="AG24" s="886"/>
      <c r="AH24" s="887"/>
      <c r="AI24" s="897"/>
      <c r="AJ24" s="885">
        <f>SUM(AJ23:AL23)</f>
        <v>35</v>
      </c>
      <c r="AK24" s="886"/>
      <c r="AL24" s="887"/>
      <c r="AM24" s="897"/>
      <c r="AN24" s="885">
        <f>SUM(AN23:AP23)</f>
        <v>35</v>
      </c>
      <c r="AO24" s="886"/>
      <c r="AP24" s="887"/>
      <c r="AQ24" s="897"/>
      <c r="AR24" s="753"/>
      <c r="AS24" s="753"/>
      <c r="AT24" s="753"/>
      <c r="AU24" s="196"/>
    </row>
    <row r="25" spans="1:55" ht="15.75" customHeight="1" x14ac:dyDescent="0.25">
      <c r="A25" s="908">
        <v>3</v>
      </c>
      <c r="B25" s="839" t="s">
        <v>87</v>
      </c>
      <c r="C25" s="870" t="s">
        <v>16</v>
      </c>
      <c r="D25" s="245">
        <v>15</v>
      </c>
      <c r="E25" s="243">
        <v>15</v>
      </c>
      <c r="F25" s="244">
        <v>10</v>
      </c>
      <c r="G25" s="877">
        <f t="shared" ref="G25" si="58">D26</f>
        <v>40</v>
      </c>
      <c r="H25" s="245">
        <v>15</v>
      </c>
      <c r="I25" s="243">
        <v>10</v>
      </c>
      <c r="J25" s="244"/>
      <c r="K25" s="877">
        <f t="shared" ref="K25" si="59">SUM(G25,H26)</f>
        <v>65</v>
      </c>
      <c r="L25" s="245">
        <v>20</v>
      </c>
      <c r="M25" s="243">
        <v>20</v>
      </c>
      <c r="N25" s="244">
        <v>15</v>
      </c>
      <c r="O25" s="881">
        <f>SUM(K25,L26)</f>
        <v>120</v>
      </c>
      <c r="P25" s="245">
        <v>20</v>
      </c>
      <c r="Q25" s="243">
        <v>15</v>
      </c>
      <c r="R25" s="244">
        <v>10</v>
      </c>
      <c r="S25" s="881">
        <f>SUM(O25,P26)</f>
        <v>165</v>
      </c>
      <c r="T25" s="245">
        <v>20</v>
      </c>
      <c r="U25" s="243">
        <v>5</v>
      </c>
      <c r="V25" s="244"/>
      <c r="W25" s="881">
        <f>SUM(S25,T26)</f>
        <v>190</v>
      </c>
      <c r="X25" s="245">
        <v>20</v>
      </c>
      <c r="Y25" s="243">
        <v>10</v>
      </c>
      <c r="Z25" s="244">
        <v>5</v>
      </c>
      <c r="AA25" s="881">
        <f>SUM(W25,X26)</f>
        <v>225</v>
      </c>
      <c r="AB25" s="245">
        <v>20</v>
      </c>
      <c r="AC25" s="243">
        <v>10</v>
      </c>
      <c r="AD25" s="244">
        <v>10</v>
      </c>
      <c r="AE25" s="881">
        <f>SUM(AA25,AB26)</f>
        <v>265</v>
      </c>
      <c r="AF25" s="245">
        <v>20</v>
      </c>
      <c r="AG25" s="243">
        <v>15</v>
      </c>
      <c r="AH25" s="244">
        <v>15</v>
      </c>
      <c r="AI25" s="881">
        <f>SUM(AE25,AF26)</f>
        <v>315</v>
      </c>
      <c r="AJ25" s="245">
        <v>15</v>
      </c>
      <c r="AK25" s="243">
        <v>15</v>
      </c>
      <c r="AL25" s="244">
        <v>10</v>
      </c>
      <c r="AM25" s="881">
        <f>SUM(AI25,AJ26)</f>
        <v>355</v>
      </c>
      <c r="AN25" s="245">
        <v>20</v>
      </c>
      <c r="AO25" s="243">
        <v>20</v>
      </c>
      <c r="AP25" s="244"/>
      <c r="AQ25" s="881">
        <f>SUM(AM25,AN26)</f>
        <v>395</v>
      </c>
      <c r="AR25" s="891">
        <f>COUNTIF(D25:F25,"&gt;=0")+COUNTIF(H25:J25,"&gt;=0")+COUNTIF(L25:N25,"&gt;=0")+COUNTIF(P25:R25,"&gt;=0")+COUNTIF(T25:V25,"&gt;=0")+COUNTIF(X25:Z25,"&gt;=0")+COUNTIF(AB25:AD25,"&gt;=0")+COUNTIF(AF25:AH25,"&gt;=0")+COUNTIF(AJ25:AL25,"&gt;=0")+COUNTIF(AN25:AP25,"&gt;=0")</f>
        <v>27</v>
      </c>
      <c r="AS25" s="891">
        <f>COUNTIF(D25:F25,"=20")+COUNTIF(H25:J25,"=20")+COUNTIF(L25:N25,"=20")+COUNTIF(P25:R25,"=20")+COUNTIF(T25:V25,"=20")+COUNTIF(X25:Z25,"=20")+COUNTIF(AB25:AD25,"=20")+COUNTIF(AF25:AH25,"=20")+COUNTIF(AJ25:AL25,"=20")+COUNTIF(AN25:AP25,"=20")</f>
        <v>9</v>
      </c>
      <c r="AT25" s="844">
        <f t="shared" ref="AT25" si="60">AQ25</f>
        <v>395</v>
      </c>
      <c r="AU25" s="152"/>
    </row>
    <row r="26" spans="1:55" s="176" customFormat="1" ht="15.75" customHeight="1" thickBot="1" x14ac:dyDescent="0.3">
      <c r="A26" s="908"/>
      <c r="B26" s="840"/>
      <c r="C26" s="871"/>
      <c r="D26" s="892">
        <f>SUM(D25:F25)</f>
        <v>40</v>
      </c>
      <c r="E26" s="893"/>
      <c r="F26" s="894"/>
      <c r="G26" s="878"/>
      <c r="H26" s="892">
        <f>SUM(H25:J25)</f>
        <v>25</v>
      </c>
      <c r="I26" s="893"/>
      <c r="J26" s="894"/>
      <c r="K26" s="878"/>
      <c r="L26" s="892">
        <f>SUM(L25:N25)</f>
        <v>55</v>
      </c>
      <c r="M26" s="893"/>
      <c r="N26" s="894"/>
      <c r="O26" s="881"/>
      <c r="P26" s="892">
        <f>SUM(P25:R25)</f>
        <v>45</v>
      </c>
      <c r="Q26" s="893"/>
      <c r="R26" s="894"/>
      <c r="S26" s="881"/>
      <c r="T26" s="892">
        <f>SUM(T25:V25)</f>
        <v>25</v>
      </c>
      <c r="U26" s="893"/>
      <c r="V26" s="894"/>
      <c r="W26" s="881"/>
      <c r="X26" s="892">
        <f>SUM(X25:Z25)</f>
        <v>35</v>
      </c>
      <c r="Y26" s="893"/>
      <c r="Z26" s="894"/>
      <c r="AA26" s="881"/>
      <c r="AB26" s="892">
        <f>SUM(AB25:AD25)</f>
        <v>40</v>
      </c>
      <c r="AC26" s="893"/>
      <c r="AD26" s="894"/>
      <c r="AE26" s="881"/>
      <c r="AF26" s="892">
        <f>SUM(AF25:AH25)</f>
        <v>50</v>
      </c>
      <c r="AG26" s="893"/>
      <c r="AH26" s="894"/>
      <c r="AI26" s="881"/>
      <c r="AJ26" s="892">
        <f>SUM(AJ25:AL25)</f>
        <v>40</v>
      </c>
      <c r="AK26" s="893"/>
      <c r="AL26" s="894"/>
      <c r="AM26" s="881"/>
      <c r="AN26" s="892">
        <f>SUM(AN25:AP25)</f>
        <v>40</v>
      </c>
      <c r="AO26" s="893"/>
      <c r="AP26" s="894"/>
      <c r="AQ26" s="881"/>
      <c r="AR26" s="891"/>
      <c r="AS26" s="891"/>
      <c r="AT26" s="845"/>
      <c r="AU26" s="196"/>
    </row>
    <row r="27" spans="1:55" ht="15.75" customHeight="1" x14ac:dyDescent="0.25">
      <c r="A27" s="699">
        <v>4</v>
      </c>
      <c r="B27" s="872" t="s">
        <v>20</v>
      </c>
      <c r="C27" s="902" t="s">
        <v>21</v>
      </c>
      <c r="D27" s="242">
        <v>20</v>
      </c>
      <c r="E27" s="241">
        <v>20</v>
      </c>
      <c r="F27" s="253"/>
      <c r="G27" s="889">
        <f t="shared" ref="G27" si="61">D28</f>
        <v>40</v>
      </c>
      <c r="H27" s="242">
        <v>20</v>
      </c>
      <c r="I27" s="241">
        <v>5</v>
      </c>
      <c r="J27" s="253"/>
      <c r="K27" s="896">
        <f t="shared" ref="K27" si="62">SUM(G27,H28)</f>
        <v>65</v>
      </c>
      <c r="L27" s="242">
        <v>10</v>
      </c>
      <c r="M27" s="241"/>
      <c r="N27" s="253"/>
      <c r="O27" s="896">
        <f>SUM(K27,L28)</f>
        <v>75</v>
      </c>
      <c r="P27" s="242">
        <v>20</v>
      </c>
      <c r="Q27" s="241">
        <v>15</v>
      </c>
      <c r="R27" s="253">
        <v>10</v>
      </c>
      <c r="S27" s="896">
        <f>SUM(O27,P28)</f>
        <v>120</v>
      </c>
      <c r="T27" s="242">
        <v>20</v>
      </c>
      <c r="U27" s="241">
        <v>15</v>
      </c>
      <c r="V27" s="253">
        <v>5</v>
      </c>
      <c r="W27" s="896">
        <f>SUM(S27,T28)</f>
        <v>160</v>
      </c>
      <c r="X27" s="242">
        <v>20</v>
      </c>
      <c r="Y27" s="241">
        <v>20</v>
      </c>
      <c r="Z27" s="253"/>
      <c r="AA27" s="896">
        <f>SUM(W27,X28)</f>
        <v>200</v>
      </c>
      <c r="AB27" s="242">
        <v>20</v>
      </c>
      <c r="AC27" s="241">
        <v>20</v>
      </c>
      <c r="AD27" s="253">
        <v>15</v>
      </c>
      <c r="AE27" s="896">
        <f>SUM(AA27,AB28)</f>
        <v>255</v>
      </c>
      <c r="AF27" s="242">
        <v>15</v>
      </c>
      <c r="AG27" s="241">
        <v>15</v>
      </c>
      <c r="AH27" s="253"/>
      <c r="AI27" s="896">
        <f>SUM(AE27,AF28)</f>
        <v>285</v>
      </c>
      <c r="AJ27" s="242">
        <v>20</v>
      </c>
      <c r="AK27" s="241">
        <v>20</v>
      </c>
      <c r="AL27" s="253">
        <v>20</v>
      </c>
      <c r="AM27" s="896">
        <f>SUM(AI27,AJ28)</f>
        <v>345</v>
      </c>
      <c r="AN27" s="242">
        <v>20</v>
      </c>
      <c r="AO27" s="241">
        <v>15</v>
      </c>
      <c r="AP27" s="253"/>
      <c r="AQ27" s="896">
        <f>SUM(AM27,AN28)</f>
        <v>380</v>
      </c>
      <c r="AR27" s="818">
        <f t="shared" ref="AR27" si="63">COUNTIF(D27:F27,"&gt;=0")+COUNTIF(H27:J27,"&gt;=0")+COUNTIF(L27:N27,"&gt;=0")+COUNTIF(P27:R27,"&gt;=0")+COUNTIF(T27:V27,"&gt;=0")+COUNTIF(X27:Z27,"&gt;=0")+COUNTIF(AB27:AD27,"&gt;=0")+COUNTIF(AF27:AH27,"&gt;=0")+COUNTIF(AJ27:AL27,"&gt;=0")+COUNTIF(AN27:AP27,"&gt;=0")</f>
        <v>23</v>
      </c>
      <c r="AS27" s="818">
        <f t="shared" ref="AS27" si="64">COUNTIF(D27:F27,"=20")+COUNTIF(H27:J27,"=20")+COUNTIF(L27:N27,"=20")+COUNTIF(P27:R27,"=20")+COUNTIF(T27:V27,"=20")+COUNTIF(X27:Z27,"=20")+COUNTIF(AB27:AD27,"=20")+COUNTIF(AF27:AH27,"=20")+COUNTIF(AJ27:AL27,"=20")+COUNTIF(AN27:AP27,"=20")</f>
        <v>13</v>
      </c>
      <c r="AT27" s="818">
        <f t="shared" ref="AT27" si="65">AQ27</f>
        <v>380</v>
      </c>
      <c r="AU27" s="152"/>
    </row>
    <row r="28" spans="1:55" s="176" customFormat="1" ht="15.75" customHeight="1" thickBot="1" x14ac:dyDescent="0.3">
      <c r="A28" s="700"/>
      <c r="B28" s="873"/>
      <c r="C28" s="903"/>
      <c r="D28" s="885">
        <f>SUM(D27:F27)</f>
        <v>40</v>
      </c>
      <c r="E28" s="886"/>
      <c r="F28" s="887"/>
      <c r="G28" s="880"/>
      <c r="H28" s="885">
        <f>SUM(H27:J27)</f>
        <v>25</v>
      </c>
      <c r="I28" s="886"/>
      <c r="J28" s="887"/>
      <c r="K28" s="897"/>
      <c r="L28" s="885">
        <f>SUM(L27:N27)</f>
        <v>10</v>
      </c>
      <c r="M28" s="886"/>
      <c r="N28" s="887"/>
      <c r="O28" s="897"/>
      <c r="P28" s="885">
        <f>SUM(P27:R27)</f>
        <v>45</v>
      </c>
      <c r="Q28" s="886"/>
      <c r="R28" s="887"/>
      <c r="S28" s="897"/>
      <c r="T28" s="885">
        <f>SUM(T27:V27)</f>
        <v>40</v>
      </c>
      <c r="U28" s="886"/>
      <c r="V28" s="887"/>
      <c r="W28" s="897"/>
      <c r="X28" s="885">
        <f>SUM(X27:Z27)</f>
        <v>40</v>
      </c>
      <c r="Y28" s="886"/>
      <c r="Z28" s="887"/>
      <c r="AA28" s="897"/>
      <c r="AB28" s="885">
        <f>SUM(AB27:AD27)</f>
        <v>55</v>
      </c>
      <c r="AC28" s="886"/>
      <c r="AD28" s="887"/>
      <c r="AE28" s="897"/>
      <c r="AF28" s="885">
        <f>SUM(AF27:AH27)</f>
        <v>30</v>
      </c>
      <c r="AG28" s="886"/>
      <c r="AH28" s="887"/>
      <c r="AI28" s="897"/>
      <c r="AJ28" s="885">
        <f>SUM(AJ27:AL27)</f>
        <v>60</v>
      </c>
      <c r="AK28" s="886"/>
      <c r="AL28" s="887"/>
      <c r="AM28" s="897"/>
      <c r="AN28" s="885">
        <f>SUM(AN27:AP27)</f>
        <v>35</v>
      </c>
      <c r="AO28" s="886"/>
      <c r="AP28" s="887"/>
      <c r="AQ28" s="897"/>
      <c r="AR28" s="753"/>
      <c r="AS28" s="753"/>
      <c r="AT28" s="753"/>
      <c r="AU28" s="196"/>
    </row>
    <row r="29" spans="1:55" ht="15.75" customHeight="1" x14ac:dyDescent="0.25">
      <c r="A29" s="825">
        <v>5</v>
      </c>
      <c r="B29" s="839" t="s">
        <v>38</v>
      </c>
      <c r="C29" s="870" t="s">
        <v>39</v>
      </c>
      <c r="D29" s="249">
        <v>15</v>
      </c>
      <c r="E29" s="248">
        <v>10</v>
      </c>
      <c r="F29" s="248">
        <v>10</v>
      </c>
      <c r="G29" s="877">
        <f t="shared" ref="G29" si="66">D30</f>
        <v>35</v>
      </c>
      <c r="H29" s="249">
        <v>20</v>
      </c>
      <c r="I29" s="248">
        <v>15</v>
      </c>
      <c r="J29" s="248">
        <v>15</v>
      </c>
      <c r="K29" s="877">
        <f t="shared" ref="K29" si="67">SUM(G29,H30)</f>
        <v>85</v>
      </c>
      <c r="L29" s="249">
        <v>20</v>
      </c>
      <c r="M29" s="248">
        <v>15</v>
      </c>
      <c r="N29" s="248">
        <v>10</v>
      </c>
      <c r="O29" s="877">
        <f>SUM(K29,L30)</f>
        <v>130</v>
      </c>
      <c r="P29" s="249">
        <v>20</v>
      </c>
      <c r="Q29" s="248">
        <v>15</v>
      </c>
      <c r="R29" s="248">
        <v>15</v>
      </c>
      <c r="S29" s="877">
        <f>SUM(O29,P30)</f>
        <v>180</v>
      </c>
      <c r="T29" s="249">
        <v>15</v>
      </c>
      <c r="U29" s="248">
        <v>10</v>
      </c>
      <c r="V29" s="248">
        <v>5</v>
      </c>
      <c r="W29" s="877">
        <f>SUM(S29,T30)</f>
        <v>210</v>
      </c>
      <c r="X29" s="249">
        <v>20</v>
      </c>
      <c r="Y29" s="248">
        <v>15</v>
      </c>
      <c r="Z29" s="248">
        <v>10</v>
      </c>
      <c r="AA29" s="877">
        <f>SUM(W29,X30)</f>
        <v>255</v>
      </c>
      <c r="AB29" s="249">
        <v>20</v>
      </c>
      <c r="AC29" s="248">
        <v>20</v>
      </c>
      <c r="AD29" s="248">
        <v>15</v>
      </c>
      <c r="AE29" s="877">
        <f>SUM(AA29,AB30)</f>
        <v>310</v>
      </c>
      <c r="AF29" s="249">
        <v>20</v>
      </c>
      <c r="AG29" s="248">
        <v>20</v>
      </c>
      <c r="AH29" s="248">
        <v>10</v>
      </c>
      <c r="AI29" s="877">
        <f>SUM(AE29,AF30)</f>
        <v>360</v>
      </c>
      <c r="AJ29" s="249">
        <v>15</v>
      </c>
      <c r="AK29" s="248">
        <v>15</v>
      </c>
      <c r="AL29" s="248">
        <v>5</v>
      </c>
      <c r="AM29" s="877">
        <f>SUM(AI29,AJ30)</f>
        <v>395</v>
      </c>
      <c r="AN29" s="249">
        <v>20</v>
      </c>
      <c r="AO29" s="248">
        <v>15</v>
      </c>
      <c r="AP29" s="248">
        <v>0</v>
      </c>
      <c r="AQ29" s="877">
        <f>SUM(AM29,AN30)</f>
        <v>430</v>
      </c>
      <c r="AR29" s="844">
        <f>COUNTIF(D29:F29,"&gt;=0")+COUNTIF(H29:J29,"&gt;=0")+COUNTIF(L29:N29,"&gt;=0")+COUNTIF(P29:R29,"&gt;=0")+COUNTIF(T29:V29,"&gt;=0")+COUNTIF(X29:Z29,"&gt;=0")+COUNTIF(AB29:AD29,"&gt;=0")+COUNTIF(AF29:AH29,"&gt;=0")+COUNTIF(AJ29:AL29,"&gt;=0")+COUNTIF(AN29:AP29,"&gt;=0")</f>
        <v>30</v>
      </c>
      <c r="AS29" s="844">
        <f>COUNTIF(D29:F29,"=20")+COUNTIF(H29:J29,"=20")+COUNTIF(L29:N29,"=20")+COUNTIF(P29:R29,"=20")+COUNTIF(T29:V29,"=20")+COUNTIF(X29:Z29,"=20")+COUNTIF(AB29:AD29,"=20")+COUNTIF(AF29:AH29,"=20")+COUNTIF(AJ29:AL29,"=20")+COUNTIF(AN29:AP29,"=20")</f>
        <v>9</v>
      </c>
      <c r="AT29" s="844">
        <f t="shared" ref="AT29" si="68">AQ29</f>
        <v>430</v>
      </c>
      <c r="AU29" s="152"/>
      <c r="BA29" s="134"/>
    </row>
    <row r="30" spans="1:55" s="176" customFormat="1" ht="15.75" customHeight="1" thickBot="1" x14ac:dyDescent="0.3">
      <c r="A30" s="827"/>
      <c r="B30" s="840"/>
      <c r="C30" s="871"/>
      <c r="D30" s="862">
        <f>SUM(D29:F29)</f>
        <v>35</v>
      </c>
      <c r="E30" s="876"/>
      <c r="F30" s="863"/>
      <c r="G30" s="878"/>
      <c r="H30" s="895">
        <f>SUM(H29:J29)</f>
        <v>50</v>
      </c>
      <c r="I30" s="876"/>
      <c r="J30" s="863"/>
      <c r="K30" s="878"/>
      <c r="L30" s="895">
        <f>SUM(L29:N29)</f>
        <v>45</v>
      </c>
      <c r="M30" s="876"/>
      <c r="N30" s="863"/>
      <c r="O30" s="878"/>
      <c r="P30" s="895">
        <f>SUM(P29:R29)</f>
        <v>50</v>
      </c>
      <c r="Q30" s="876"/>
      <c r="R30" s="863"/>
      <c r="S30" s="878"/>
      <c r="T30" s="895">
        <f>SUM(T29:V29)</f>
        <v>30</v>
      </c>
      <c r="U30" s="876"/>
      <c r="V30" s="863"/>
      <c r="W30" s="878"/>
      <c r="X30" s="895">
        <f>SUM(X29:Z29)</f>
        <v>45</v>
      </c>
      <c r="Y30" s="876"/>
      <c r="Z30" s="863"/>
      <c r="AA30" s="878"/>
      <c r="AB30" s="895">
        <f>SUM(AB29:AD29)</f>
        <v>55</v>
      </c>
      <c r="AC30" s="876"/>
      <c r="AD30" s="863"/>
      <c r="AE30" s="878"/>
      <c r="AF30" s="895">
        <f>SUM(AF29:AH29)</f>
        <v>50</v>
      </c>
      <c r="AG30" s="876"/>
      <c r="AH30" s="863"/>
      <c r="AI30" s="878"/>
      <c r="AJ30" s="895">
        <f>SUM(AJ29:AL29)</f>
        <v>35</v>
      </c>
      <c r="AK30" s="876"/>
      <c r="AL30" s="863"/>
      <c r="AM30" s="878"/>
      <c r="AN30" s="895">
        <f>SUM(AN29:AP29)</f>
        <v>35</v>
      </c>
      <c r="AO30" s="876"/>
      <c r="AP30" s="863"/>
      <c r="AQ30" s="878"/>
      <c r="AR30" s="845"/>
      <c r="AS30" s="845"/>
      <c r="AT30" s="845"/>
      <c r="AU30" s="196"/>
      <c r="AV30"/>
      <c r="AW30"/>
      <c r="AX30"/>
      <c r="AY30"/>
      <c r="AZ30"/>
      <c r="BA30" s="134"/>
      <c r="BB30"/>
      <c r="BC30"/>
    </row>
    <row r="31" spans="1:55" ht="15.75" customHeight="1" thickBot="1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40"/>
      <c r="AV31" s="149" t="s">
        <v>1</v>
      </c>
      <c r="AW31" s="161" t="s">
        <v>76</v>
      </c>
      <c r="AX31" s="163" t="s">
        <v>77</v>
      </c>
      <c r="AY31" s="161" t="s">
        <v>83</v>
      </c>
      <c r="AZ31" s="161" t="s">
        <v>11</v>
      </c>
      <c r="BA31" s="161" t="s">
        <v>12</v>
      </c>
      <c r="BB31" s="163" t="s">
        <v>80</v>
      </c>
      <c r="BC31" s="194" t="s">
        <v>60</v>
      </c>
    </row>
    <row r="32" spans="1:55" ht="15.75" customHeight="1" thickBot="1" x14ac:dyDescent="0.3">
      <c r="A32" s="134"/>
      <c r="B32" s="153" t="s">
        <v>82</v>
      </c>
      <c r="C32" s="28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40"/>
      <c r="AV32" s="174" t="s">
        <v>38</v>
      </c>
      <c r="AW32" s="230">
        <v>525</v>
      </c>
      <c r="AX32" s="234">
        <v>430</v>
      </c>
      <c r="AY32" s="234">
        <v>265</v>
      </c>
      <c r="AZ32" s="234">
        <v>155</v>
      </c>
      <c r="BA32" s="234">
        <v>150</v>
      </c>
      <c r="BB32" s="229">
        <v>1525</v>
      </c>
      <c r="BC32" s="461">
        <v>1</v>
      </c>
    </row>
    <row r="33" spans="1:55" ht="15.75" customHeight="1" thickBot="1" x14ac:dyDescent="0.3">
      <c r="A33" s="699" t="s">
        <v>0</v>
      </c>
      <c r="B33" s="596" t="s">
        <v>1</v>
      </c>
      <c r="C33" s="596" t="s">
        <v>2</v>
      </c>
      <c r="D33" s="834" t="s">
        <v>42</v>
      </c>
      <c r="E33" s="834"/>
      <c r="F33" s="835"/>
      <c r="G33" s="836" t="s">
        <v>43</v>
      </c>
      <c r="H33" s="833" t="s">
        <v>44</v>
      </c>
      <c r="I33" s="834"/>
      <c r="J33" s="835"/>
      <c r="K33" s="836" t="s">
        <v>43</v>
      </c>
      <c r="L33" s="833" t="s">
        <v>45</v>
      </c>
      <c r="M33" s="834"/>
      <c r="N33" s="835"/>
      <c r="O33" s="836" t="s">
        <v>43</v>
      </c>
      <c r="P33" s="833" t="s">
        <v>46</v>
      </c>
      <c r="Q33" s="834"/>
      <c r="R33" s="835"/>
      <c r="S33" s="836" t="s">
        <v>43</v>
      </c>
      <c r="T33" s="833" t="s">
        <v>47</v>
      </c>
      <c r="U33" s="834"/>
      <c r="V33" s="835"/>
      <c r="W33" s="836" t="s">
        <v>43</v>
      </c>
      <c r="X33" s="833" t="s">
        <v>55</v>
      </c>
      <c r="Y33" s="834"/>
      <c r="Z33" s="835"/>
      <c r="AA33" s="836" t="s">
        <v>43</v>
      </c>
      <c r="AB33" s="833" t="s">
        <v>56</v>
      </c>
      <c r="AC33" s="834"/>
      <c r="AD33" s="835"/>
      <c r="AE33" s="836" t="s">
        <v>43</v>
      </c>
      <c r="AF33" s="841" t="s">
        <v>57</v>
      </c>
      <c r="AG33" s="842"/>
      <c r="AH33" s="843"/>
      <c r="AI33" s="836" t="s">
        <v>43</v>
      </c>
      <c r="AJ33" s="841" t="s">
        <v>58</v>
      </c>
      <c r="AK33" s="842"/>
      <c r="AL33" s="843"/>
      <c r="AM33" s="836" t="s">
        <v>43</v>
      </c>
      <c r="AN33" s="841" t="s">
        <v>59</v>
      </c>
      <c r="AO33" s="842"/>
      <c r="AP33" s="843"/>
      <c r="AQ33" s="836" t="s">
        <v>43</v>
      </c>
      <c r="AR33" s="818" t="s">
        <v>48</v>
      </c>
      <c r="AS33" s="818" t="s">
        <v>49</v>
      </c>
      <c r="AT33" s="818" t="s">
        <v>50</v>
      </c>
      <c r="AU33" s="142"/>
      <c r="AV33" s="175" t="s">
        <v>97</v>
      </c>
      <c r="AW33" s="235">
        <v>485</v>
      </c>
      <c r="AX33" s="505">
        <v>405</v>
      </c>
      <c r="AY33" s="505">
        <v>255</v>
      </c>
      <c r="AZ33" s="505">
        <v>155</v>
      </c>
      <c r="BA33" s="505">
        <v>90</v>
      </c>
      <c r="BB33" s="509">
        <v>1390</v>
      </c>
      <c r="BC33" s="928">
        <v>2</v>
      </c>
    </row>
    <row r="34" spans="1:55" ht="15.75" customHeight="1" thickBot="1" x14ac:dyDescent="0.3">
      <c r="A34" s="832"/>
      <c r="B34" s="620"/>
      <c r="C34" s="620"/>
      <c r="D34" s="155" t="s">
        <v>51</v>
      </c>
      <c r="E34" s="156" t="s">
        <v>52</v>
      </c>
      <c r="F34" s="156" t="s">
        <v>53</v>
      </c>
      <c r="G34" s="907"/>
      <c r="H34" s="155" t="s">
        <v>51</v>
      </c>
      <c r="I34" s="156" t="s">
        <v>52</v>
      </c>
      <c r="J34" s="156" t="s">
        <v>53</v>
      </c>
      <c r="K34" s="907"/>
      <c r="L34" s="155" t="s">
        <v>51</v>
      </c>
      <c r="M34" s="156" t="s">
        <v>52</v>
      </c>
      <c r="N34" s="156" t="s">
        <v>53</v>
      </c>
      <c r="O34" s="907"/>
      <c r="P34" s="155" t="s">
        <v>51</v>
      </c>
      <c r="Q34" s="156" t="s">
        <v>52</v>
      </c>
      <c r="R34" s="156" t="s">
        <v>53</v>
      </c>
      <c r="S34" s="907"/>
      <c r="T34" s="155" t="s">
        <v>51</v>
      </c>
      <c r="U34" s="156" t="s">
        <v>52</v>
      </c>
      <c r="V34" s="156" t="s">
        <v>53</v>
      </c>
      <c r="W34" s="907"/>
      <c r="X34" s="155" t="s">
        <v>51</v>
      </c>
      <c r="Y34" s="156" t="s">
        <v>52</v>
      </c>
      <c r="Z34" s="156" t="s">
        <v>53</v>
      </c>
      <c r="AA34" s="907"/>
      <c r="AB34" s="155" t="s">
        <v>51</v>
      </c>
      <c r="AC34" s="156" t="s">
        <v>52</v>
      </c>
      <c r="AD34" s="156" t="s">
        <v>53</v>
      </c>
      <c r="AE34" s="907"/>
      <c r="AF34" s="159" t="s">
        <v>51</v>
      </c>
      <c r="AG34" s="160" t="s">
        <v>52</v>
      </c>
      <c r="AH34" s="160" t="s">
        <v>53</v>
      </c>
      <c r="AI34" s="907"/>
      <c r="AJ34" s="159" t="s">
        <v>51</v>
      </c>
      <c r="AK34" s="160" t="s">
        <v>52</v>
      </c>
      <c r="AL34" s="160" t="s">
        <v>53</v>
      </c>
      <c r="AM34" s="907"/>
      <c r="AN34" s="159" t="s">
        <v>51</v>
      </c>
      <c r="AO34" s="160" t="s">
        <v>52</v>
      </c>
      <c r="AP34" s="160" t="s">
        <v>53</v>
      </c>
      <c r="AQ34" s="907"/>
      <c r="AR34" s="752"/>
      <c r="AS34" s="752"/>
      <c r="AT34" s="753"/>
      <c r="AU34" s="142"/>
      <c r="AV34" s="272" t="s">
        <v>20</v>
      </c>
      <c r="AW34" s="273">
        <v>455</v>
      </c>
      <c r="AX34" s="274">
        <v>380</v>
      </c>
      <c r="AY34" s="274">
        <v>290</v>
      </c>
      <c r="AZ34" s="274">
        <v>145</v>
      </c>
      <c r="BA34" s="274">
        <v>115</v>
      </c>
      <c r="BB34" s="275">
        <v>1385</v>
      </c>
      <c r="BC34" s="927">
        <v>3</v>
      </c>
    </row>
    <row r="35" spans="1:55" ht="15.75" customHeight="1" x14ac:dyDescent="0.25">
      <c r="A35" s="825">
        <v>1</v>
      </c>
      <c r="B35" s="839" t="s">
        <v>95</v>
      </c>
      <c r="C35" s="870" t="s">
        <v>32</v>
      </c>
      <c r="D35" s="246">
        <v>20</v>
      </c>
      <c r="E35" s="232">
        <v>10</v>
      </c>
      <c r="F35" s="233">
        <v>0</v>
      </c>
      <c r="G35" s="877">
        <f>D36</f>
        <v>30</v>
      </c>
      <c r="H35" s="246">
        <v>20</v>
      </c>
      <c r="I35" s="232"/>
      <c r="J35" s="233"/>
      <c r="K35" s="877">
        <f>SUM(G35,H36)</f>
        <v>50</v>
      </c>
      <c r="L35" s="246"/>
      <c r="M35" s="232"/>
      <c r="N35" s="233"/>
      <c r="O35" s="877">
        <f>SUM(K35,L36)</f>
        <v>50</v>
      </c>
      <c r="P35" s="246">
        <v>10</v>
      </c>
      <c r="Q35" s="232"/>
      <c r="R35" s="233"/>
      <c r="S35" s="877">
        <f>SUM(O35,P36)</f>
        <v>60</v>
      </c>
      <c r="T35" s="246">
        <v>15</v>
      </c>
      <c r="U35" s="232"/>
      <c r="V35" s="233"/>
      <c r="W35" s="877">
        <f>SUM(S35,T36)</f>
        <v>75</v>
      </c>
      <c r="X35" s="246">
        <v>20</v>
      </c>
      <c r="Y35" s="232">
        <v>10</v>
      </c>
      <c r="Z35" s="233"/>
      <c r="AA35" s="877">
        <f>SUM(W35,X36)</f>
        <v>105</v>
      </c>
      <c r="AB35" s="246"/>
      <c r="AC35" s="232"/>
      <c r="AD35" s="233"/>
      <c r="AE35" s="877">
        <f>SUM(AA35,AB36)</f>
        <v>105</v>
      </c>
      <c r="AF35" s="246">
        <v>20</v>
      </c>
      <c r="AG35" s="232">
        <v>10</v>
      </c>
      <c r="AH35" s="233"/>
      <c r="AI35" s="877">
        <f>SUM(AE35,AF36)</f>
        <v>135</v>
      </c>
      <c r="AJ35" s="246">
        <v>10</v>
      </c>
      <c r="AK35" s="232"/>
      <c r="AL35" s="233"/>
      <c r="AM35" s="877">
        <f>SUM(AI35,AJ36)</f>
        <v>145</v>
      </c>
      <c r="AN35" s="246">
        <v>15</v>
      </c>
      <c r="AO35" s="232">
        <v>5</v>
      </c>
      <c r="AP35" s="233">
        <v>0</v>
      </c>
      <c r="AQ35" s="877">
        <f>SUM(AM35,AN36)</f>
        <v>165</v>
      </c>
      <c r="AR35" s="844">
        <f>COUNTIF(D35:F35,"&gt;=0")+COUNTIF(H35:J35,"&gt;=0")+COUNTIF(L35:N35,"&gt;=0")+COUNTIF(P35:R35,"&gt;=0")+COUNTIF(T35:V35,"&gt;=0")+COUNTIF(X35:Z35,"&gt;=0")+COUNTIF(AB35:AD35,"&gt;=0")+COUNTIF(AF35:AH35,"&gt;=0")+COUNTIF(AJ35:AL35,"&gt;=0")+COUNTIF(AN35:AP35,"&gt;=0")</f>
        <v>14</v>
      </c>
      <c r="AS35" s="844">
        <f>COUNTIF(D35:F35,"=20")+COUNTIF(H35:J35,"=20")+COUNTIF(L35:N35,"=20")+COUNTIF(P35:R35,"=20")+COUNTIF(T35:V35,"=20")+COUNTIF(X35:Z35,"=20")+COUNTIF(AB35:AD35,"=20")+COUNTIF(AF35:AH35,"=20")+COUNTIF(AJ35:AL35,"=20")+COUNTIF(AN35:AP35,"=20")</f>
        <v>4</v>
      </c>
      <c r="AT35" s="844">
        <f>AQ35</f>
        <v>165</v>
      </c>
      <c r="AU35" s="152"/>
      <c r="AV35" s="560" t="s">
        <v>87</v>
      </c>
      <c r="AW35" s="551">
        <v>505</v>
      </c>
      <c r="AX35" s="549">
        <v>395</v>
      </c>
      <c r="AY35" s="549">
        <v>185</v>
      </c>
      <c r="AZ35" s="549">
        <v>130</v>
      </c>
      <c r="BA35" s="549">
        <v>35</v>
      </c>
      <c r="BB35" s="552">
        <v>1250</v>
      </c>
      <c r="BC35" s="324">
        <v>4</v>
      </c>
    </row>
    <row r="36" spans="1:55" s="176" customFormat="1" ht="15.75" customHeight="1" thickBot="1" x14ac:dyDescent="0.3">
      <c r="A36" s="827"/>
      <c r="B36" s="840"/>
      <c r="C36" s="871"/>
      <c r="D36" s="862">
        <f>SUM(D35:F35)</f>
        <v>30</v>
      </c>
      <c r="E36" s="876"/>
      <c r="F36" s="863"/>
      <c r="G36" s="878"/>
      <c r="H36" s="862">
        <f>SUM(H35:J35)</f>
        <v>20</v>
      </c>
      <c r="I36" s="876"/>
      <c r="J36" s="863"/>
      <c r="K36" s="878"/>
      <c r="L36" s="862">
        <f>SUM(L35:N35)</f>
        <v>0</v>
      </c>
      <c r="M36" s="876"/>
      <c r="N36" s="863"/>
      <c r="O36" s="878"/>
      <c r="P36" s="862">
        <f>SUM(P35:R35)</f>
        <v>10</v>
      </c>
      <c r="Q36" s="876"/>
      <c r="R36" s="863"/>
      <c r="S36" s="878"/>
      <c r="T36" s="862">
        <f>SUM(T35:V35)</f>
        <v>15</v>
      </c>
      <c r="U36" s="876"/>
      <c r="V36" s="863"/>
      <c r="W36" s="878"/>
      <c r="X36" s="862">
        <f>SUM(X35:Z35)</f>
        <v>30</v>
      </c>
      <c r="Y36" s="876"/>
      <c r="Z36" s="863"/>
      <c r="AA36" s="878"/>
      <c r="AB36" s="862">
        <f>SUM(AB35:AD35)</f>
        <v>0</v>
      </c>
      <c r="AC36" s="876"/>
      <c r="AD36" s="863"/>
      <c r="AE36" s="878"/>
      <c r="AF36" s="862">
        <f>SUM(AF35:AH35)</f>
        <v>30</v>
      </c>
      <c r="AG36" s="876"/>
      <c r="AH36" s="863"/>
      <c r="AI36" s="878"/>
      <c r="AJ36" s="862">
        <f>SUM(AJ35:AL35)</f>
        <v>10</v>
      </c>
      <c r="AK36" s="876"/>
      <c r="AL36" s="863"/>
      <c r="AM36" s="878"/>
      <c r="AN36" s="862">
        <f>SUM(AN35:AP35)</f>
        <v>20</v>
      </c>
      <c r="AO36" s="876"/>
      <c r="AP36" s="863"/>
      <c r="AQ36" s="878"/>
      <c r="AR36" s="845"/>
      <c r="AS36" s="845"/>
      <c r="AT36" s="845"/>
      <c r="AU36" s="196"/>
      <c r="AV36" s="567" t="s">
        <v>95</v>
      </c>
      <c r="AW36" s="564">
        <v>425</v>
      </c>
      <c r="AX36" s="565">
        <v>345</v>
      </c>
      <c r="AY36" s="565">
        <v>165</v>
      </c>
      <c r="AZ36" s="565">
        <v>110</v>
      </c>
      <c r="BA36" s="565">
        <v>65</v>
      </c>
      <c r="BB36" s="566">
        <v>1110</v>
      </c>
      <c r="BC36" s="568">
        <v>5</v>
      </c>
    </row>
    <row r="37" spans="1:55" ht="15.75" customHeight="1" x14ac:dyDescent="0.25">
      <c r="A37" s="832">
        <v>2</v>
      </c>
      <c r="B37" s="872" t="s">
        <v>97</v>
      </c>
      <c r="C37" s="902" t="s">
        <v>96</v>
      </c>
      <c r="D37" s="254">
        <v>15</v>
      </c>
      <c r="E37" s="255">
        <v>0</v>
      </c>
      <c r="F37" s="256"/>
      <c r="G37" s="881">
        <f>D38</f>
        <v>15</v>
      </c>
      <c r="H37" s="254">
        <v>10</v>
      </c>
      <c r="I37" s="255">
        <v>0</v>
      </c>
      <c r="J37" s="256">
        <v>0</v>
      </c>
      <c r="K37" s="881">
        <f>SUM(G37,H38)</f>
        <v>25</v>
      </c>
      <c r="L37" s="254">
        <v>15</v>
      </c>
      <c r="M37" s="255">
        <v>10</v>
      </c>
      <c r="N37" s="256">
        <v>5</v>
      </c>
      <c r="O37" s="881">
        <f>SUM(K37,L38)</f>
        <v>55</v>
      </c>
      <c r="P37" s="254">
        <v>20</v>
      </c>
      <c r="Q37" s="255">
        <v>5</v>
      </c>
      <c r="R37" s="256">
        <v>0</v>
      </c>
      <c r="S37" s="881">
        <f>SUM(O37,P38)</f>
        <v>80</v>
      </c>
      <c r="T37" s="254">
        <v>15</v>
      </c>
      <c r="U37" s="255">
        <v>5</v>
      </c>
      <c r="V37" s="256">
        <v>5</v>
      </c>
      <c r="W37" s="881">
        <f>SUM(S37,T38)</f>
        <v>105</v>
      </c>
      <c r="X37" s="254">
        <v>15</v>
      </c>
      <c r="Y37" s="255">
        <v>10</v>
      </c>
      <c r="Z37" s="256">
        <v>5</v>
      </c>
      <c r="AA37" s="881">
        <f>SUM(W37,X38)</f>
        <v>135</v>
      </c>
      <c r="AB37" s="254">
        <v>15</v>
      </c>
      <c r="AC37" s="255">
        <v>10</v>
      </c>
      <c r="AD37" s="256"/>
      <c r="AE37" s="881">
        <f>SUM(AA37,AB38)</f>
        <v>160</v>
      </c>
      <c r="AF37" s="254">
        <v>15</v>
      </c>
      <c r="AG37" s="255">
        <v>5</v>
      </c>
      <c r="AH37" s="256">
        <v>5</v>
      </c>
      <c r="AI37" s="881">
        <f>SUM(AE37,AF38)</f>
        <v>185</v>
      </c>
      <c r="AJ37" s="254">
        <v>20</v>
      </c>
      <c r="AK37" s="255">
        <v>20</v>
      </c>
      <c r="AL37" s="256">
        <v>5</v>
      </c>
      <c r="AM37" s="881">
        <f>SUM(AI37,AJ38)</f>
        <v>230</v>
      </c>
      <c r="AN37" s="254">
        <v>15</v>
      </c>
      <c r="AO37" s="255">
        <v>5</v>
      </c>
      <c r="AP37" s="256">
        <v>5</v>
      </c>
      <c r="AQ37" s="901">
        <f>SUM(AM37,AN38)</f>
        <v>255</v>
      </c>
      <c r="AR37" s="818">
        <f t="shared" ref="AR37" si="69">COUNTIF(D37:F37,"&gt;=0")+COUNTIF(H37:J37,"&gt;=0")+COUNTIF(L37:N37,"&gt;=0")+COUNTIF(P37:R37,"&gt;=0")+COUNTIF(T37:V37,"&gt;=0")+COUNTIF(X37:Z37,"&gt;=0")+COUNTIF(AB37:AD37,"&gt;=0")+COUNTIF(AF37:AH37,"&gt;=0")+COUNTIF(AJ37:AL37,"&gt;=0")+COUNTIF(AN37:AP37,"&gt;=0")</f>
        <v>28</v>
      </c>
      <c r="AS37" s="818">
        <f t="shared" ref="AS37" si="70">COUNTIF(D37:F37,"=20")+COUNTIF(H37:J37,"=20")+COUNTIF(L37:N37,"=20")+COUNTIF(P37:R37,"=20")+COUNTIF(T37:V37,"=20")+COUNTIF(X37:Z37,"=20")+COUNTIF(AB37:AD37,"=20")+COUNTIF(AF37:AH37,"=20")+COUNTIF(AJ37:AL37,"=20")+COUNTIF(AN37:AP37,"=20")</f>
        <v>3</v>
      </c>
      <c r="AT37" s="818">
        <f t="shared" ref="AT37" si="71">AQ37</f>
        <v>255</v>
      </c>
      <c r="AU37" s="152"/>
    </row>
    <row r="38" spans="1:55" s="176" customFormat="1" ht="15.75" customHeight="1" thickBot="1" x14ac:dyDescent="0.3">
      <c r="A38" s="832"/>
      <c r="B38" s="873"/>
      <c r="C38" s="903"/>
      <c r="D38" s="898">
        <f>SUM(D37:F37)</f>
        <v>15</v>
      </c>
      <c r="E38" s="899"/>
      <c r="F38" s="900"/>
      <c r="G38" s="881"/>
      <c r="H38" s="898">
        <f>SUM(H37:J37)</f>
        <v>10</v>
      </c>
      <c r="I38" s="899"/>
      <c r="J38" s="900"/>
      <c r="K38" s="881"/>
      <c r="L38" s="898">
        <f>SUM(L37:N37)</f>
        <v>30</v>
      </c>
      <c r="M38" s="899"/>
      <c r="N38" s="900"/>
      <c r="O38" s="881"/>
      <c r="P38" s="898">
        <f>SUM(P37:R37)</f>
        <v>25</v>
      </c>
      <c r="Q38" s="899"/>
      <c r="R38" s="900"/>
      <c r="S38" s="881"/>
      <c r="T38" s="898">
        <f>SUM(T37:V37)</f>
        <v>25</v>
      </c>
      <c r="U38" s="899"/>
      <c r="V38" s="900"/>
      <c r="W38" s="881"/>
      <c r="X38" s="885">
        <f>SUM(X37:Z37)</f>
        <v>30</v>
      </c>
      <c r="Y38" s="886"/>
      <c r="Z38" s="887"/>
      <c r="AA38" s="881"/>
      <c r="AB38" s="885">
        <f>SUM(AB37:AD37)</f>
        <v>25</v>
      </c>
      <c r="AC38" s="886"/>
      <c r="AD38" s="887"/>
      <c r="AE38" s="881"/>
      <c r="AF38" s="885">
        <f>SUM(AF37:AH37)</f>
        <v>25</v>
      </c>
      <c r="AG38" s="886"/>
      <c r="AH38" s="887"/>
      <c r="AI38" s="881"/>
      <c r="AJ38" s="885">
        <f>SUM(AJ37:AL37)</f>
        <v>45</v>
      </c>
      <c r="AK38" s="886"/>
      <c r="AL38" s="887"/>
      <c r="AM38" s="881"/>
      <c r="AN38" s="885">
        <f>SUM(AN37:AP37)</f>
        <v>25</v>
      </c>
      <c r="AO38" s="886"/>
      <c r="AP38" s="887"/>
      <c r="AQ38" s="901"/>
      <c r="AR38" s="753"/>
      <c r="AS38" s="753"/>
      <c r="AT38" s="753"/>
      <c r="AU38" s="196"/>
    </row>
    <row r="39" spans="1:55" ht="15.75" customHeight="1" x14ac:dyDescent="0.25">
      <c r="A39" s="825">
        <v>3</v>
      </c>
      <c r="B39" s="839" t="s">
        <v>87</v>
      </c>
      <c r="C39" s="870" t="s">
        <v>16</v>
      </c>
      <c r="D39" s="246">
        <v>10</v>
      </c>
      <c r="E39" s="232">
        <v>10</v>
      </c>
      <c r="F39" s="233"/>
      <c r="G39" s="877">
        <f>D40</f>
        <v>20</v>
      </c>
      <c r="H39" s="246">
        <v>20</v>
      </c>
      <c r="I39" s="232">
        <v>10</v>
      </c>
      <c r="J39" s="233">
        <v>0</v>
      </c>
      <c r="K39" s="877">
        <f>SUM(G39,H40)</f>
        <v>50</v>
      </c>
      <c r="L39" s="246">
        <v>5</v>
      </c>
      <c r="M39" s="232"/>
      <c r="N39" s="233"/>
      <c r="O39" s="877">
        <f>SUM(K39,L40)</f>
        <v>55</v>
      </c>
      <c r="P39" s="246">
        <v>15</v>
      </c>
      <c r="Q39" s="232">
        <v>0</v>
      </c>
      <c r="R39" s="233">
        <v>0</v>
      </c>
      <c r="S39" s="877">
        <f>SUM(O39,P40)</f>
        <v>70</v>
      </c>
      <c r="T39" s="246">
        <v>5</v>
      </c>
      <c r="U39" s="232">
        <v>0</v>
      </c>
      <c r="V39" s="233"/>
      <c r="W39" s="877">
        <f>SUM(S39,T40)</f>
        <v>75</v>
      </c>
      <c r="X39" s="246">
        <v>15</v>
      </c>
      <c r="Y39" s="232"/>
      <c r="Z39" s="233"/>
      <c r="AA39" s="877">
        <f>SUM(W39,X40)</f>
        <v>90</v>
      </c>
      <c r="AB39" s="246">
        <v>20</v>
      </c>
      <c r="AC39" s="232">
        <v>10</v>
      </c>
      <c r="AD39" s="233">
        <v>0</v>
      </c>
      <c r="AE39" s="877">
        <f>SUM(AA39,AB40)</f>
        <v>120</v>
      </c>
      <c r="AF39" s="246">
        <v>10</v>
      </c>
      <c r="AG39" s="232">
        <v>10</v>
      </c>
      <c r="AH39" s="233">
        <v>10</v>
      </c>
      <c r="AI39" s="877">
        <f>SUM(AE39,AF40)</f>
        <v>150</v>
      </c>
      <c r="AJ39" s="246">
        <v>15</v>
      </c>
      <c r="AK39" s="232">
        <v>0</v>
      </c>
      <c r="AL39" s="233"/>
      <c r="AM39" s="877">
        <f>SUM(AI39,AJ40)</f>
        <v>165</v>
      </c>
      <c r="AN39" s="246">
        <v>20</v>
      </c>
      <c r="AO39" s="232"/>
      <c r="AP39" s="233"/>
      <c r="AQ39" s="877">
        <f>SUM(AM39,AN40)</f>
        <v>185</v>
      </c>
      <c r="AR39" s="844">
        <f t="shared" ref="AR39" si="72">COUNTIF(D39:F39,"&gt;=0")+COUNTIF(H39:J39,"&gt;=0")+COUNTIF(L39:N39,"&gt;=0")+COUNTIF(P39:R39,"&gt;=0")+COUNTIF(T39:V39,"&gt;=0")+COUNTIF(X39:Z39,"&gt;=0")+COUNTIF(AB39:AD39,"&gt;=0")+COUNTIF(AF39:AH39,"&gt;=0")+COUNTIF(AJ39:AL39,"&gt;=0")+COUNTIF(AN39:AP39,"&gt;=0")</f>
        <v>21</v>
      </c>
      <c r="AS39" s="844">
        <f t="shared" ref="AS39" si="73">COUNTIF(D39:F39,"=20")+COUNTIF(H39:J39,"=20")+COUNTIF(L39:N39,"=20")+COUNTIF(P39:R39,"=20")+COUNTIF(T39:V39,"=20")+COUNTIF(X39:Z39,"=20")+COUNTIF(AB39:AD39,"=20")+COUNTIF(AF39:AH39,"=20")+COUNTIF(AJ39:AL39,"=20")+COUNTIF(AN39:AP39,"=20")</f>
        <v>3</v>
      </c>
      <c r="AT39" s="844">
        <f t="shared" ref="AT39" si="74">AQ39</f>
        <v>185</v>
      </c>
      <c r="AU39" s="138"/>
      <c r="AV39" s="143"/>
      <c r="AW39" s="143"/>
      <c r="AX39" s="143"/>
    </row>
    <row r="40" spans="1:55" s="176" customFormat="1" ht="15.75" customHeight="1" thickBot="1" x14ac:dyDescent="0.3">
      <c r="A40" s="827"/>
      <c r="B40" s="840"/>
      <c r="C40" s="871"/>
      <c r="D40" s="862">
        <f>SUM(D39:F39)</f>
        <v>20</v>
      </c>
      <c r="E40" s="876"/>
      <c r="F40" s="863"/>
      <c r="G40" s="878"/>
      <c r="H40" s="862">
        <f>SUM(H39:J39)</f>
        <v>30</v>
      </c>
      <c r="I40" s="876"/>
      <c r="J40" s="863"/>
      <c r="K40" s="878"/>
      <c r="L40" s="862">
        <f>SUM(L39:N39)</f>
        <v>5</v>
      </c>
      <c r="M40" s="876"/>
      <c r="N40" s="863"/>
      <c r="O40" s="878"/>
      <c r="P40" s="862">
        <f>SUM(P39:R39)</f>
        <v>15</v>
      </c>
      <c r="Q40" s="876"/>
      <c r="R40" s="863"/>
      <c r="S40" s="878"/>
      <c r="T40" s="862">
        <f>SUM(T39:V39)</f>
        <v>5</v>
      </c>
      <c r="U40" s="876"/>
      <c r="V40" s="863"/>
      <c r="W40" s="878"/>
      <c r="X40" s="862">
        <f>SUM(X39:Z39)</f>
        <v>15</v>
      </c>
      <c r="Y40" s="876"/>
      <c r="Z40" s="863"/>
      <c r="AA40" s="878"/>
      <c r="AB40" s="862">
        <f>SUM(AB39:AD39)</f>
        <v>30</v>
      </c>
      <c r="AC40" s="876"/>
      <c r="AD40" s="863"/>
      <c r="AE40" s="878"/>
      <c r="AF40" s="862">
        <f>SUM(AF39:AH39)</f>
        <v>30</v>
      </c>
      <c r="AG40" s="876"/>
      <c r="AH40" s="863"/>
      <c r="AI40" s="878"/>
      <c r="AJ40" s="862">
        <f>SUM(AJ39:AL39)</f>
        <v>15</v>
      </c>
      <c r="AK40" s="876"/>
      <c r="AL40" s="863"/>
      <c r="AM40" s="878"/>
      <c r="AN40" s="862">
        <f>SUM(AN39:AP39)</f>
        <v>20</v>
      </c>
      <c r="AO40" s="876"/>
      <c r="AP40" s="863"/>
      <c r="AQ40" s="878"/>
      <c r="AR40" s="845"/>
      <c r="AS40" s="845"/>
      <c r="AT40" s="845"/>
      <c r="AU40" s="181"/>
      <c r="AV40" s="186"/>
      <c r="AW40" s="186"/>
      <c r="AX40" s="186"/>
    </row>
    <row r="41" spans="1:55" ht="15.75" customHeight="1" x14ac:dyDescent="0.25">
      <c r="A41" s="832">
        <v>4</v>
      </c>
      <c r="B41" s="872" t="s">
        <v>20</v>
      </c>
      <c r="C41" s="902" t="s">
        <v>21</v>
      </c>
      <c r="D41" s="240">
        <v>20</v>
      </c>
      <c r="E41" s="209">
        <v>10</v>
      </c>
      <c r="F41" s="239"/>
      <c r="G41" s="881">
        <f>D42</f>
        <v>30</v>
      </c>
      <c r="H41" s="240">
        <v>20</v>
      </c>
      <c r="I41" s="209">
        <v>10</v>
      </c>
      <c r="J41" s="239"/>
      <c r="K41" s="881">
        <f>SUM(G41,H42)</f>
        <v>60</v>
      </c>
      <c r="L41" s="240">
        <v>15</v>
      </c>
      <c r="M41" s="209"/>
      <c r="N41" s="239"/>
      <c r="O41" s="881">
        <f>SUM(K41,L42)</f>
        <v>75</v>
      </c>
      <c r="P41" s="240">
        <v>10</v>
      </c>
      <c r="Q41" s="209">
        <v>10</v>
      </c>
      <c r="R41" s="239">
        <v>5</v>
      </c>
      <c r="S41" s="881">
        <f>SUM(O41,P42)</f>
        <v>100</v>
      </c>
      <c r="T41" s="240">
        <v>10</v>
      </c>
      <c r="U41" s="209">
        <v>5</v>
      </c>
      <c r="V41" s="239">
        <v>0</v>
      </c>
      <c r="W41" s="881">
        <f>SUM(S41,T42)</f>
        <v>115</v>
      </c>
      <c r="X41" s="240">
        <v>20</v>
      </c>
      <c r="Y41" s="209">
        <v>15</v>
      </c>
      <c r="Z41" s="239">
        <v>10</v>
      </c>
      <c r="AA41" s="881">
        <f>SUM(W41,X42)</f>
        <v>160</v>
      </c>
      <c r="AB41" s="240">
        <v>20</v>
      </c>
      <c r="AC41" s="209">
        <v>15</v>
      </c>
      <c r="AD41" s="239">
        <v>10</v>
      </c>
      <c r="AE41" s="881">
        <f>SUM(AA41,AB42)</f>
        <v>205</v>
      </c>
      <c r="AF41" s="240">
        <v>20</v>
      </c>
      <c r="AG41" s="209">
        <v>10</v>
      </c>
      <c r="AH41" s="239"/>
      <c r="AI41" s="881">
        <f>SUM(AE41,AF42)</f>
        <v>235</v>
      </c>
      <c r="AJ41" s="240">
        <v>15</v>
      </c>
      <c r="AK41" s="209"/>
      <c r="AL41" s="239"/>
      <c r="AM41" s="881">
        <f>SUM(AI41,AJ42)</f>
        <v>250</v>
      </c>
      <c r="AN41" s="240">
        <v>20</v>
      </c>
      <c r="AO41" s="209">
        <v>15</v>
      </c>
      <c r="AP41" s="239">
        <v>5</v>
      </c>
      <c r="AQ41" s="901">
        <f>SUM(AM41,AN42)</f>
        <v>290</v>
      </c>
      <c r="AR41" s="818">
        <f t="shared" ref="AR41" si="75">COUNTIF(D41:F41,"&gt;=0")+COUNTIF(H41:J41,"&gt;=0")+COUNTIF(L41:N41,"&gt;=0")+COUNTIF(P41:R41,"&gt;=0")+COUNTIF(T41:V41,"&gt;=0")+COUNTIF(X41:Z41,"&gt;=0")+COUNTIF(AB41:AD41,"&gt;=0")+COUNTIF(AF41:AH41,"&gt;=0")+COUNTIF(AJ41:AL41,"&gt;=0")+COUNTIF(AN41:AP41,"&gt;=0")</f>
        <v>23</v>
      </c>
      <c r="AS41" s="818">
        <f t="shared" ref="AS41" si="76">COUNTIF(D41:F41,"=20")+COUNTIF(H41:J41,"=20")+COUNTIF(L41:N41,"=20")+COUNTIF(P41:R41,"=20")+COUNTIF(T41:V41,"=20")+COUNTIF(X41:Z41,"=20")+COUNTIF(AB41:AD41,"=20")+COUNTIF(AF41:AH41,"=20")+COUNTIF(AJ41:AL41,"=20")+COUNTIF(AN41:AP41,"=20")</f>
        <v>6</v>
      </c>
      <c r="AT41" s="818">
        <f t="shared" ref="AT41" si="77">AQ41</f>
        <v>290</v>
      </c>
      <c r="AU41" s="138"/>
      <c r="AV41" s="143"/>
      <c r="AW41" s="143"/>
      <c r="AX41" s="143"/>
    </row>
    <row r="42" spans="1:55" s="176" customFormat="1" ht="15.75" customHeight="1" thickBot="1" x14ac:dyDescent="0.3">
      <c r="A42" s="832"/>
      <c r="B42" s="873"/>
      <c r="C42" s="903"/>
      <c r="D42" s="898">
        <f>SUM(D41:F41)</f>
        <v>30</v>
      </c>
      <c r="E42" s="899"/>
      <c r="F42" s="900"/>
      <c r="G42" s="881"/>
      <c r="H42" s="898">
        <f>SUM(H41:J41)</f>
        <v>30</v>
      </c>
      <c r="I42" s="899"/>
      <c r="J42" s="900"/>
      <c r="K42" s="881"/>
      <c r="L42" s="898">
        <f>SUM(L41:N41)</f>
        <v>15</v>
      </c>
      <c r="M42" s="899"/>
      <c r="N42" s="900"/>
      <c r="O42" s="881"/>
      <c r="P42" s="898">
        <f>SUM(P41:R41)</f>
        <v>25</v>
      </c>
      <c r="Q42" s="899"/>
      <c r="R42" s="900"/>
      <c r="S42" s="881"/>
      <c r="T42" s="898">
        <f>SUM(T41:V41)</f>
        <v>15</v>
      </c>
      <c r="U42" s="899"/>
      <c r="V42" s="900"/>
      <c r="W42" s="881"/>
      <c r="X42" s="885">
        <f>SUM(X41:Z41)</f>
        <v>45</v>
      </c>
      <c r="Y42" s="886"/>
      <c r="Z42" s="887"/>
      <c r="AA42" s="881"/>
      <c r="AB42" s="885">
        <f>SUM(AB41:AD41)</f>
        <v>45</v>
      </c>
      <c r="AC42" s="886"/>
      <c r="AD42" s="887"/>
      <c r="AE42" s="881"/>
      <c r="AF42" s="885">
        <f>SUM(AF41:AH41)</f>
        <v>30</v>
      </c>
      <c r="AG42" s="886"/>
      <c r="AH42" s="887"/>
      <c r="AI42" s="881"/>
      <c r="AJ42" s="885">
        <f>SUM(AJ41:AL41)</f>
        <v>15</v>
      </c>
      <c r="AK42" s="886"/>
      <c r="AL42" s="887"/>
      <c r="AM42" s="881"/>
      <c r="AN42" s="885">
        <f>SUM(AN41:AP41)</f>
        <v>40</v>
      </c>
      <c r="AO42" s="886"/>
      <c r="AP42" s="887"/>
      <c r="AQ42" s="901"/>
      <c r="AR42" s="753"/>
      <c r="AS42" s="753"/>
      <c r="AT42" s="753"/>
      <c r="AU42" s="181"/>
      <c r="AV42" s="186"/>
      <c r="AW42" s="186"/>
      <c r="AX42" s="186"/>
    </row>
    <row r="43" spans="1:55" ht="15.75" customHeight="1" x14ac:dyDescent="0.25">
      <c r="A43" s="825">
        <v>5</v>
      </c>
      <c r="B43" s="839" t="s">
        <v>38</v>
      </c>
      <c r="C43" s="870" t="s">
        <v>39</v>
      </c>
      <c r="D43" s="249">
        <v>10</v>
      </c>
      <c r="E43" s="248">
        <v>0</v>
      </c>
      <c r="F43" s="248">
        <v>0</v>
      </c>
      <c r="G43" s="877">
        <f>D44</f>
        <v>10</v>
      </c>
      <c r="H43" s="249">
        <v>20</v>
      </c>
      <c r="I43" s="248">
        <v>15</v>
      </c>
      <c r="J43" s="248">
        <v>5</v>
      </c>
      <c r="K43" s="877">
        <f>SUM(G43,H44)</f>
        <v>50</v>
      </c>
      <c r="L43" s="249">
        <v>5</v>
      </c>
      <c r="M43" s="248">
        <v>5</v>
      </c>
      <c r="N43" s="248">
        <v>0</v>
      </c>
      <c r="O43" s="877">
        <f>SUM(K43,L44)</f>
        <v>60</v>
      </c>
      <c r="P43" s="249">
        <v>15</v>
      </c>
      <c r="Q43" s="248">
        <v>10</v>
      </c>
      <c r="R43" s="248">
        <v>5</v>
      </c>
      <c r="S43" s="877">
        <f>SUM(O43,P44)</f>
        <v>90</v>
      </c>
      <c r="T43" s="249">
        <v>5</v>
      </c>
      <c r="U43" s="248">
        <v>5</v>
      </c>
      <c r="V43" s="248">
        <v>0</v>
      </c>
      <c r="W43" s="877">
        <f>SUM(S43,T44)</f>
        <v>100</v>
      </c>
      <c r="X43" s="249">
        <v>20</v>
      </c>
      <c r="Y43" s="248">
        <v>15</v>
      </c>
      <c r="Z43" s="248">
        <v>0</v>
      </c>
      <c r="AA43" s="877">
        <f>SUM(W43,X44)</f>
        <v>135</v>
      </c>
      <c r="AB43" s="249">
        <v>10</v>
      </c>
      <c r="AC43" s="248">
        <v>0</v>
      </c>
      <c r="AD43" s="248">
        <v>0</v>
      </c>
      <c r="AE43" s="877">
        <f>SUM(AA43,AB44)</f>
        <v>145</v>
      </c>
      <c r="AF43" s="249">
        <v>20</v>
      </c>
      <c r="AG43" s="248">
        <v>20</v>
      </c>
      <c r="AH43" s="248">
        <v>10</v>
      </c>
      <c r="AI43" s="877">
        <f>SUM(AE43,AF44)</f>
        <v>195</v>
      </c>
      <c r="AJ43" s="249">
        <v>20</v>
      </c>
      <c r="AK43" s="248">
        <v>5</v>
      </c>
      <c r="AL43" s="248">
        <v>0</v>
      </c>
      <c r="AM43" s="877">
        <f>SUM(AI43,AJ44)</f>
        <v>220</v>
      </c>
      <c r="AN43" s="249">
        <v>20</v>
      </c>
      <c r="AO43" s="248">
        <v>20</v>
      </c>
      <c r="AP43" s="248">
        <v>5</v>
      </c>
      <c r="AQ43" s="877">
        <f>SUM(AM43,AN44)</f>
        <v>265</v>
      </c>
      <c r="AR43" s="844">
        <f t="shared" ref="AR43" si="78">COUNTIF(D43:F43,"&gt;=0")+COUNTIF(H43:J43,"&gt;=0")+COUNTIF(L43:N43,"&gt;=0")+COUNTIF(P43:R43,"&gt;=0")+COUNTIF(T43:V43,"&gt;=0")+COUNTIF(X43:Z43,"&gt;=0")+COUNTIF(AB43:AD43,"&gt;=0")+COUNTIF(AF43:AH43,"&gt;=0")+COUNTIF(AJ43:AL43,"&gt;=0")+COUNTIF(AN43:AP43,"&gt;=0")</f>
        <v>30</v>
      </c>
      <c r="AS43" s="844">
        <f t="shared" ref="AS43" si="79">COUNTIF(D43:F43,"=20")+COUNTIF(H43:J43,"=20")+COUNTIF(L43:N43,"=20")+COUNTIF(P43:R43,"=20")+COUNTIF(T43:V43,"=20")+COUNTIF(X43:Z43,"=20")+COUNTIF(AB43:AD43,"=20")+COUNTIF(AF43:AH43,"=20")+COUNTIF(AJ43:AL43,"=20")+COUNTIF(AN43:AP43,"=20")</f>
        <v>7</v>
      </c>
      <c r="AT43" s="844">
        <f t="shared" ref="AT43" si="80">AQ43</f>
        <v>265</v>
      </c>
      <c r="AU43" s="138"/>
      <c r="AV43" s="143"/>
      <c r="AW43" s="143"/>
      <c r="AX43" s="143"/>
      <c r="AY43" s="167"/>
      <c r="AZ43" s="168"/>
      <c r="BA43" s="134"/>
    </row>
    <row r="44" spans="1:55" s="176" customFormat="1" ht="15.75" customHeight="1" thickBot="1" x14ac:dyDescent="0.3">
      <c r="A44" s="827"/>
      <c r="B44" s="840"/>
      <c r="C44" s="871"/>
      <c r="D44" s="862">
        <f>SUM(D43:F43)</f>
        <v>10</v>
      </c>
      <c r="E44" s="876"/>
      <c r="F44" s="863"/>
      <c r="G44" s="878"/>
      <c r="H44" s="895">
        <f>SUM(H43:J43)</f>
        <v>40</v>
      </c>
      <c r="I44" s="876"/>
      <c r="J44" s="863"/>
      <c r="K44" s="878"/>
      <c r="L44" s="862">
        <f>SUM(L43:N43)</f>
        <v>10</v>
      </c>
      <c r="M44" s="876"/>
      <c r="N44" s="863"/>
      <c r="O44" s="878"/>
      <c r="P44" s="862">
        <f>SUM(P43:R43)</f>
        <v>30</v>
      </c>
      <c r="Q44" s="876"/>
      <c r="R44" s="863"/>
      <c r="S44" s="878"/>
      <c r="T44" s="862">
        <f>SUM(T43:V43)</f>
        <v>10</v>
      </c>
      <c r="U44" s="876"/>
      <c r="V44" s="863"/>
      <c r="W44" s="878"/>
      <c r="X44" s="862">
        <f>SUM(X43:Z43)</f>
        <v>35</v>
      </c>
      <c r="Y44" s="876"/>
      <c r="Z44" s="863"/>
      <c r="AA44" s="878"/>
      <c r="AB44" s="862">
        <f>SUM(AB43:AD43)</f>
        <v>10</v>
      </c>
      <c r="AC44" s="876"/>
      <c r="AD44" s="863"/>
      <c r="AE44" s="878"/>
      <c r="AF44" s="862">
        <f>SUM(AF43:AH43)</f>
        <v>50</v>
      </c>
      <c r="AG44" s="876"/>
      <c r="AH44" s="863"/>
      <c r="AI44" s="878"/>
      <c r="AJ44" s="862">
        <f>SUM(AJ43:AL43)</f>
        <v>25</v>
      </c>
      <c r="AK44" s="876"/>
      <c r="AL44" s="863"/>
      <c r="AM44" s="878"/>
      <c r="AN44" s="862">
        <f>SUM(AN43:AP43)</f>
        <v>45</v>
      </c>
      <c r="AO44" s="876"/>
      <c r="AP44" s="863"/>
      <c r="AQ44" s="878"/>
      <c r="AR44" s="845"/>
      <c r="AS44" s="845"/>
      <c r="AT44" s="845"/>
      <c r="AU44" s="181"/>
      <c r="AV44" s="134"/>
      <c r="AW44" s="134"/>
      <c r="AX44" s="134"/>
      <c r="AY44" s="134"/>
      <c r="AZ44" s="134"/>
      <c r="BA44" s="134"/>
      <c r="BB44"/>
      <c r="BC44"/>
    </row>
    <row r="45" spans="1:55" ht="15.75" customHeight="1" x14ac:dyDescent="0.25">
      <c r="A45" s="143"/>
      <c r="B45" s="165"/>
      <c r="C45" s="166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4"/>
      <c r="AW45" s="134"/>
      <c r="AX45" s="134"/>
      <c r="AY45" s="134"/>
      <c r="AZ45" s="134"/>
      <c r="BA45" s="134"/>
    </row>
    <row r="46" spans="1:55" ht="15.75" customHeight="1" thickBot="1" x14ac:dyDescent="0.3">
      <c r="A46" s="143"/>
      <c r="B46" s="153" t="s">
        <v>11</v>
      </c>
      <c r="C46" s="28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4"/>
      <c r="AW46" s="134"/>
      <c r="AX46" s="134"/>
      <c r="AY46" s="134"/>
      <c r="AZ46" s="134"/>
      <c r="BA46" s="134"/>
    </row>
    <row r="47" spans="1:55" ht="15.75" customHeight="1" thickBot="1" x14ac:dyDescent="0.3">
      <c r="A47" s="163" t="s">
        <v>0</v>
      </c>
      <c r="B47" s="145" t="s">
        <v>1</v>
      </c>
      <c r="C47" s="144" t="s">
        <v>2</v>
      </c>
      <c r="D47" s="849" t="s">
        <v>42</v>
      </c>
      <c r="E47" s="850"/>
      <c r="F47" s="849" t="s">
        <v>44</v>
      </c>
      <c r="G47" s="850"/>
      <c r="H47" s="849" t="s">
        <v>45</v>
      </c>
      <c r="I47" s="850"/>
      <c r="J47" s="849" t="s">
        <v>46</v>
      </c>
      <c r="K47" s="850"/>
      <c r="L47" s="849" t="s">
        <v>47</v>
      </c>
      <c r="M47" s="850"/>
      <c r="N47" s="849" t="s">
        <v>55</v>
      </c>
      <c r="O47" s="850"/>
      <c r="P47" s="849" t="s">
        <v>56</v>
      </c>
      <c r="Q47" s="850"/>
      <c r="R47" s="849" t="s">
        <v>57</v>
      </c>
      <c r="S47" s="850"/>
      <c r="T47" s="849" t="s">
        <v>58</v>
      </c>
      <c r="U47" s="850"/>
      <c r="V47" s="849" t="s">
        <v>59</v>
      </c>
      <c r="W47" s="850"/>
      <c r="X47" s="823" t="s">
        <v>50</v>
      </c>
      <c r="Y47" s="853"/>
      <c r="Z47" s="163" t="s">
        <v>48</v>
      </c>
      <c r="AA47" s="150" t="s">
        <v>49</v>
      </c>
      <c r="AB47" s="138"/>
      <c r="AC47" s="143"/>
      <c r="AD47" s="143"/>
      <c r="AE47" s="143"/>
      <c r="AF47" s="143"/>
      <c r="AG47" s="167"/>
      <c r="AH47" s="168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1:55" ht="15.75" customHeight="1" x14ac:dyDescent="0.25">
      <c r="A48" s="257">
        <v>1</v>
      </c>
      <c r="B48" s="258" t="s">
        <v>95</v>
      </c>
      <c r="C48" s="259" t="s">
        <v>32</v>
      </c>
      <c r="D48" s="847">
        <v>10</v>
      </c>
      <c r="E48" s="848"/>
      <c r="F48" s="847">
        <v>20</v>
      </c>
      <c r="G48" s="909"/>
      <c r="H48" s="847">
        <v>10</v>
      </c>
      <c r="I48" s="848"/>
      <c r="J48" s="847">
        <v>15</v>
      </c>
      <c r="K48" s="848"/>
      <c r="L48" s="847">
        <v>20</v>
      </c>
      <c r="M48" s="848"/>
      <c r="N48" s="847"/>
      <c r="O48" s="848"/>
      <c r="P48" s="847">
        <v>15</v>
      </c>
      <c r="Q48" s="848"/>
      <c r="R48" s="847">
        <v>0</v>
      </c>
      <c r="S48" s="848"/>
      <c r="T48" s="847">
        <v>20</v>
      </c>
      <c r="U48" s="848"/>
      <c r="V48" s="847"/>
      <c r="W48" s="848"/>
      <c r="X48" s="851">
        <f>SUM(D48:W48)</f>
        <v>110</v>
      </c>
      <c r="Y48" s="852"/>
      <c r="Z48" s="260">
        <f>COUNTIF(D48,"&gt;=0")+COUNTIF(F48,"&gt;=0")+COUNTIF(H48,"&gt;=0")+COUNTIF(J48,"&gt;=0")+COUNTIF(L48,"&gt;=0")+COUNTIF(N48,"&gt;=0")+COUNTIF(P48,"&gt;=0")+COUNTIF(R48,"&gt;=0")+COUNTIF(T48,"&gt;=0")+COUNTIF(V48,"&gt;=0")</f>
        <v>8</v>
      </c>
      <c r="AA48" s="261">
        <f>COUNTIF(D48,"=20")+COUNTIF(F48,"=20")+COUNTIF(H48,"=20")+COUNTIF(J48,"=20")+COUNTIF(L48,"=20")+COUNTIF(N48,"=20")+COUNTIF(P48,"=20")+COUNTIF(R48,"=20")+COUNTIF(T48,"=20")+COUNTIF(V48,"=20")</f>
        <v>3</v>
      </c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1:53" ht="15.75" customHeight="1" x14ac:dyDescent="0.25">
      <c r="A49" s="162">
        <v>2</v>
      </c>
      <c r="B49" s="173" t="s">
        <v>97</v>
      </c>
      <c r="C49" s="147" t="s">
        <v>96</v>
      </c>
      <c r="D49" s="856">
        <v>10</v>
      </c>
      <c r="E49" s="857"/>
      <c r="F49" s="856"/>
      <c r="G49" s="857"/>
      <c r="H49" s="856">
        <v>15</v>
      </c>
      <c r="I49" s="857"/>
      <c r="J49" s="856">
        <v>20</v>
      </c>
      <c r="K49" s="857"/>
      <c r="L49" s="856">
        <v>20</v>
      </c>
      <c r="M49" s="857"/>
      <c r="N49" s="856">
        <v>15</v>
      </c>
      <c r="O49" s="857"/>
      <c r="P49" s="856">
        <v>15</v>
      </c>
      <c r="Q49" s="857"/>
      <c r="R49" s="856">
        <v>20</v>
      </c>
      <c r="S49" s="857"/>
      <c r="T49" s="856">
        <v>20</v>
      </c>
      <c r="U49" s="857"/>
      <c r="V49" s="856">
        <v>20</v>
      </c>
      <c r="W49" s="857"/>
      <c r="X49" s="860">
        <f t="shared" ref="X49:X52" si="81">SUM(D49:W49)</f>
        <v>155</v>
      </c>
      <c r="Y49" s="861"/>
      <c r="Z49" s="148">
        <f t="shared" ref="Z49:Z52" si="82">COUNTIF(D49,"&gt;=0")+COUNTIF(F49,"&gt;=0")+COUNTIF(H49,"&gt;=0")+COUNTIF(J49,"&gt;=0")+COUNTIF(L49,"&gt;=0")+COUNTIF(N49,"&gt;=0")+COUNTIF(P49,"&gt;=0")+COUNTIF(R49,"&gt;=0")+COUNTIF(T49,"&gt;=0")+COUNTIF(V49,"&gt;=0")</f>
        <v>9</v>
      </c>
      <c r="AA49" s="170">
        <f t="shared" ref="AA49:AA52" si="83">COUNTIF(D49,"=20")+COUNTIF(F49,"=20")+COUNTIF(H49,"=20")+COUNTIF(J49,"=20")+COUNTIF(L49,"=20")+COUNTIF(N49,"=20")+COUNTIF(P49,"=20")+COUNTIF(R49,"=20")+COUNTIF(T49,"=20")+COUNTIF(V49,"=20")</f>
        <v>5</v>
      </c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1:53" ht="15.75" customHeight="1" x14ac:dyDescent="0.25">
      <c r="A50" s="262">
        <v>3</v>
      </c>
      <c r="B50" s="263" t="s">
        <v>87</v>
      </c>
      <c r="C50" s="264" t="s">
        <v>16</v>
      </c>
      <c r="D50" s="854">
        <v>10</v>
      </c>
      <c r="E50" s="855"/>
      <c r="F50" s="854"/>
      <c r="G50" s="855"/>
      <c r="H50" s="854">
        <v>20</v>
      </c>
      <c r="I50" s="855"/>
      <c r="J50" s="854">
        <v>10</v>
      </c>
      <c r="K50" s="855"/>
      <c r="L50" s="854">
        <v>15</v>
      </c>
      <c r="M50" s="855"/>
      <c r="N50" s="854">
        <v>20</v>
      </c>
      <c r="O50" s="855"/>
      <c r="P50" s="854">
        <v>20</v>
      </c>
      <c r="Q50" s="855"/>
      <c r="R50" s="854"/>
      <c r="S50" s="855"/>
      <c r="T50" s="854">
        <v>15</v>
      </c>
      <c r="U50" s="855"/>
      <c r="V50" s="854">
        <v>20</v>
      </c>
      <c r="W50" s="855"/>
      <c r="X50" s="858">
        <f t="shared" si="81"/>
        <v>130</v>
      </c>
      <c r="Y50" s="859"/>
      <c r="Z50" s="265">
        <f t="shared" si="82"/>
        <v>8</v>
      </c>
      <c r="AA50" s="266">
        <f t="shared" si="83"/>
        <v>4</v>
      </c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1:53" ht="15.75" customHeight="1" x14ac:dyDescent="0.25">
      <c r="A51" s="162">
        <v>4</v>
      </c>
      <c r="B51" s="173" t="s">
        <v>20</v>
      </c>
      <c r="C51" s="147" t="s">
        <v>21</v>
      </c>
      <c r="D51" s="856">
        <v>15</v>
      </c>
      <c r="E51" s="857"/>
      <c r="F51" s="856">
        <v>0</v>
      </c>
      <c r="G51" s="857"/>
      <c r="H51" s="856">
        <v>20</v>
      </c>
      <c r="I51" s="857"/>
      <c r="J51" s="856">
        <v>20</v>
      </c>
      <c r="K51" s="857"/>
      <c r="L51" s="856">
        <v>5</v>
      </c>
      <c r="M51" s="857"/>
      <c r="N51" s="856">
        <v>20</v>
      </c>
      <c r="O51" s="857"/>
      <c r="P51" s="856">
        <v>15</v>
      </c>
      <c r="Q51" s="857"/>
      <c r="R51" s="856">
        <v>20</v>
      </c>
      <c r="S51" s="857"/>
      <c r="T51" s="856">
        <v>15</v>
      </c>
      <c r="U51" s="857"/>
      <c r="V51" s="856">
        <v>15</v>
      </c>
      <c r="W51" s="857"/>
      <c r="X51" s="860">
        <f t="shared" si="81"/>
        <v>145</v>
      </c>
      <c r="Y51" s="861"/>
      <c r="Z51" s="148">
        <f t="shared" si="82"/>
        <v>10</v>
      </c>
      <c r="AA51" s="170">
        <f t="shared" si="83"/>
        <v>4</v>
      </c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43"/>
      <c r="AW51" s="167"/>
      <c r="AX51" s="168"/>
      <c r="AY51" s="134"/>
      <c r="AZ51" s="134"/>
      <c r="BA51" s="134"/>
    </row>
    <row r="52" spans="1:53" ht="15.75" customHeight="1" thickBot="1" x14ac:dyDescent="0.3">
      <c r="A52" s="267">
        <v>5</v>
      </c>
      <c r="B52" s="268" t="s">
        <v>38</v>
      </c>
      <c r="C52" s="269" t="s">
        <v>39</v>
      </c>
      <c r="D52" s="862">
        <v>0</v>
      </c>
      <c r="E52" s="863"/>
      <c r="F52" s="862">
        <v>20</v>
      </c>
      <c r="G52" s="863"/>
      <c r="H52" s="862">
        <v>20</v>
      </c>
      <c r="I52" s="863"/>
      <c r="J52" s="862">
        <v>15</v>
      </c>
      <c r="K52" s="863"/>
      <c r="L52" s="862">
        <v>5</v>
      </c>
      <c r="M52" s="863"/>
      <c r="N52" s="862">
        <v>15</v>
      </c>
      <c r="O52" s="863"/>
      <c r="P52" s="862">
        <v>20</v>
      </c>
      <c r="Q52" s="863"/>
      <c r="R52" s="862">
        <v>20</v>
      </c>
      <c r="S52" s="863"/>
      <c r="T52" s="862">
        <v>20</v>
      </c>
      <c r="U52" s="863"/>
      <c r="V52" s="862">
        <v>20</v>
      </c>
      <c r="W52" s="863"/>
      <c r="X52" s="864">
        <f t="shared" si="81"/>
        <v>155</v>
      </c>
      <c r="Y52" s="865"/>
      <c r="Z52" s="270">
        <f t="shared" si="82"/>
        <v>10</v>
      </c>
      <c r="AA52" s="271">
        <f t="shared" si="83"/>
        <v>6</v>
      </c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1:53" ht="15.75" customHeight="1" x14ac:dyDescent="0.25">
      <c r="A53" s="143"/>
      <c r="B53" s="165"/>
      <c r="C53" s="166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4"/>
      <c r="AW53" s="134"/>
      <c r="AX53" s="134"/>
      <c r="AY53" s="134"/>
      <c r="AZ53" s="134"/>
      <c r="BA53" s="134"/>
    </row>
    <row r="54" spans="1:53" ht="15.75" customHeight="1" thickBot="1" x14ac:dyDescent="0.3">
      <c r="A54" s="143"/>
      <c r="B54" s="153" t="s">
        <v>12</v>
      </c>
      <c r="C54" s="284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4"/>
      <c r="AW54" s="134"/>
      <c r="AX54" s="134"/>
      <c r="AY54" s="134"/>
      <c r="AZ54" s="134"/>
      <c r="BA54" s="134"/>
    </row>
    <row r="55" spans="1:53" ht="15.75" customHeight="1" thickBot="1" x14ac:dyDescent="0.3">
      <c r="A55" s="163" t="s">
        <v>0</v>
      </c>
      <c r="B55" s="171" t="s">
        <v>1</v>
      </c>
      <c r="C55" s="144" t="s">
        <v>2</v>
      </c>
      <c r="D55" s="849" t="s">
        <v>42</v>
      </c>
      <c r="E55" s="850"/>
      <c r="F55" s="849" t="s">
        <v>44</v>
      </c>
      <c r="G55" s="850"/>
      <c r="H55" s="849" t="s">
        <v>45</v>
      </c>
      <c r="I55" s="850"/>
      <c r="J55" s="849" t="s">
        <v>46</v>
      </c>
      <c r="K55" s="850"/>
      <c r="L55" s="849" t="s">
        <v>47</v>
      </c>
      <c r="M55" s="850"/>
      <c r="N55" s="849" t="s">
        <v>55</v>
      </c>
      <c r="O55" s="850"/>
      <c r="P55" s="849" t="s">
        <v>56</v>
      </c>
      <c r="Q55" s="850"/>
      <c r="R55" s="849" t="s">
        <v>57</v>
      </c>
      <c r="S55" s="850"/>
      <c r="T55" s="849" t="s">
        <v>58</v>
      </c>
      <c r="U55" s="850"/>
      <c r="V55" s="849" t="s">
        <v>59</v>
      </c>
      <c r="W55" s="850"/>
      <c r="X55" s="823" t="s">
        <v>50</v>
      </c>
      <c r="Y55" s="853"/>
      <c r="Z55" s="150" t="s">
        <v>48</v>
      </c>
      <c r="AA55" s="150" t="s">
        <v>49</v>
      </c>
      <c r="AB55" s="138"/>
      <c r="AC55" s="143"/>
      <c r="AD55" s="143"/>
      <c r="AE55" s="143"/>
      <c r="AF55" s="143"/>
      <c r="AG55" s="167"/>
      <c r="AH55" s="168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1:53" ht="15.75" customHeight="1" x14ac:dyDescent="0.25">
      <c r="A56" s="257">
        <v>1</v>
      </c>
      <c r="B56" s="258" t="s">
        <v>95</v>
      </c>
      <c r="C56" s="259" t="s">
        <v>32</v>
      </c>
      <c r="D56" s="847">
        <v>0</v>
      </c>
      <c r="E56" s="848"/>
      <c r="F56" s="847">
        <v>20</v>
      </c>
      <c r="G56" s="848"/>
      <c r="H56" s="847"/>
      <c r="I56" s="848"/>
      <c r="J56" s="847"/>
      <c r="K56" s="848"/>
      <c r="L56" s="847">
        <v>15</v>
      </c>
      <c r="M56" s="848"/>
      <c r="N56" s="847"/>
      <c r="O56" s="848"/>
      <c r="P56" s="847">
        <v>20</v>
      </c>
      <c r="Q56" s="848"/>
      <c r="R56" s="847">
        <v>10</v>
      </c>
      <c r="S56" s="848"/>
      <c r="T56" s="847"/>
      <c r="U56" s="848"/>
      <c r="V56" s="847"/>
      <c r="W56" s="848"/>
      <c r="X56" s="851">
        <f>SUM(D56:W56)</f>
        <v>65</v>
      </c>
      <c r="Y56" s="866"/>
      <c r="Z56" s="260">
        <f>COUNTIF(D56,"&gt;=0")+COUNTIF(F56,"&gt;=0")+COUNTIF(H56,"&gt;=0")+COUNTIF(J56,"&gt;=0")+COUNTIF(L56,"&gt;=0")+COUNTIF(N56,"&gt;=0")+COUNTIF(P56,"&gt;=0")+COUNTIF(R56,"&gt;=0")+COUNTIF(T56,"&gt;=0")+COUNTIF(V56,"&gt;=0")</f>
        <v>5</v>
      </c>
      <c r="AA56" s="257">
        <f>COUNTIF(D56,"=20")+COUNTIF(F56,"=20")+COUNTIF(H56,"=20")+COUNTIF(J56,"=20")+COUNTIF(L56,"=20")+COUNTIF(N56,"=20")+COUNTIF(P56,"=20")+COUNTIF(R56,"=20")+COUNTIF(T56,"=20")+COUNTIF(V56,"=20")</f>
        <v>2</v>
      </c>
      <c r="AB56" s="138"/>
      <c r="AC56" s="143"/>
      <c r="AD56" s="143"/>
      <c r="AE56" s="143"/>
      <c r="AF56" s="143"/>
      <c r="AG56" s="167"/>
      <c r="AH56" s="168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1:53" ht="15.75" customHeight="1" x14ac:dyDescent="0.25">
      <c r="A57" s="162">
        <v>2</v>
      </c>
      <c r="B57" s="173" t="s">
        <v>97</v>
      </c>
      <c r="C57" s="147" t="s">
        <v>96</v>
      </c>
      <c r="D57" s="856">
        <v>20</v>
      </c>
      <c r="E57" s="857"/>
      <c r="F57" s="856">
        <v>5</v>
      </c>
      <c r="G57" s="857"/>
      <c r="H57" s="856">
        <v>5</v>
      </c>
      <c r="I57" s="857"/>
      <c r="J57" s="856">
        <v>10</v>
      </c>
      <c r="K57" s="857"/>
      <c r="L57" s="856">
        <v>0</v>
      </c>
      <c r="M57" s="857"/>
      <c r="N57" s="856">
        <v>10</v>
      </c>
      <c r="O57" s="857"/>
      <c r="P57" s="856">
        <v>15</v>
      </c>
      <c r="Q57" s="857"/>
      <c r="R57" s="856">
        <v>15</v>
      </c>
      <c r="S57" s="857"/>
      <c r="T57" s="856">
        <v>5</v>
      </c>
      <c r="U57" s="857"/>
      <c r="V57" s="856">
        <v>5</v>
      </c>
      <c r="W57" s="857"/>
      <c r="X57" s="860">
        <f t="shared" ref="X57:X60" si="84">SUM(D57:W57)</f>
        <v>90</v>
      </c>
      <c r="Y57" s="861"/>
      <c r="Z57" s="146">
        <f t="shared" ref="Z57:Z60" si="85">COUNTIF(D57,"&gt;=0")+COUNTIF(F57,"&gt;=0")+COUNTIF(H57,"&gt;=0")+COUNTIF(J57,"&gt;=0")+COUNTIF(L57,"&gt;=0")+COUNTIF(N57,"&gt;=0")+COUNTIF(P57,"&gt;=0")+COUNTIF(R57,"&gt;=0")+COUNTIF(T57,"&gt;=0")+COUNTIF(V57,"&gt;=0")</f>
        <v>10</v>
      </c>
      <c r="AA57" s="162">
        <f t="shared" ref="AA57:AA60" si="86">COUNTIF(D57,"=20")+COUNTIF(F57,"=20")+COUNTIF(H57,"=20")+COUNTIF(J57,"=20")+COUNTIF(L57,"=20")+COUNTIF(N57,"=20")+COUNTIF(P57,"=20")+COUNTIF(R57,"=20")+COUNTIF(T57,"=20")+COUNTIF(V57,"=20")</f>
        <v>1</v>
      </c>
      <c r="AB57" s="138"/>
      <c r="AC57" s="143"/>
      <c r="AD57" s="143"/>
      <c r="AE57" s="143"/>
      <c r="AF57" s="143"/>
      <c r="AG57" s="167"/>
      <c r="AH57" s="168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1:53" ht="15.75" customHeight="1" x14ac:dyDescent="0.25">
      <c r="A58" s="262">
        <v>3</v>
      </c>
      <c r="B58" s="263" t="s">
        <v>87</v>
      </c>
      <c r="C58" s="264" t="s">
        <v>16</v>
      </c>
      <c r="D58" s="854">
        <v>5</v>
      </c>
      <c r="E58" s="855"/>
      <c r="F58" s="854"/>
      <c r="G58" s="855"/>
      <c r="H58" s="854">
        <v>0</v>
      </c>
      <c r="I58" s="855"/>
      <c r="J58" s="854">
        <v>0</v>
      </c>
      <c r="K58" s="855"/>
      <c r="L58" s="854">
        <v>10</v>
      </c>
      <c r="M58" s="855"/>
      <c r="N58" s="854"/>
      <c r="O58" s="855"/>
      <c r="P58" s="854"/>
      <c r="Q58" s="855"/>
      <c r="R58" s="854">
        <v>10</v>
      </c>
      <c r="S58" s="855"/>
      <c r="T58" s="854"/>
      <c r="U58" s="855"/>
      <c r="V58" s="854">
        <v>10</v>
      </c>
      <c r="W58" s="855"/>
      <c r="X58" s="858">
        <f t="shared" si="84"/>
        <v>35</v>
      </c>
      <c r="Y58" s="859"/>
      <c r="Z58" s="265">
        <f t="shared" si="85"/>
        <v>6</v>
      </c>
      <c r="AA58" s="262">
        <f t="shared" si="86"/>
        <v>0</v>
      </c>
      <c r="AB58" s="138"/>
      <c r="AC58" s="143"/>
      <c r="AD58" s="143"/>
      <c r="AE58" s="143"/>
      <c r="AF58" s="143"/>
      <c r="AG58" s="167"/>
      <c r="AH58" s="168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  <row r="59" spans="1:53" ht="15.75" customHeight="1" x14ac:dyDescent="0.25">
      <c r="A59" s="162">
        <v>4</v>
      </c>
      <c r="B59" s="173" t="s">
        <v>20</v>
      </c>
      <c r="C59" s="147" t="s">
        <v>21</v>
      </c>
      <c r="D59" s="856">
        <v>15</v>
      </c>
      <c r="E59" s="857"/>
      <c r="F59" s="856">
        <v>20</v>
      </c>
      <c r="G59" s="857"/>
      <c r="H59" s="856">
        <v>10</v>
      </c>
      <c r="I59" s="857"/>
      <c r="J59" s="856">
        <v>15</v>
      </c>
      <c r="K59" s="857"/>
      <c r="L59" s="856"/>
      <c r="M59" s="857"/>
      <c r="N59" s="856">
        <v>10</v>
      </c>
      <c r="O59" s="857"/>
      <c r="P59" s="856"/>
      <c r="Q59" s="857"/>
      <c r="R59" s="856">
        <v>20</v>
      </c>
      <c r="S59" s="857"/>
      <c r="T59" s="856">
        <v>5</v>
      </c>
      <c r="U59" s="857"/>
      <c r="V59" s="856">
        <v>20</v>
      </c>
      <c r="W59" s="857"/>
      <c r="X59" s="860">
        <f t="shared" si="84"/>
        <v>115</v>
      </c>
      <c r="Y59" s="861"/>
      <c r="Z59" s="146">
        <f t="shared" si="85"/>
        <v>8</v>
      </c>
      <c r="AA59" s="162">
        <f t="shared" si="86"/>
        <v>3</v>
      </c>
      <c r="AB59" s="138"/>
      <c r="AC59" s="143"/>
      <c r="AD59" s="143"/>
      <c r="AE59" s="143"/>
      <c r="AF59" s="143"/>
      <c r="AG59" s="167"/>
      <c r="AH59" s="168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</row>
    <row r="60" spans="1:53" ht="15.75" customHeight="1" thickBot="1" x14ac:dyDescent="0.3">
      <c r="A60" s="267">
        <v>5</v>
      </c>
      <c r="B60" s="268" t="s">
        <v>38</v>
      </c>
      <c r="C60" s="269" t="s">
        <v>39</v>
      </c>
      <c r="D60" s="862">
        <v>20</v>
      </c>
      <c r="E60" s="863"/>
      <c r="F60" s="862">
        <v>0</v>
      </c>
      <c r="G60" s="863"/>
      <c r="H60" s="862">
        <v>20</v>
      </c>
      <c r="I60" s="863"/>
      <c r="J60" s="862">
        <v>20</v>
      </c>
      <c r="K60" s="863"/>
      <c r="L60" s="862">
        <v>5</v>
      </c>
      <c r="M60" s="863"/>
      <c r="N60" s="862">
        <v>15</v>
      </c>
      <c r="O60" s="863"/>
      <c r="P60" s="862">
        <v>20</v>
      </c>
      <c r="Q60" s="863"/>
      <c r="R60" s="862">
        <v>20</v>
      </c>
      <c r="S60" s="863"/>
      <c r="T60" s="862">
        <v>20</v>
      </c>
      <c r="U60" s="863"/>
      <c r="V60" s="862">
        <v>10</v>
      </c>
      <c r="W60" s="863"/>
      <c r="X60" s="864">
        <f t="shared" si="84"/>
        <v>150</v>
      </c>
      <c r="Y60" s="865"/>
      <c r="Z60" s="270">
        <f t="shared" si="85"/>
        <v>10</v>
      </c>
      <c r="AA60" s="267">
        <f t="shared" si="86"/>
        <v>6</v>
      </c>
      <c r="AB60" s="138"/>
      <c r="AC60" s="143"/>
      <c r="AD60" s="143"/>
      <c r="AE60" s="143"/>
      <c r="AF60" s="143"/>
      <c r="AG60" s="167"/>
      <c r="AH60" s="168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</row>
    <row r="61" spans="1:53" ht="15.75" customHeight="1" x14ac:dyDescent="0.25">
      <c r="A61" s="143"/>
      <c r="B61" s="165"/>
      <c r="C61" s="166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4"/>
      <c r="AW61" s="134"/>
      <c r="AX61" s="134"/>
      <c r="AY61" s="134"/>
      <c r="AZ61" s="134"/>
      <c r="BA61" s="134"/>
    </row>
    <row r="62" spans="1:53" ht="15.75" customHeight="1" x14ac:dyDescent="0.25">
      <c r="A62" s="134"/>
      <c r="B62" s="134"/>
      <c r="C62" s="134"/>
      <c r="D62" s="135"/>
      <c r="E62" s="669" t="s">
        <v>61</v>
      </c>
      <c r="F62" s="867"/>
      <c r="G62" s="867"/>
      <c r="H62" s="867"/>
      <c r="I62" s="867"/>
      <c r="J62" s="867"/>
      <c r="K62" s="867"/>
      <c r="L62" s="867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1:53" ht="15.75" customHeight="1" x14ac:dyDescent="0.25">
      <c r="A63" s="134"/>
      <c r="B63" s="134"/>
      <c r="C63" s="134"/>
      <c r="D63" s="139"/>
      <c r="E63" s="139"/>
      <c r="F63" s="139"/>
      <c r="G63" s="139"/>
      <c r="H63" s="138"/>
      <c r="I63" s="138"/>
      <c r="J63" s="138"/>
      <c r="K63" s="138"/>
      <c r="L63" s="138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</row>
    <row r="64" spans="1:53" ht="15.75" customHeight="1" x14ac:dyDescent="0.25">
      <c r="A64" s="134"/>
      <c r="B64" s="134"/>
      <c r="C64" s="134"/>
      <c r="D64" s="136">
        <v>0</v>
      </c>
      <c r="E64" s="868" t="s">
        <v>62</v>
      </c>
      <c r="F64" s="869"/>
      <c r="G64" s="869"/>
      <c r="H64" s="869"/>
      <c r="I64" s="869"/>
      <c r="J64" s="869"/>
      <c r="K64" s="869"/>
      <c r="L64" s="869"/>
      <c r="M64" s="869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</row>
    <row r="65" spans="1:47" ht="15.75" customHeight="1" x14ac:dyDescent="0.2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69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18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18" customHeight="1" x14ac:dyDescent="0.25"/>
    <row r="68" spans="1:47" ht="18" customHeight="1" x14ac:dyDescent="0.25">
      <c r="K68" s="140"/>
    </row>
    <row r="69" spans="1:47" ht="18" customHeight="1" x14ac:dyDescent="0.25">
      <c r="K69" s="134"/>
    </row>
    <row r="70" spans="1:47" ht="18" customHeight="1" x14ac:dyDescent="0.25">
      <c r="K70" s="138"/>
    </row>
    <row r="71" spans="1:47" ht="18" customHeight="1" x14ac:dyDescent="0.25">
      <c r="K71" s="138"/>
    </row>
    <row r="72" spans="1:47" ht="18" customHeight="1" x14ac:dyDescent="0.25">
      <c r="K72" s="138"/>
    </row>
    <row r="73" spans="1:47" ht="18" customHeight="1" x14ac:dyDescent="0.25">
      <c r="K73" s="138"/>
    </row>
    <row r="74" spans="1:47" ht="18" customHeight="1" x14ac:dyDescent="0.25">
      <c r="K74" s="138"/>
    </row>
    <row r="75" spans="1:47" ht="18" customHeight="1" x14ac:dyDescent="0.25">
      <c r="K75" s="134"/>
    </row>
    <row r="76" spans="1:47" x14ac:dyDescent="0.25">
      <c r="K76" s="134"/>
    </row>
    <row r="77" spans="1:47" x14ac:dyDescent="0.25">
      <c r="D77" s="137"/>
      <c r="E77" s="152"/>
      <c r="F77" s="154"/>
      <c r="G77" s="154"/>
      <c r="H77" s="154"/>
      <c r="I77" s="154"/>
      <c r="J77" s="152"/>
      <c r="K77" s="134"/>
    </row>
    <row r="78" spans="1:47" x14ac:dyDescent="0.25">
      <c r="D78" s="140"/>
      <c r="E78" s="140"/>
      <c r="F78" s="140"/>
      <c r="G78" s="140"/>
      <c r="H78" s="140"/>
      <c r="I78" s="140"/>
      <c r="J78" s="140"/>
      <c r="K78" s="134"/>
    </row>
    <row r="79" spans="1:47" x14ac:dyDescent="0.25">
      <c r="K79" s="134"/>
    </row>
    <row r="80" spans="1:47" x14ac:dyDescent="0.25">
      <c r="K80" s="134"/>
    </row>
    <row r="81" spans="4:11" x14ac:dyDescent="0.25">
      <c r="K81" s="134"/>
    </row>
    <row r="82" spans="4:11" x14ac:dyDescent="0.25">
      <c r="K82" s="134"/>
    </row>
    <row r="83" spans="4:11" x14ac:dyDescent="0.25">
      <c r="K83" s="134"/>
    </row>
    <row r="84" spans="4:11" x14ac:dyDescent="0.25">
      <c r="K84" s="134"/>
    </row>
    <row r="85" spans="4:11" x14ac:dyDescent="0.25">
      <c r="D85" s="134"/>
      <c r="E85" s="134"/>
      <c r="F85" s="134"/>
      <c r="G85" s="134"/>
      <c r="H85" s="134"/>
      <c r="I85" s="134"/>
      <c r="J85" s="134"/>
      <c r="K85" s="134"/>
    </row>
    <row r="86" spans="4:11" x14ac:dyDescent="0.25">
      <c r="D86" s="134"/>
      <c r="E86" s="134"/>
      <c r="F86" s="134"/>
      <c r="G86" s="134"/>
      <c r="H86" s="134"/>
      <c r="I86" s="134"/>
      <c r="J86" s="134"/>
      <c r="K86" s="134"/>
    </row>
  </sheetData>
  <sortState ref="AV32:BB36">
    <sortCondition descending="1" ref="BB32:BB36"/>
  </sortState>
  <mergeCells count="604">
    <mergeCell ref="AR19:AR20"/>
    <mergeCell ref="AS19:AS20"/>
    <mergeCell ref="AR33:AR34"/>
    <mergeCell ref="AS33:AS34"/>
    <mergeCell ref="D19:F19"/>
    <mergeCell ref="G19:G20"/>
    <mergeCell ref="H19:J19"/>
    <mergeCell ref="K19:K20"/>
    <mergeCell ref="L19:N19"/>
    <mergeCell ref="O19:O20"/>
    <mergeCell ref="AN33:AP33"/>
    <mergeCell ref="AQ33:AQ34"/>
    <mergeCell ref="X19:Z19"/>
    <mergeCell ref="AA19:AA20"/>
    <mergeCell ref="AB19:AD19"/>
    <mergeCell ref="AE19:AE20"/>
    <mergeCell ref="AF19:AH19"/>
    <mergeCell ref="AI19:AI20"/>
    <mergeCell ref="AJ19:AL19"/>
    <mergeCell ref="T24:V24"/>
    <mergeCell ref="T26:V26"/>
    <mergeCell ref="T28:V28"/>
    <mergeCell ref="T30:V30"/>
    <mergeCell ref="X22:Z22"/>
    <mergeCell ref="AT33:AT34"/>
    <mergeCell ref="AN19:AP19"/>
    <mergeCell ref="AQ19:AQ20"/>
    <mergeCell ref="AT19:AT20"/>
    <mergeCell ref="AM19:AM20"/>
    <mergeCell ref="T5:V5"/>
    <mergeCell ref="W5:W6"/>
    <mergeCell ref="E62:L62"/>
    <mergeCell ref="AB33:AD33"/>
    <mergeCell ref="AE33:AE34"/>
    <mergeCell ref="AF33:AH33"/>
    <mergeCell ref="AI33:AI34"/>
    <mergeCell ref="AJ33:AL33"/>
    <mergeCell ref="AM33:AM34"/>
    <mergeCell ref="P33:R33"/>
    <mergeCell ref="S33:S34"/>
    <mergeCell ref="T33:V33"/>
    <mergeCell ref="W33:W34"/>
    <mergeCell ref="X33:Z33"/>
    <mergeCell ref="F47:G47"/>
    <mergeCell ref="F50:G50"/>
    <mergeCell ref="AA33:AA34"/>
    <mergeCell ref="P47:Q47"/>
    <mergeCell ref="H47:I47"/>
    <mergeCell ref="D51:E51"/>
    <mergeCell ref="T47:U47"/>
    <mergeCell ref="V47:W47"/>
    <mergeCell ref="N47:O47"/>
    <mergeCell ref="T49:U49"/>
    <mergeCell ref="V49:W49"/>
    <mergeCell ref="T48:U48"/>
    <mergeCell ref="R50:S50"/>
    <mergeCell ref="T50:U50"/>
    <mergeCell ref="N50:O50"/>
    <mergeCell ref="P50:Q50"/>
    <mergeCell ref="H50:I50"/>
    <mergeCell ref="J50:K50"/>
    <mergeCell ref="L50:M50"/>
    <mergeCell ref="L49:M49"/>
    <mergeCell ref="N49:O49"/>
    <mergeCell ref="P49:Q49"/>
    <mergeCell ref="R49:S49"/>
    <mergeCell ref="D47:E47"/>
    <mergeCell ref="D48:E48"/>
    <mergeCell ref="D49:E49"/>
    <mergeCell ref="P48:Q48"/>
    <mergeCell ref="R48:S48"/>
    <mergeCell ref="R47:S47"/>
    <mergeCell ref="AV5:BB5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Q5:AQ6"/>
    <mergeCell ref="AT5:AT6"/>
    <mergeCell ref="AI5:AI6"/>
    <mergeCell ref="X5:Z5"/>
    <mergeCell ref="AA5:AA6"/>
    <mergeCell ref="AB5:AD5"/>
    <mergeCell ref="AE5:AE6"/>
    <mergeCell ref="AJ5:AL5"/>
    <mergeCell ref="AR5:AR6"/>
    <mergeCell ref="AS5:AS6"/>
    <mergeCell ref="O5:O6"/>
    <mergeCell ref="P5:R5"/>
    <mergeCell ref="S5:S6"/>
    <mergeCell ref="V52:W52"/>
    <mergeCell ref="V51:W51"/>
    <mergeCell ref="F52:G52"/>
    <mergeCell ref="H52:I52"/>
    <mergeCell ref="J52:K52"/>
    <mergeCell ref="L52:M52"/>
    <mergeCell ref="N52:O52"/>
    <mergeCell ref="P52:Q52"/>
    <mergeCell ref="R52:S52"/>
    <mergeCell ref="F51:G51"/>
    <mergeCell ref="H51:I51"/>
    <mergeCell ref="J51:K51"/>
    <mergeCell ref="L51:M51"/>
    <mergeCell ref="N51:O51"/>
    <mergeCell ref="P51:Q51"/>
    <mergeCell ref="R51:S51"/>
    <mergeCell ref="T51:U51"/>
    <mergeCell ref="V57:W57"/>
    <mergeCell ref="D58:E58"/>
    <mergeCell ref="F58:G58"/>
    <mergeCell ref="H58:I58"/>
    <mergeCell ref="J58:K58"/>
    <mergeCell ref="L58:M58"/>
    <mergeCell ref="N58:O58"/>
    <mergeCell ref="P58:Q58"/>
    <mergeCell ref="R57:S57"/>
    <mergeCell ref="T57:U57"/>
    <mergeCell ref="N57:O57"/>
    <mergeCell ref="P57:Q57"/>
    <mergeCell ref="D57:E57"/>
    <mergeCell ref="F57:G57"/>
    <mergeCell ref="H57:I57"/>
    <mergeCell ref="J57:K57"/>
    <mergeCell ref="L57:M57"/>
    <mergeCell ref="D60:E60"/>
    <mergeCell ref="F60:G60"/>
    <mergeCell ref="H60:I60"/>
    <mergeCell ref="T59:U59"/>
    <mergeCell ref="V59:W59"/>
    <mergeCell ref="R59:S59"/>
    <mergeCell ref="R58:S58"/>
    <mergeCell ref="T58:U58"/>
    <mergeCell ref="V58:W58"/>
    <mergeCell ref="D59:E59"/>
    <mergeCell ref="F59:G59"/>
    <mergeCell ref="H59:I59"/>
    <mergeCell ref="J59:K59"/>
    <mergeCell ref="L59:M59"/>
    <mergeCell ref="N59:O59"/>
    <mergeCell ref="P59:Q59"/>
    <mergeCell ref="E64:M64"/>
    <mergeCell ref="X57:Y57"/>
    <mergeCell ref="X58:Y58"/>
    <mergeCell ref="X59:Y59"/>
    <mergeCell ref="X60:Y60"/>
    <mergeCell ref="X55:Y55"/>
    <mergeCell ref="X56:Y56"/>
    <mergeCell ref="X48:Y48"/>
    <mergeCell ref="X49:Y49"/>
    <mergeCell ref="X50:Y50"/>
    <mergeCell ref="X51:Y51"/>
    <mergeCell ref="X52:Y52"/>
    <mergeCell ref="T60:U60"/>
    <mergeCell ref="V60:W60"/>
    <mergeCell ref="N60:O60"/>
    <mergeCell ref="P60:Q60"/>
    <mergeCell ref="R60:S60"/>
    <mergeCell ref="J60:K60"/>
    <mergeCell ref="R56:S56"/>
    <mergeCell ref="V55:W55"/>
    <mergeCell ref="L60:M60"/>
    <mergeCell ref="D56:E56"/>
    <mergeCell ref="F56:G56"/>
    <mergeCell ref="H56:I56"/>
    <mergeCell ref="B2:S2"/>
    <mergeCell ref="P19:R19"/>
    <mergeCell ref="S19:S20"/>
    <mergeCell ref="T19:V19"/>
    <mergeCell ref="A19:A20"/>
    <mergeCell ref="B19:B20"/>
    <mergeCell ref="C19:C20"/>
    <mergeCell ref="AF5:AH5"/>
    <mergeCell ref="J56:K56"/>
    <mergeCell ref="L56:M56"/>
    <mergeCell ref="N56:O56"/>
    <mergeCell ref="R55:S55"/>
    <mergeCell ref="T55:U55"/>
    <mergeCell ref="V56:W56"/>
    <mergeCell ref="X47:Y47"/>
    <mergeCell ref="D55:E55"/>
    <mergeCell ref="F55:G55"/>
    <mergeCell ref="H55:I55"/>
    <mergeCell ref="J55:K55"/>
    <mergeCell ref="L55:M55"/>
    <mergeCell ref="N55:O55"/>
    <mergeCell ref="P55:Q55"/>
    <mergeCell ref="T52:U52"/>
    <mergeCell ref="T56:U56"/>
    <mergeCell ref="V50:W50"/>
    <mergeCell ref="J47:K47"/>
    <mergeCell ref="L47:M47"/>
    <mergeCell ref="F48:G48"/>
    <mergeCell ref="H48:I48"/>
    <mergeCell ref="J48:K48"/>
    <mergeCell ref="L48:M48"/>
    <mergeCell ref="N48:O48"/>
    <mergeCell ref="V48:W48"/>
    <mergeCell ref="F49:G49"/>
    <mergeCell ref="H49:I49"/>
    <mergeCell ref="J49:K49"/>
    <mergeCell ref="D50:E50"/>
    <mergeCell ref="P56:Q56"/>
    <mergeCell ref="D52:E52"/>
    <mergeCell ref="W19:W20"/>
    <mergeCell ref="A33:A34"/>
    <mergeCell ref="B33:B34"/>
    <mergeCell ref="C33:C34"/>
    <mergeCell ref="D33:F33"/>
    <mergeCell ref="G33:G34"/>
    <mergeCell ref="H33:J33"/>
    <mergeCell ref="K33:K34"/>
    <mergeCell ref="L33:N33"/>
    <mergeCell ref="O33:O34"/>
    <mergeCell ref="A21:A22"/>
    <mergeCell ref="A23:A24"/>
    <mergeCell ref="A25:A26"/>
    <mergeCell ref="A27:A28"/>
    <mergeCell ref="A29:A30"/>
    <mergeCell ref="B21:B22"/>
    <mergeCell ref="C21:C22"/>
    <mergeCell ref="B23:B24"/>
    <mergeCell ref="B25:B26"/>
    <mergeCell ref="B27:B28"/>
    <mergeCell ref="B29:B30"/>
    <mergeCell ref="A7:A8"/>
    <mergeCell ref="B7:B8"/>
    <mergeCell ref="C7:C8"/>
    <mergeCell ref="A9:A10"/>
    <mergeCell ref="A11:A12"/>
    <mergeCell ref="A13:A14"/>
    <mergeCell ref="A15:A16"/>
    <mergeCell ref="B9:B10"/>
    <mergeCell ref="B11:B12"/>
    <mergeCell ref="B13:B14"/>
    <mergeCell ref="B15:B16"/>
    <mergeCell ref="C9:C10"/>
    <mergeCell ref="C11:C12"/>
    <mergeCell ref="C13:C14"/>
    <mergeCell ref="C15:C16"/>
    <mergeCell ref="D8:F8"/>
    <mergeCell ref="D10:F10"/>
    <mergeCell ref="D12:F12"/>
    <mergeCell ref="G7:G8"/>
    <mergeCell ref="G9:G10"/>
    <mergeCell ref="G11:G12"/>
    <mergeCell ref="G13:G14"/>
    <mergeCell ref="G15:G16"/>
    <mergeCell ref="K7:K8"/>
    <mergeCell ref="K9:K10"/>
    <mergeCell ref="K11:K12"/>
    <mergeCell ref="K13:K14"/>
    <mergeCell ref="K15:K16"/>
    <mergeCell ref="D14:F14"/>
    <mergeCell ref="D16:F16"/>
    <mergeCell ref="H8:J8"/>
    <mergeCell ref="H10:J10"/>
    <mergeCell ref="H12:J12"/>
    <mergeCell ref="H14:J14"/>
    <mergeCell ref="H16:J16"/>
    <mergeCell ref="L8:N8"/>
    <mergeCell ref="L10:N10"/>
    <mergeCell ref="L12:N12"/>
    <mergeCell ref="L14:N14"/>
    <mergeCell ref="L16:N16"/>
    <mergeCell ref="O7:O8"/>
    <mergeCell ref="O9:O10"/>
    <mergeCell ref="O11:O12"/>
    <mergeCell ref="O13:O14"/>
    <mergeCell ref="O15:O16"/>
    <mergeCell ref="P8:R8"/>
    <mergeCell ref="P10:R10"/>
    <mergeCell ref="P14:R14"/>
    <mergeCell ref="P16:R16"/>
    <mergeCell ref="P12:R12"/>
    <mergeCell ref="S7:S8"/>
    <mergeCell ref="S9:S10"/>
    <mergeCell ref="S11:S12"/>
    <mergeCell ref="S13:S14"/>
    <mergeCell ref="S15:S16"/>
    <mergeCell ref="T8:V8"/>
    <mergeCell ref="T10:V10"/>
    <mergeCell ref="T12:V12"/>
    <mergeCell ref="T14:V14"/>
    <mergeCell ref="T16:V16"/>
    <mergeCell ref="X8:Z8"/>
    <mergeCell ref="X10:Z10"/>
    <mergeCell ref="X12:Z12"/>
    <mergeCell ref="X14:Z14"/>
    <mergeCell ref="X16:Z16"/>
    <mergeCell ref="W7:W8"/>
    <mergeCell ref="AA7:AA8"/>
    <mergeCell ref="AE7:AE8"/>
    <mergeCell ref="AB8:AD8"/>
    <mergeCell ref="AB10:AD10"/>
    <mergeCell ref="AB12:AD12"/>
    <mergeCell ref="AB14:AD14"/>
    <mergeCell ref="AB16:AD16"/>
    <mergeCell ref="AF8:AH8"/>
    <mergeCell ref="AF10:AH10"/>
    <mergeCell ref="AF12:AH12"/>
    <mergeCell ref="AF14:AH14"/>
    <mergeCell ref="AF16:AH16"/>
    <mergeCell ref="AI7:AI8"/>
    <mergeCell ref="AJ8:AL8"/>
    <mergeCell ref="AJ10:AL10"/>
    <mergeCell ref="AJ12:AL12"/>
    <mergeCell ref="AJ14:AL14"/>
    <mergeCell ref="AJ16:AL16"/>
    <mergeCell ref="AM7:AM8"/>
    <mergeCell ref="AQ7:AQ8"/>
    <mergeCell ref="W9:W10"/>
    <mergeCell ref="W11:W12"/>
    <mergeCell ref="W13:W14"/>
    <mergeCell ref="W15:W16"/>
    <mergeCell ref="AA9:AA10"/>
    <mergeCell ref="AA11:AA12"/>
    <mergeCell ref="AA13:AA14"/>
    <mergeCell ref="AA15:AA16"/>
    <mergeCell ref="AE9:AE10"/>
    <mergeCell ref="AE11:AE12"/>
    <mergeCell ref="AE13:AE14"/>
    <mergeCell ref="AE15:AE16"/>
    <mergeCell ref="AN8:AP8"/>
    <mergeCell ref="AN10:AP10"/>
    <mergeCell ref="AN12:AP12"/>
    <mergeCell ref="AN14:AP14"/>
    <mergeCell ref="AN16:AP16"/>
    <mergeCell ref="AI9:AI10"/>
    <mergeCell ref="AI11:AI12"/>
    <mergeCell ref="AI13:AI14"/>
    <mergeCell ref="AI15:AI16"/>
    <mergeCell ref="AM9:AM10"/>
    <mergeCell ref="AM11:AM12"/>
    <mergeCell ref="AM13:AM14"/>
    <mergeCell ref="AM15:AM16"/>
    <mergeCell ref="AQ9:AQ10"/>
    <mergeCell ref="AQ11:AQ12"/>
    <mergeCell ref="AQ13:AQ14"/>
    <mergeCell ref="AQ15:AQ16"/>
    <mergeCell ref="AT7:AT8"/>
    <mergeCell ref="AT9:AT10"/>
    <mergeCell ref="AT11:AT12"/>
    <mergeCell ref="AT13:AT14"/>
    <mergeCell ref="AT15:AT16"/>
    <mergeCell ref="AR7:AR8"/>
    <mergeCell ref="AS7:AS8"/>
    <mergeCell ref="AR9:AR10"/>
    <mergeCell ref="AR11:AR12"/>
    <mergeCell ref="AR13:AR14"/>
    <mergeCell ref="AR15:AR16"/>
    <mergeCell ref="AS9:AS10"/>
    <mergeCell ref="AS11:AS12"/>
    <mergeCell ref="AS13:AS14"/>
    <mergeCell ref="AS15:AS16"/>
    <mergeCell ref="C25:C26"/>
    <mergeCell ref="C27:C28"/>
    <mergeCell ref="C29:C30"/>
    <mergeCell ref="D22:F22"/>
    <mergeCell ref="D24:F24"/>
    <mergeCell ref="D26:F26"/>
    <mergeCell ref="D28:F28"/>
    <mergeCell ref="D30:F30"/>
    <mergeCell ref="H22:J22"/>
    <mergeCell ref="H24:J24"/>
    <mergeCell ref="H26:J26"/>
    <mergeCell ref="H28:J28"/>
    <mergeCell ref="H30:J30"/>
    <mergeCell ref="G21:G22"/>
    <mergeCell ref="G23:G24"/>
    <mergeCell ref="G25:G26"/>
    <mergeCell ref="G27:G28"/>
    <mergeCell ref="G29:G30"/>
    <mergeCell ref="C23:C24"/>
    <mergeCell ref="X24:Z24"/>
    <mergeCell ref="X26:Z26"/>
    <mergeCell ref="X28:Z28"/>
    <mergeCell ref="X30:Z30"/>
    <mergeCell ref="W23:W24"/>
    <mergeCell ref="W25:W26"/>
    <mergeCell ref="W27:W28"/>
    <mergeCell ref="W29:W30"/>
    <mergeCell ref="AJ24:AL24"/>
    <mergeCell ref="AJ26:AL26"/>
    <mergeCell ref="AJ28:AL28"/>
    <mergeCell ref="AJ30:AL30"/>
    <mergeCell ref="AA23:AA24"/>
    <mergeCell ref="AA25:AA26"/>
    <mergeCell ref="AA27:AA28"/>
    <mergeCell ref="AA29:AA30"/>
    <mergeCell ref="AE23:AE24"/>
    <mergeCell ref="AE25:AE26"/>
    <mergeCell ref="AE27:AE28"/>
    <mergeCell ref="AE29:AE30"/>
    <mergeCell ref="AI23:AI24"/>
    <mergeCell ref="AI25:AI26"/>
    <mergeCell ref="AI27:AI28"/>
    <mergeCell ref="AI29:AI30"/>
    <mergeCell ref="K21:K22"/>
    <mergeCell ref="O21:O22"/>
    <mergeCell ref="S21:S22"/>
    <mergeCell ref="W21:W22"/>
    <mergeCell ref="AA21:AA22"/>
    <mergeCell ref="AE21:AE22"/>
    <mergeCell ref="AI21:AI22"/>
    <mergeCell ref="AM21:AM22"/>
    <mergeCell ref="AQ21:AQ22"/>
    <mergeCell ref="AJ22:AL22"/>
    <mergeCell ref="AB22:AD22"/>
    <mergeCell ref="AF22:AH22"/>
    <mergeCell ref="T22:V22"/>
    <mergeCell ref="L22:N22"/>
    <mergeCell ref="P22:R22"/>
    <mergeCell ref="AN22:AP22"/>
    <mergeCell ref="A35:A36"/>
    <mergeCell ref="A37:A38"/>
    <mergeCell ref="A39:A40"/>
    <mergeCell ref="A41:A42"/>
    <mergeCell ref="A43:A44"/>
    <mergeCell ref="B35:B36"/>
    <mergeCell ref="C35:C36"/>
    <mergeCell ref="B37:B38"/>
    <mergeCell ref="B39:B40"/>
    <mergeCell ref="B41:B42"/>
    <mergeCell ref="B43:B44"/>
    <mergeCell ref="C37:C38"/>
    <mergeCell ref="C39:C40"/>
    <mergeCell ref="C41:C42"/>
    <mergeCell ref="C43:C44"/>
    <mergeCell ref="D36:F36"/>
    <mergeCell ref="D38:F38"/>
    <mergeCell ref="D40:F40"/>
    <mergeCell ref="D42:F42"/>
    <mergeCell ref="D44:F44"/>
    <mergeCell ref="G35:G36"/>
    <mergeCell ref="H36:J36"/>
    <mergeCell ref="H38:J38"/>
    <mergeCell ref="H40:J40"/>
    <mergeCell ref="H42:J42"/>
    <mergeCell ref="H44:J44"/>
    <mergeCell ref="W35:W36"/>
    <mergeCell ref="W37:W38"/>
    <mergeCell ref="W39:W40"/>
    <mergeCell ref="W41:W42"/>
    <mergeCell ref="W43:W44"/>
    <mergeCell ref="K35:K36"/>
    <mergeCell ref="L36:N36"/>
    <mergeCell ref="O35:O36"/>
    <mergeCell ref="G37:G38"/>
    <mergeCell ref="G39:G40"/>
    <mergeCell ref="G41:G42"/>
    <mergeCell ref="G43:G44"/>
    <mergeCell ref="K37:K38"/>
    <mergeCell ref="K39:K40"/>
    <mergeCell ref="K41:K42"/>
    <mergeCell ref="K43:K44"/>
    <mergeCell ref="O37:O38"/>
    <mergeCell ref="O39:O40"/>
    <mergeCell ref="O41:O42"/>
    <mergeCell ref="O43:O44"/>
    <mergeCell ref="L38:N38"/>
    <mergeCell ref="L40:N40"/>
    <mergeCell ref="L42:N42"/>
    <mergeCell ref="L44:N44"/>
    <mergeCell ref="AM43:AM44"/>
    <mergeCell ref="AA35:AA36"/>
    <mergeCell ref="AA37:AA38"/>
    <mergeCell ref="AA39:AA40"/>
    <mergeCell ref="AA41:AA42"/>
    <mergeCell ref="AA43:AA44"/>
    <mergeCell ref="AE35:AE36"/>
    <mergeCell ref="AE37:AE38"/>
    <mergeCell ref="AE39:AE40"/>
    <mergeCell ref="AE41:AE42"/>
    <mergeCell ref="AE43:AE44"/>
    <mergeCell ref="AQ35:AQ36"/>
    <mergeCell ref="AQ37:AQ38"/>
    <mergeCell ref="AQ39:AQ40"/>
    <mergeCell ref="AQ41:AQ42"/>
    <mergeCell ref="AQ43:AQ44"/>
    <mergeCell ref="AT35:AT36"/>
    <mergeCell ref="AT37:AT38"/>
    <mergeCell ref="AT39:AT40"/>
    <mergeCell ref="AT41:AT42"/>
    <mergeCell ref="AT43:AT44"/>
    <mergeCell ref="AR35:AR36"/>
    <mergeCell ref="AR37:AR38"/>
    <mergeCell ref="AR39:AR40"/>
    <mergeCell ref="AR41:AR42"/>
    <mergeCell ref="AR43:AR44"/>
    <mergeCell ref="AS35:AS36"/>
    <mergeCell ref="AS37:AS38"/>
    <mergeCell ref="AS39:AS40"/>
    <mergeCell ref="AS41:AS42"/>
    <mergeCell ref="AS43:AS44"/>
    <mergeCell ref="P36:R36"/>
    <mergeCell ref="P38:R38"/>
    <mergeCell ref="P40:R40"/>
    <mergeCell ref="P42:R42"/>
    <mergeCell ref="P44:R44"/>
    <mergeCell ref="T36:V36"/>
    <mergeCell ref="T38:V38"/>
    <mergeCell ref="T40:V40"/>
    <mergeCell ref="T42:V42"/>
    <mergeCell ref="T44:V44"/>
    <mergeCell ref="S35:S36"/>
    <mergeCell ref="S37:S38"/>
    <mergeCell ref="S39:S40"/>
    <mergeCell ref="S41:S42"/>
    <mergeCell ref="S43:S44"/>
    <mergeCell ref="K23:K24"/>
    <mergeCell ref="K25:K26"/>
    <mergeCell ref="K27:K28"/>
    <mergeCell ref="K29:K30"/>
    <mergeCell ref="O23:O24"/>
    <mergeCell ref="O25:O26"/>
    <mergeCell ref="O27:O28"/>
    <mergeCell ref="O29:O30"/>
    <mergeCell ref="S23:S24"/>
    <mergeCell ref="S25:S26"/>
    <mergeCell ref="S27:S28"/>
    <mergeCell ref="S29:S30"/>
    <mergeCell ref="L24:N24"/>
    <mergeCell ref="L26:N26"/>
    <mergeCell ref="L28:N28"/>
    <mergeCell ref="L30:N30"/>
    <mergeCell ref="P24:R24"/>
    <mergeCell ref="P26:R26"/>
    <mergeCell ref="P28:R28"/>
    <mergeCell ref="P30:R30"/>
    <mergeCell ref="AB24:AD24"/>
    <mergeCell ref="AB26:AD26"/>
    <mergeCell ref="AB28:AD28"/>
    <mergeCell ref="AB30:AD30"/>
    <mergeCell ref="AF24:AH24"/>
    <mergeCell ref="AF26:AH26"/>
    <mergeCell ref="AF28:AH28"/>
    <mergeCell ref="AF30:AH30"/>
    <mergeCell ref="AQ23:AQ24"/>
    <mergeCell ref="AQ25:AQ26"/>
    <mergeCell ref="AQ27:AQ28"/>
    <mergeCell ref="AQ29:AQ30"/>
    <mergeCell ref="AN24:AP24"/>
    <mergeCell ref="AN26:AP26"/>
    <mergeCell ref="AN28:AP28"/>
    <mergeCell ref="AN30:AP30"/>
    <mergeCell ref="AM23:AM24"/>
    <mergeCell ref="AM25:AM26"/>
    <mergeCell ref="AM27:AM28"/>
    <mergeCell ref="AM29:AM30"/>
    <mergeCell ref="AT21:AT22"/>
    <mergeCell ref="AT23:AT24"/>
    <mergeCell ref="AT25:AT26"/>
    <mergeCell ref="AT27:AT28"/>
    <mergeCell ref="AT29:AT30"/>
    <mergeCell ref="AR21:AR22"/>
    <mergeCell ref="AS21:AS22"/>
    <mergeCell ref="AS23:AS24"/>
    <mergeCell ref="AS25:AS26"/>
    <mergeCell ref="AS27:AS28"/>
    <mergeCell ref="AS29:AS30"/>
    <mergeCell ref="AR23:AR24"/>
    <mergeCell ref="AR25:AR26"/>
    <mergeCell ref="AR27:AR28"/>
    <mergeCell ref="AR29:AR30"/>
    <mergeCell ref="X36:Z36"/>
    <mergeCell ref="X38:Z38"/>
    <mergeCell ref="X40:Z40"/>
    <mergeCell ref="X42:Z42"/>
    <mergeCell ref="X44:Z44"/>
    <mergeCell ref="AB36:AD36"/>
    <mergeCell ref="AB38:AD38"/>
    <mergeCell ref="AB40:AD40"/>
    <mergeCell ref="AB42:AD42"/>
    <mergeCell ref="AB44:AD44"/>
    <mergeCell ref="AN36:AP36"/>
    <mergeCell ref="AN38:AP38"/>
    <mergeCell ref="AN40:AP40"/>
    <mergeCell ref="AN42:AP42"/>
    <mergeCell ref="AN44:AP44"/>
    <mergeCell ref="AF36:AH36"/>
    <mergeCell ref="AF38:AH38"/>
    <mergeCell ref="AF40:AH40"/>
    <mergeCell ref="AF42:AH42"/>
    <mergeCell ref="AF44:AH44"/>
    <mergeCell ref="AJ36:AL36"/>
    <mergeCell ref="AJ38:AL38"/>
    <mergeCell ref="AJ40:AL40"/>
    <mergeCell ref="AJ42:AL42"/>
    <mergeCell ref="AJ44:AL44"/>
    <mergeCell ref="AI35:AI36"/>
    <mergeCell ref="AI37:AI38"/>
    <mergeCell ref="AI39:AI40"/>
    <mergeCell ref="AI41:AI42"/>
    <mergeCell ref="AI43:AI44"/>
    <mergeCell ref="AM35:AM36"/>
    <mergeCell ref="AM37:AM38"/>
    <mergeCell ref="AM39:AM40"/>
    <mergeCell ref="AM41:AM42"/>
  </mergeCell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"/>
  <sheetViews>
    <sheetView topLeftCell="F1" zoomScale="80" zoomScaleNormal="80" workbookViewId="0">
      <selection activeCell="AI6" sqref="AI6"/>
    </sheetView>
  </sheetViews>
  <sheetFormatPr defaultRowHeight="15" x14ac:dyDescent="0.25"/>
  <cols>
    <col min="1" max="1" width="3.28515625" bestFit="1" customWidth="1"/>
    <col min="2" max="2" width="24.42578125" bestFit="1" customWidth="1"/>
    <col min="3" max="3" width="28.42578125" bestFit="1" customWidth="1"/>
    <col min="4" max="43" width="5.140625" customWidth="1"/>
    <col min="44" max="44" width="4" bestFit="1" customWidth="1"/>
    <col min="45" max="45" width="5" bestFit="1" customWidth="1"/>
    <col min="46" max="46" width="5.140625" bestFit="1" customWidth="1"/>
    <col min="47" max="47" width="6.85546875" bestFit="1" customWidth="1"/>
  </cols>
  <sheetData>
    <row r="1" spans="1:47" ht="24" thickBot="1" x14ac:dyDescent="0.4">
      <c r="A1" s="176"/>
      <c r="B1" s="176"/>
      <c r="C1" s="322"/>
      <c r="D1" s="177"/>
      <c r="E1" s="579" t="s">
        <v>109</v>
      </c>
      <c r="F1" s="579"/>
      <c r="G1" s="579"/>
      <c r="H1" s="579"/>
      <c r="I1" s="579"/>
      <c r="J1" s="579"/>
      <c r="K1" s="579"/>
      <c r="L1" s="111"/>
      <c r="M1" s="111"/>
      <c r="N1" s="111"/>
      <c r="O1" s="111"/>
    </row>
    <row r="2" spans="1:47" ht="21.75" thickBot="1" x14ac:dyDescent="0.3">
      <c r="A2" s="46"/>
      <c r="B2" s="585" t="s">
        <v>119</v>
      </c>
      <c r="C2" s="586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</row>
    <row r="3" spans="1:47" ht="15" customHeight="1" x14ac:dyDescent="0.25">
      <c r="A3" s="587" t="s">
        <v>0</v>
      </c>
      <c r="B3" s="587" t="s">
        <v>1</v>
      </c>
      <c r="C3" s="587" t="s">
        <v>2</v>
      </c>
      <c r="D3" s="580" t="s">
        <v>42</v>
      </c>
      <c r="E3" s="581"/>
      <c r="F3" s="582"/>
      <c r="G3" s="583" t="s">
        <v>43</v>
      </c>
      <c r="H3" s="580" t="s">
        <v>44</v>
      </c>
      <c r="I3" s="581"/>
      <c r="J3" s="582"/>
      <c r="K3" s="583" t="s">
        <v>43</v>
      </c>
      <c r="L3" s="580" t="s">
        <v>45</v>
      </c>
      <c r="M3" s="581"/>
      <c r="N3" s="582"/>
      <c r="O3" s="583" t="s">
        <v>43</v>
      </c>
      <c r="P3" s="580" t="s">
        <v>46</v>
      </c>
      <c r="Q3" s="581"/>
      <c r="R3" s="582"/>
      <c r="S3" s="583" t="s">
        <v>43</v>
      </c>
      <c r="T3" s="580" t="s">
        <v>47</v>
      </c>
      <c r="U3" s="581"/>
      <c r="V3" s="582"/>
      <c r="W3" s="583" t="s">
        <v>43</v>
      </c>
      <c r="X3" s="596" t="s">
        <v>48</v>
      </c>
      <c r="Y3" s="598" t="s">
        <v>49</v>
      </c>
      <c r="Z3" s="587" t="s">
        <v>50</v>
      </c>
      <c r="AA3" s="593" t="s">
        <v>60</v>
      </c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</row>
    <row r="4" spans="1:47" ht="15.75" customHeight="1" thickBot="1" x14ac:dyDescent="0.3">
      <c r="A4" s="588"/>
      <c r="B4" s="588"/>
      <c r="C4" s="588"/>
      <c r="D4" s="49" t="s">
        <v>51</v>
      </c>
      <c r="E4" s="50" t="s">
        <v>52</v>
      </c>
      <c r="F4" s="51" t="s">
        <v>53</v>
      </c>
      <c r="G4" s="584"/>
      <c r="H4" s="49" t="s">
        <v>51</v>
      </c>
      <c r="I4" s="50" t="s">
        <v>52</v>
      </c>
      <c r="J4" s="51" t="s">
        <v>53</v>
      </c>
      <c r="K4" s="584"/>
      <c r="L4" s="49" t="s">
        <v>51</v>
      </c>
      <c r="M4" s="50" t="s">
        <v>52</v>
      </c>
      <c r="N4" s="51" t="s">
        <v>53</v>
      </c>
      <c r="O4" s="584"/>
      <c r="P4" s="49" t="s">
        <v>51</v>
      </c>
      <c r="Q4" s="50" t="s">
        <v>52</v>
      </c>
      <c r="R4" s="51" t="s">
        <v>53</v>
      </c>
      <c r="S4" s="584"/>
      <c r="T4" s="49" t="s">
        <v>51</v>
      </c>
      <c r="U4" s="50" t="s">
        <v>52</v>
      </c>
      <c r="V4" s="51" t="s">
        <v>53</v>
      </c>
      <c r="W4" s="584"/>
      <c r="X4" s="597"/>
      <c r="Y4" s="599"/>
      <c r="Z4" s="588"/>
      <c r="AA4" s="594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s="17" customFormat="1" x14ac:dyDescent="0.25">
      <c r="A5" s="609">
        <v>1</v>
      </c>
      <c r="B5" s="605" t="s">
        <v>99</v>
      </c>
      <c r="C5" s="605" t="s">
        <v>96</v>
      </c>
      <c r="D5" s="93">
        <v>20</v>
      </c>
      <c r="E5" s="92">
        <v>15</v>
      </c>
      <c r="F5" s="285">
        <v>5</v>
      </c>
      <c r="G5" s="589">
        <f>D6</f>
        <v>40</v>
      </c>
      <c r="H5" s="90">
        <v>15</v>
      </c>
      <c r="I5" s="92">
        <v>10</v>
      </c>
      <c r="J5" s="92"/>
      <c r="K5" s="589">
        <f>SUM(G5,H6)</f>
        <v>65</v>
      </c>
      <c r="L5" s="90">
        <v>15</v>
      </c>
      <c r="M5" s="92">
        <v>15</v>
      </c>
      <c r="N5" s="92">
        <v>10</v>
      </c>
      <c r="O5" s="589">
        <f>SUM(K5,L6)</f>
        <v>105</v>
      </c>
      <c r="P5" s="90">
        <v>20</v>
      </c>
      <c r="Q5" s="92">
        <v>10</v>
      </c>
      <c r="R5" s="285">
        <v>5</v>
      </c>
      <c r="S5" s="589">
        <f>SUM(O5,P6)</f>
        <v>140</v>
      </c>
      <c r="T5" s="90">
        <v>0</v>
      </c>
      <c r="U5" s="92">
        <v>0</v>
      </c>
      <c r="V5" s="92">
        <v>0</v>
      </c>
      <c r="W5" s="589">
        <f>SUM(S5,T6)</f>
        <v>140</v>
      </c>
      <c r="X5" s="591">
        <f>COUNTIF(D5:F5,"&gt;=0")+COUNTIF(H5:J5,"&gt;=0")+COUNTIF(L5:N5,"&gt;=0")+COUNTIF(P5:R5,"&gt;=0")+COUNTIF(T5:V5,"&gt;=0")</f>
        <v>14</v>
      </c>
      <c r="Y5" s="591">
        <f>COUNTIF(D5:F5,"=20")+COUNTIF(H5:J5,"=20")+COUNTIF(L5:N5,"=20")+COUNTIF(P5:R5,"=20")+COUNTIF(T5:V5,"=20")</f>
        <v>2</v>
      </c>
      <c r="Z5" s="593">
        <f>W5</f>
        <v>140</v>
      </c>
      <c r="AA5" s="595">
        <v>5</v>
      </c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</row>
    <row r="6" spans="1:47" s="17" customFormat="1" ht="15.75" thickBot="1" x14ac:dyDescent="0.3">
      <c r="A6" s="604"/>
      <c r="B6" s="606"/>
      <c r="C6" s="606"/>
      <c r="D6" s="600">
        <f>SUM(D5:F5)</f>
        <v>40</v>
      </c>
      <c r="E6" s="600"/>
      <c r="F6" s="601"/>
      <c r="G6" s="590"/>
      <c r="H6" s="602">
        <f>SUM(H5:J5)</f>
        <v>25</v>
      </c>
      <c r="I6" s="600"/>
      <c r="J6" s="601"/>
      <c r="K6" s="590"/>
      <c r="L6" s="602">
        <f>SUM(L5:N5)</f>
        <v>40</v>
      </c>
      <c r="M6" s="600"/>
      <c r="N6" s="601"/>
      <c r="O6" s="590"/>
      <c r="P6" s="602">
        <f>SUM(P5:R5)</f>
        <v>35</v>
      </c>
      <c r="Q6" s="600"/>
      <c r="R6" s="601"/>
      <c r="S6" s="590"/>
      <c r="T6" s="602">
        <f>SUM(T5:V5)</f>
        <v>0</v>
      </c>
      <c r="U6" s="600"/>
      <c r="V6" s="601"/>
      <c r="W6" s="590"/>
      <c r="X6" s="592"/>
      <c r="Y6" s="592"/>
      <c r="Z6" s="594"/>
      <c r="AA6" s="595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47" s="17" customFormat="1" x14ac:dyDescent="0.25">
      <c r="A7" s="603">
        <v>2</v>
      </c>
      <c r="B7" s="605" t="s">
        <v>98</v>
      </c>
      <c r="C7" s="607" t="s">
        <v>96</v>
      </c>
      <c r="D7" s="89">
        <v>20</v>
      </c>
      <c r="E7" s="88">
        <v>20</v>
      </c>
      <c r="F7" s="83">
        <v>0</v>
      </c>
      <c r="G7" s="608">
        <f>D8</f>
        <v>40</v>
      </c>
      <c r="H7" s="81">
        <v>15</v>
      </c>
      <c r="I7" s="88">
        <v>15</v>
      </c>
      <c r="J7" s="88">
        <v>10</v>
      </c>
      <c r="K7" s="608">
        <f>SUM(G7,H8)</f>
        <v>80</v>
      </c>
      <c r="L7" s="81">
        <v>20</v>
      </c>
      <c r="M7" s="88">
        <v>20</v>
      </c>
      <c r="N7" s="88">
        <v>15</v>
      </c>
      <c r="O7" s="608">
        <f>SUM(K7,L8)</f>
        <v>135</v>
      </c>
      <c r="P7" s="81">
        <v>20</v>
      </c>
      <c r="Q7" s="88">
        <v>15</v>
      </c>
      <c r="R7" s="88">
        <v>10</v>
      </c>
      <c r="S7" s="608">
        <f>SUM(O7,P8)</f>
        <v>180</v>
      </c>
      <c r="T7" s="81">
        <v>20</v>
      </c>
      <c r="U7" s="88">
        <v>15</v>
      </c>
      <c r="V7" s="88">
        <v>15</v>
      </c>
      <c r="W7" s="608">
        <f>SUM(S7,T8)</f>
        <v>230</v>
      </c>
      <c r="X7" s="591">
        <f t="shared" ref="X7" si="0">COUNTIF(D7:F7,"&gt;=0")+COUNTIF(H7:J7,"&gt;=0")+COUNTIF(L7:N7,"&gt;=0")+COUNTIF(P7:R7,"&gt;=0")+COUNTIF(T7:V7,"&gt;=0")</f>
        <v>15</v>
      </c>
      <c r="Y7" s="591">
        <f t="shared" ref="Y7" si="1">COUNTIF(D7:F7,"=20")+COUNTIF(H7:J7,"=20")+COUNTIF(L7:N7,"=20")+COUNTIF(P7:R7,"=20")+COUNTIF(T7:V7,"=20")</f>
        <v>6</v>
      </c>
      <c r="Z7" s="593">
        <f t="shared" ref="Z7" si="2">W7</f>
        <v>230</v>
      </c>
      <c r="AA7" s="593">
        <v>1</v>
      </c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</row>
    <row r="8" spans="1:47" s="17" customFormat="1" ht="15.75" thickBot="1" x14ac:dyDescent="0.3">
      <c r="A8" s="604"/>
      <c r="B8" s="606"/>
      <c r="C8" s="606"/>
      <c r="D8" s="602">
        <f>SUM(D7:F7)</f>
        <v>40</v>
      </c>
      <c r="E8" s="600"/>
      <c r="F8" s="601"/>
      <c r="G8" s="590"/>
      <c r="H8" s="602">
        <f>SUM(H7:J7)</f>
        <v>40</v>
      </c>
      <c r="I8" s="600"/>
      <c r="J8" s="601"/>
      <c r="K8" s="590"/>
      <c r="L8" s="602">
        <f>SUM(L7:N7)</f>
        <v>55</v>
      </c>
      <c r="M8" s="600"/>
      <c r="N8" s="601"/>
      <c r="O8" s="590"/>
      <c r="P8" s="602">
        <f>SUM(P7:R7)</f>
        <v>45</v>
      </c>
      <c r="Q8" s="600"/>
      <c r="R8" s="601"/>
      <c r="S8" s="590"/>
      <c r="T8" s="602">
        <f>SUM(T7:V7)</f>
        <v>50</v>
      </c>
      <c r="U8" s="600"/>
      <c r="V8" s="601"/>
      <c r="W8" s="590"/>
      <c r="X8" s="592"/>
      <c r="Y8" s="592"/>
      <c r="Z8" s="594"/>
      <c r="AA8" s="594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</row>
    <row r="9" spans="1:47" s="17" customFormat="1" x14ac:dyDescent="0.25">
      <c r="A9" s="603">
        <v>3</v>
      </c>
      <c r="B9" s="605" t="s">
        <v>106</v>
      </c>
      <c r="C9" s="607" t="s">
        <v>13</v>
      </c>
      <c r="D9" s="89">
        <v>15</v>
      </c>
      <c r="E9" s="88">
        <v>15</v>
      </c>
      <c r="F9" s="83"/>
      <c r="G9" s="608">
        <f>D10</f>
        <v>30</v>
      </c>
      <c r="H9" s="81">
        <v>20</v>
      </c>
      <c r="I9" s="88">
        <v>15</v>
      </c>
      <c r="J9" s="88">
        <v>15</v>
      </c>
      <c r="K9" s="608">
        <f>SUM(G9,H10)</f>
        <v>80</v>
      </c>
      <c r="L9" s="81">
        <v>20</v>
      </c>
      <c r="M9" s="88">
        <v>15</v>
      </c>
      <c r="N9" s="88">
        <v>10</v>
      </c>
      <c r="O9" s="608">
        <f>SUM(K9,L10)</f>
        <v>125</v>
      </c>
      <c r="P9" s="81">
        <v>20</v>
      </c>
      <c r="Q9" s="88"/>
      <c r="R9" s="88"/>
      <c r="S9" s="608">
        <f>SUM(O9,P10)</f>
        <v>145</v>
      </c>
      <c r="T9" s="81">
        <v>10</v>
      </c>
      <c r="U9" s="88"/>
      <c r="V9" s="88"/>
      <c r="W9" s="608">
        <f>SUM(S9,T10)</f>
        <v>155</v>
      </c>
      <c r="X9" s="591">
        <f t="shared" ref="X9" si="3">COUNTIF(D9:F9,"&gt;=0")+COUNTIF(H9:J9,"&gt;=0")+COUNTIF(L9:N9,"&gt;=0")+COUNTIF(P9:R9,"&gt;=0")+COUNTIF(T9:V9,"&gt;=0")</f>
        <v>10</v>
      </c>
      <c r="Y9" s="591">
        <f t="shared" ref="Y9" si="4">COUNTIF(D9:F9,"=20")+COUNTIF(H9:J9,"=20")+COUNTIF(L9:N9,"=20")+COUNTIF(P9:R9,"=20")+COUNTIF(T9:V9,"=20")</f>
        <v>3</v>
      </c>
      <c r="Z9" s="593">
        <f t="shared" ref="Z9" si="5">W9</f>
        <v>155</v>
      </c>
      <c r="AA9" s="595">
        <v>4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1:47" s="17" customFormat="1" ht="15.75" thickBot="1" x14ac:dyDescent="0.3">
      <c r="A10" s="604"/>
      <c r="B10" s="606"/>
      <c r="C10" s="606"/>
      <c r="D10" s="602">
        <f>SUM(D9:F9)</f>
        <v>30</v>
      </c>
      <c r="E10" s="600"/>
      <c r="F10" s="601"/>
      <c r="G10" s="590"/>
      <c r="H10" s="602">
        <f>SUM(H9:J9)</f>
        <v>50</v>
      </c>
      <c r="I10" s="600"/>
      <c r="J10" s="601"/>
      <c r="K10" s="590"/>
      <c r="L10" s="602">
        <f>SUM(L9:N9)</f>
        <v>45</v>
      </c>
      <c r="M10" s="600"/>
      <c r="N10" s="601"/>
      <c r="O10" s="590"/>
      <c r="P10" s="602">
        <f>SUM(P9:R9)</f>
        <v>20</v>
      </c>
      <c r="Q10" s="600"/>
      <c r="R10" s="601"/>
      <c r="S10" s="590"/>
      <c r="T10" s="602">
        <f>SUM(T9:V9)</f>
        <v>10</v>
      </c>
      <c r="U10" s="600"/>
      <c r="V10" s="601"/>
      <c r="W10" s="590"/>
      <c r="X10" s="592"/>
      <c r="Y10" s="592"/>
      <c r="Z10" s="594"/>
      <c r="AA10" s="595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</row>
    <row r="11" spans="1:47" s="17" customFormat="1" x14ac:dyDescent="0.25">
      <c r="A11" s="603">
        <v>4</v>
      </c>
      <c r="B11" s="607" t="s">
        <v>105</v>
      </c>
      <c r="C11" s="607" t="s">
        <v>13</v>
      </c>
      <c r="D11" s="89">
        <v>20</v>
      </c>
      <c r="E11" s="88">
        <v>15</v>
      </c>
      <c r="F11" s="83">
        <v>5</v>
      </c>
      <c r="G11" s="608">
        <f>D12</f>
        <v>40</v>
      </c>
      <c r="H11" s="81">
        <v>15</v>
      </c>
      <c r="I11" s="88">
        <v>15</v>
      </c>
      <c r="J11" s="88">
        <v>10</v>
      </c>
      <c r="K11" s="608">
        <f>SUM(G11,H12)</f>
        <v>80</v>
      </c>
      <c r="L11" s="81">
        <v>15</v>
      </c>
      <c r="M11" s="88">
        <v>10</v>
      </c>
      <c r="N11" s="88">
        <v>5</v>
      </c>
      <c r="O11" s="608">
        <f>SUM(K11,L12)</f>
        <v>110</v>
      </c>
      <c r="P11" s="81">
        <v>15</v>
      </c>
      <c r="Q11" s="88">
        <v>15</v>
      </c>
      <c r="R11" s="88">
        <v>5</v>
      </c>
      <c r="S11" s="608">
        <f>SUM(O11,P12)</f>
        <v>145</v>
      </c>
      <c r="T11" s="81">
        <v>20</v>
      </c>
      <c r="U11" s="88">
        <v>15</v>
      </c>
      <c r="V11" s="88">
        <v>10</v>
      </c>
      <c r="W11" s="608">
        <f>SUM(S11,T12)</f>
        <v>190</v>
      </c>
      <c r="X11" s="591">
        <f t="shared" ref="X11" si="6">COUNTIF(D11:F11,"&gt;=0")+COUNTIF(H11:J11,"&gt;=0")+COUNTIF(L11:N11,"&gt;=0")+COUNTIF(P11:R11,"&gt;=0")+COUNTIF(T11:V11,"&gt;=0")</f>
        <v>15</v>
      </c>
      <c r="Y11" s="591">
        <f t="shared" ref="Y11" si="7">COUNTIF(D11:F11,"=20")+COUNTIF(H11:J11,"=20")+COUNTIF(L11:N11,"=20")+COUNTIF(P11:R11,"=20")+COUNTIF(T11:V11,"=20")</f>
        <v>2</v>
      </c>
      <c r="Z11" s="593">
        <f t="shared" ref="Z11" si="8">W11</f>
        <v>190</v>
      </c>
      <c r="AA11" s="593">
        <v>2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</row>
    <row r="12" spans="1:47" s="17" customFormat="1" ht="15.75" thickBot="1" x14ac:dyDescent="0.3">
      <c r="A12" s="604"/>
      <c r="B12" s="606"/>
      <c r="C12" s="606"/>
      <c r="D12" s="602">
        <f>SUM(D11:F11)</f>
        <v>40</v>
      </c>
      <c r="E12" s="600"/>
      <c r="F12" s="601"/>
      <c r="G12" s="590"/>
      <c r="H12" s="602">
        <f>SUM(H11:J11)</f>
        <v>40</v>
      </c>
      <c r="I12" s="600"/>
      <c r="J12" s="601"/>
      <c r="K12" s="590"/>
      <c r="L12" s="602">
        <f>SUM(L11:N11)</f>
        <v>30</v>
      </c>
      <c r="M12" s="600"/>
      <c r="N12" s="601"/>
      <c r="O12" s="590"/>
      <c r="P12" s="602">
        <f>SUM(P11:R11)</f>
        <v>35</v>
      </c>
      <c r="Q12" s="600"/>
      <c r="R12" s="601"/>
      <c r="S12" s="590"/>
      <c r="T12" s="602">
        <f>SUM(T11:V11)</f>
        <v>45</v>
      </c>
      <c r="U12" s="600"/>
      <c r="V12" s="601"/>
      <c r="W12" s="590"/>
      <c r="X12" s="592"/>
      <c r="Y12" s="592"/>
      <c r="Z12" s="594"/>
      <c r="AA12" s="594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</row>
    <row r="13" spans="1:47" s="17" customFormat="1" x14ac:dyDescent="0.25">
      <c r="A13" s="603">
        <v>5</v>
      </c>
      <c r="B13" s="607" t="s">
        <v>27</v>
      </c>
      <c r="C13" s="607" t="s">
        <v>13</v>
      </c>
      <c r="D13" s="89">
        <v>20</v>
      </c>
      <c r="E13" s="88"/>
      <c r="F13" s="83">
        <v>5</v>
      </c>
      <c r="G13" s="608">
        <f>D14</f>
        <v>25</v>
      </c>
      <c r="H13" s="81">
        <v>20</v>
      </c>
      <c r="I13" s="88"/>
      <c r="J13" s="88"/>
      <c r="K13" s="608">
        <f>SUM(G13,H14)</f>
        <v>45</v>
      </c>
      <c r="L13" s="81">
        <v>15</v>
      </c>
      <c r="M13" s="88"/>
      <c r="N13" s="88"/>
      <c r="O13" s="608">
        <f>SUM(K13,L14)</f>
        <v>60</v>
      </c>
      <c r="P13" s="81">
        <v>20</v>
      </c>
      <c r="Q13" s="88">
        <v>20</v>
      </c>
      <c r="R13" s="88">
        <v>10</v>
      </c>
      <c r="S13" s="608">
        <f>SUM(O13,P14)</f>
        <v>110</v>
      </c>
      <c r="T13" s="81">
        <v>20</v>
      </c>
      <c r="U13" s="88">
        <v>15</v>
      </c>
      <c r="V13" s="88">
        <v>15</v>
      </c>
      <c r="W13" s="608">
        <f>SUM(S13,T14)</f>
        <v>160</v>
      </c>
      <c r="X13" s="591">
        <f t="shared" ref="X13" si="9">COUNTIF(D13:F13,"&gt;=0")+COUNTIF(H13:J13,"&gt;=0")+COUNTIF(L13:N13,"&gt;=0")+COUNTIF(P13:R13,"&gt;=0")+COUNTIF(T13:V13,"&gt;=0")</f>
        <v>10</v>
      </c>
      <c r="Y13" s="591">
        <f t="shared" ref="Y13" si="10">COUNTIF(D13:F13,"=20")+COUNTIF(H13:J13,"=20")+COUNTIF(L13:N13,"=20")+COUNTIF(P13:R13,"=20")+COUNTIF(T13:V13,"=20")</f>
        <v>5</v>
      </c>
      <c r="Z13" s="593">
        <f t="shared" ref="Z13" si="11">W13</f>
        <v>160</v>
      </c>
      <c r="AA13" s="593">
        <v>3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</row>
    <row r="14" spans="1:47" s="17" customFormat="1" ht="15.75" thickBot="1" x14ac:dyDescent="0.3">
      <c r="A14" s="604"/>
      <c r="B14" s="606"/>
      <c r="C14" s="606"/>
      <c r="D14" s="602">
        <f>SUM(D13:F13)</f>
        <v>25</v>
      </c>
      <c r="E14" s="600"/>
      <c r="F14" s="601"/>
      <c r="G14" s="590"/>
      <c r="H14" s="602">
        <f>SUM(H13:J13)</f>
        <v>20</v>
      </c>
      <c r="I14" s="600"/>
      <c r="J14" s="601"/>
      <c r="K14" s="590"/>
      <c r="L14" s="602">
        <f>SUM(L13:N13)</f>
        <v>15</v>
      </c>
      <c r="M14" s="600"/>
      <c r="N14" s="601"/>
      <c r="O14" s="590"/>
      <c r="P14" s="602">
        <f>SUM(P13:R13)</f>
        <v>50</v>
      </c>
      <c r="Q14" s="600"/>
      <c r="R14" s="601"/>
      <c r="S14" s="590"/>
      <c r="T14" s="602">
        <f>SUM(T13:V13)</f>
        <v>50</v>
      </c>
      <c r="U14" s="600"/>
      <c r="V14" s="601"/>
      <c r="W14" s="590"/>
      <c r="X14" s="592"/>
      <c r="Y14" s="592"/>
      <c r="Z14" s="594"/>
      <c r="AA14" s="594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</row>
    <row r="15" spans="1:47" s="17" customFormat="1" x14ac:dyDescent="0.25">
      <c r="A15" s="610">
        <v>6</v>
      </c>
      <c r="B15" s="612" t="s">
        <v>100</v>
      </c>
      <c r="C15" s="614" t="s">
        <v>96</v>
      </c>
      <c r="D15" s="81">
        <v>20</v>
      </c>
      <c r="E15" s="88">
        <v>15</v>
      </c>
      <c r="F15" s="88"/>
      <c r="G15" s="608">
        <f>D16</f>
        <v>35</v>
      </c>
      <c r="H15" s="81">
        <v>20</v>
      </c>
      <c r="I15" s="88">
        <v>15</v>
      </c>
      <c r="J15" s="88"/>
      <c r="K15" s="608">
        <f>SUM(G15,H16)</f>
        <v>70</v>
      </c>
      <c r="L15" s="89">
        <v>10</v>
      </c>
      <c r="M15" s="88">
        <v>10</v>
      </c>
      <c r="N15" s="88">
        <v>0</v>
      </c>
      <c r="O15" s="608">
        <f>SUM(K15,L16)</f>
        <v>90</v>
      </c>
      <c r="P15" s="81">
        <v>15</v>
      </c>
      <c r="Q15" s="88">
        <v>0</v>
      </c>
      <c r="R15" s="88">
        <v>0</v>
      </c>
      <c r="S15" s="608">
        <f>SUM(O15,P16)</f>
        <v>105</v>
      </c>
      <c r="T15" s="89">
        <v>20</v>
      </c>
      <c r="U15" s="88">
        <v>15</v>
      </c>
      <c r="V15" s="88">
        <v>0</v>
      </c>
      <c r="W15" s="608">
        <f>SUM(S15,T16)</f>
        <v>140</v>
      </c>
      <c r="X15" s="591">
        <f t="shared" ref="X15" si="12">COUNTIF(D15:F15,"&gt;=0")+COUNTIF(H15:J15,"&gt;=0")+COUNTIF(L15:N15,"&gt;=0")+COUNTIF(P15:R15,"&gt;=0")+COUNTIF(T15:V15,"&gt;=0")</f>
        <v>13</v>
      </c>
      <c r="Y15" s="591">
        <f t="shared" ref="Y15" si="13">COUNTIF(D15:F15,"=20")+COUNTIF(H15:J15,"=20")+COUNTIF(L15:N15,"=20")+COUNTIF(P15:R15,"=20")+COUNTIF(T15:V15,"=20")</f>
        <v>3</v>
      </c>
      <c r="Z15" s="593">
        <f t="shared" ref="Z15" si="14">W15</f>
        <v>140</v>
      </c>
      <c r="AA15" s="595">
        <v>6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</row>
    <row r="16" spans="1:47" s="17" customFormat="1" ht="15.75" thickBot="1" x14ac:dyDescent="0.3">
      <c r="A16" s="611"/>
      <c r="B16" s="613"/>
      <c r="C16" s="615"/>
      <c r="D16" s="602">
        <f>SUM(D15:F15)</f>
        <v>35</v>
      </c>
      <c r="E16" s="600"/>
      <c r="F16" s="601"/>
      <c r="G16" s="590"/>
      <c r="H16" s="602">
        <f>SUM(H15:J15)</f>
        <v>35</v>
      </c>
      <c r="I16" s="600"/>
      <c r="J16" s="601"/>
      <c r="K16" s="590"/>
      <c r="L16" s="602">
        <f>SUM(L15:N15)</f>
        <v>20</v>
      </c>
      <c r="M16" s="600"/>
      <c r="N16" s="601"/>
      <c r="O16" s="590"/>
      <c r="P16" s="602">
        <f>SUM(P15:R15)</f>
        <v>15</v>
      </c>
      <c r="Q16" s="600"/>
      <c r="R16" s="601"/>
      <c r="S16" s="590"/>
      <c r="T16" s="602">
        <f>SUM(T15:V15)</f>
        <v>35</v>
      </c>
      <c r="U16" s="600"/>
      <c r="V16" s="601"/>
      <c r="W16" s="590"/>
      <c r="X16" s="592"/>
      <c r="Y16" s="592"/>
      <c r="Z16" s="594"/>
      <c r="AA16" s="594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</row>
    <row r="17" spans="1:47" s="17" customFormat="1" x14ac:dyDescent="0.25">
      <c r="A17" s="325"/>
      <c r="B17" s="326"/>
      <c r="C17" s="326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17"/>
      <c r="Y17" s="186"/>
      <c r="Z17" s="314"/>
      <c r="AA17" s="314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</row>
    <row r="18" spans="1:47" s="17" customFormat="1" ht="15.75" thickBot="1" x14ac:dyDescent="0.3">
      <c r="A18" s="176"/>
      <c r="B18" s="176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</row>
    <row r="19" spans="1:47" s="17" customFormat="1" ht="21.75" thickBot="1" x14ac:dyDescent="0.3">
      <c r="A19" s="46"/>
      <c r="B19" s="585" t="s">
        <v>54</v>
      </c>
      <c r="C19" s="586"/>
      <c r="D19" s="55"/>
      <c r="E19" s="55"/>
      <c r="F19" s="55"/>
      <c r="G19" s="55"/>
      <c r="H19" s="55"/>
      <c r="I19" s="55"/>
      <c r="J19" s="5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6"/>
      <c r="AS19" s="176"/>
      <c r="AT19" s="176"/>
      <c r="AU19" s="176"/>
    </row>
    <row r="20" spans="1:47" x14ac:dyDescent="0.25">
      <c r="A20" s="593" t="s">
        <v>0</v>
      </c>
      <c r="B20" s="587" t="s">
        <v>1</v>
      </c>
      <c r="C20" s="587" t="s">
        <v>2</v>
      </c>
      <c r="D20" s="616" t="s">
        <v>42</v>
      </c>
      <c r="E20" s="617"/>
      <c r="F20" s="618"/>
      <c r="G20" s="583" t="s">
        <v>43</v>
      </c>
      <c r="H20" s="616" t="s">
        <v>44</v>
      </c>
      <c r="I20" s="617"/>
      <c r="J20" s="618"/>
      <c r="K20" s="583" t="s">
        <v>43</v>
      </c>
      <c r="L20" s="616" t="s">
        <v>45</v>
      </c>
      <c r="M20" s="617"/>
      <c r="N20" s="618"/>
      <c r="O20" s="583" t="s">
        <v>43</v>
      </c>
      <c r="P20" s="616" t="s">
        <v>46</v>
      </c>
      <c r="Q20" s="617"/>
      <c r="R20" s="618"/>
      <c r="S20" s="583" t="s">
        <v>43</v>
      </c>
      <c r="T20" s="616" t="s">
        <v>47</v>
      </c>
      <c r="U20" s="617"/>
      <c r="V20" s="618"/>
      <c r="W20" s="583" t="s">
        <v>43</v>
      </c>
      <c r="X20" s="616" t="s">
        <v>55</v>
      </c>
      <c r="Y20" s="617"/>
      <c r="Z20" s="618"/>
      <c r="AA20" s="583" t="s">
        <v>43</v>
      </c>
      <c r="AB20" s="616" t="s">
        <v>56</v>
      </c>
      <c r="AC20" s="617"/>
      <c r="AD20" s="618"/>
      <c r="AE20" s="583" t="s">
        <v>43</v>
      </c>
      <c r="AF20" s="616" t="s">
        <v>57</v>
      </c>
      <c r="AG20" s="617"/>
      <c r="AH20" s="618"/>
      <c r="AI20" s="583" t="s">
        <v>43</v>
      </c>
      <c r="AJ20" s="616" t="s">
        <v>58</v>
      </c>
      <c r="AK20" s="617"/>
      <c r="AL20" s="618"/>
      <c r="AM20" s="583" t="s">
        <v>43</v>
      </c>
      <c r="AN20" s="616" t="s">
        <v>59</v>
      </c>
      <c r="AO20" s="617"/>
      <c r="AP20" s="618"/>
      <c r="AQ20" s="583" t="s">
        <v>43</v>
      </c>
      <c r="AR20" s="623" t="s">
        <v>48</v>
      </c>
      <c r="AS20" s="596" t="s">
        <v>49</v>
      </c>
      <c r="AT20" s="593" t="s">
        <v>50</v>
      </c>
      <c r="AU20" s="596" t="s">
        <v>60</v>
      </c>
    </row>
    <row r="21" spans="1:47" ht="15.75" thickBot="1" x14ac:dyDescent="0.3">
      <c r="A21" s="594"/>
      <c r="B21" s="588"/>
      <c r="C21" s="588"/>
      <c r="D21" s="49" t="s">
        <v>51</v>
      </c>
      <c r="E21" s="50" t="s">
        <v>52</v>
      </c>
      <c r="F21" s="51" t="s">
        <v>53</v>
      </c>
      <c r="G21" s="619"/>
      <c r="H21" s="49" t="s">
        <v>51</v>
      </c>
      <c r="I21" s="50" t="s">
        <v>52</v>
      </c>
      <c r="J21" s="51" t="s">
        <v>53</v>
      </c>
      <c r="K21" s="619"/>
      <c r="L21" s="49" t="s">
        <v>51</v>
      </c>
      <c r="M21" s="50" t="s">
        <v>52</v>
      </c>
      <c r="N21" s="51" t="s">
        <v>53</v>
      </c>
      <c r="O21" s="619"/>
      <c r="P21" s="49" t="s">
        <v>51</v>
      </c>
      <c r="Q21" s="50" t="s">
        <v>52</v>
      </c>
      <c r="R21" s="51" t="s">
        <v>53</v>
      </c>
      <c r="S21" s="619"/>
      <c r="T21" s="49" t="s">
        <v>51</v>
      </c>
      <c r="U21" s="50" t="s">
        <v>52</v>
      </c>
      <c r="V21" s="51" t="s">
        <v>53</v>
      </c>
      <c r="W21" s="619"/>
      <c r="X21" s="49" t="s">
        <v>51</v>
      </c>
      <c r="Y21" s="50" t="s">
        <v>52</v>
      </c>
      <c r="Z21" s="51" t="s">
        <v>53</v>
      </c>
      <c r="AA21" s="619"/>
      <c r="AB21" s="49" t="s">
        <v>51</v>
      </c>
      <c r="AC21" s="50" t="s">
        <v>52</v>
      </c>
      <c r="AD21" s="51" t="s">
        <v>53</v>
      </c>
      <c r="AE21" s="619"/>
      <c r="AF21" s="49" t="s">
        <v>51</v>
      </c>
      <c r="AG21" s="50" t="s">
        <v>52</v>
      </c>
      <c r="AH21" s="51" t="s">
        <v>53</v>
      </c>
      <c r="AI21" s="619"/>
      <c r="AJ21" s="49" t="s">
        <v>51</v>
      </c>
      <c r="AK21" s="50" t="s">
        <v>52</v>
      </c>
      <c r="AL21" s="51" t="s">
        <v>53</v>
      </c>
      <c r="AM21" s="619"/>
      <c r="AN21" s="49" t="s">
        <v>51</v>
      </c>
      <c r="AO21" s="50" t="s">
        <v>52</v>
      </c>
      <c r="AP21" s="51" t="s">
        <v>53</v>
      </c>
      <c r="AQ21" s="619"/>
      <c r="AR21" s="624"/>
      <c r="AS21" s="597"/>
      <c r="AT21" s="594"/>
      <c r="AU21" s="620"/>
    </row>
    <row r="22" spans="1:47" x14ac:dyDescent="0.25">
      <c r="A22" s="621">
        <v>1</v>
      </c>
      <c r="B22" s="605" t="s">
        <v>99</v>
      </c>
      <c r="C22" s="605" t="s">
        <v>96</v>
      </c>
      <c r="D22" s="93">
        <v>15</v>
      </c>
      <c r="E22" s="92">
        <v>15</v>
      </c>
      <c r="F22" s="92">
        <v>15</v>
      </c>
      <c r="G22" s="589">
        <f>D23</f>
        <v>45</v>
      </c>
      <c r="H22" s="90">
        <v>20</v>
      </c>
      <c r="I22" s="92">
        <v>20</v>
      </c>
      <c r="J22" s="92">
        <v>0</v>
      </c>
      <c r="K22" s="589">
        <f>SUM(G22,H23)</f>
        <v>85</v>
      </c>
      <c r="L22" s="90">
        <v>0</v>
      </c>
      <c r="M22" s="92"/>
      <c r="N22" s="92"/>
      <c r="O22" s="589">
        <f>SUM(K22,L23)</f>
        <v>85</v>
      </c>
      <c r="P22" s="90">
        <v>15</v>
      </c>
      <c r="Q22" s="92">
        <v>15</v>
      </c>
      <c r="R22" s="92"/>
      <c r="S22" s="589">
        <f>SUM(O22,P23)</f>
        <v>115</v>
      </c>
      <c r="T22" s="90">
        <v>15</v>
      </c>
      <c r="U22" s="92">
        <v>15</v>
      </c>
      <c r="V22" s="92">
        <v>15</v>
      </c>
      <c r="W22" s="589">
        <f>SUM(S22,T23)</f>
        <v>160</v>
      </c>
      <c r="X22" s="90">
        <v>15</v>
      </c>
      <c r="Y22" s="92">
        <v>10</v>
      </c>
      <c r="Z22" s="92">
        <v>0</v>
      </c>
      <c r="AA22" s="589">
        <f>SUM(W22,X23)</f>
        <v>185</v>
      </c>
      <c r="AB22" s="90">
        <v>5</v>
      </c>
      <c r="AC22" s="92">
        <v>0</v>
      </c>
      <c r="AD22" s="92"/>
      <c r="AE22" s="589">
        <f>SUM(AA22,AB23)</f>
        <v>190</v>
      </c>
      <c r="AF22" s="90">
        <v>10</v>
      </c>
      <c r="AG22" s="92">
        <v>10</v>
      </c>
      <c r="AH22" s="92">
        <v>0</v>
      </c>
      <c r="AI22" s="589">
        <f>SUM(AE22,AF23)</f>
        <v>210</v>
      </c>
      <c r="AJ22" s="90">
        <v>20</v>
      </c>
      <c r="AK22" s="92">
        <v>20</v>
      </c>
      <c r="AL22" s="92">
        <v>10</v>
      </c>
      <c r="AM22" s="589">
        <f>SUM(AI22,AJ23)</f>
        <v>260</v>
      </c>
      <c r="AN22" s="90">
        <v>20</v>
      </c>
      <c r="AO22" s="92">
        <v>20</v>
      </c>
      <c r="AP22" s="92">
        <v>15</v>
      </c>
      <c r="AQ22" s="625">
        <f>SUM(AM22,AN23)</f>
        <v>315</v>
      </c>
      <c r="AR22" s="621">
        <f>COUNTIF(D22:F22,"&gt;=0")+COUNTIF(H22:J22,"&gt;=0")+COUNTIF(L22:N22,"&gt;=0")+COUNTIF(P22:R22,"&gt;=0")+COUNTIF(T22:V22,"&gt;=0")+COUNTIF(X22:Z22,"&gt;=0")+COUNTIF(AB22:AD22,"&gt;=0")+COUNTIF(AF22:AH22,"&gt;=0")+COUNTIF(AJ22:AL22,"&gt;=0")+COUNTIF(AN22:AP22,"&gt;=0")</f>
        <v>26</v>
      </c>
      <c r="AS22" s="591">
        <f>COUNTIF(D22:F22,"=20")+COUNTIF(H22:J22,"=20")+COUNTIF(L22:N22,"=20")+COUNTIF(P22:R22,"=20")+COUNTIF(T22:V22,"=20")+COUNTIF(X22:Z22,"=20")+COUNTIF(AB22:AD22,"=20")+COUNTIF(AF22:AH22,"=20")+COUNTIF(AJ22:AL22,"=20")+COUNTIF(AN22:AP22,"=20")</f>
        <v>6</v>
      </c>
      <c r="AT22" s="593">
        <f>AQ22</f>
        <v>315</v>
      </c>
      <c r="AU22" s="921">
        <v>5</v>
      </c>
    </row>
    <row r="23" spans="1:47" ht="15.75" thickBot="1" x14ac:dyDescent="0.3">
      <c r="A23" s="622"/>
      <c r="B23" s="606"/>
      <c r="C23" s="606"/>
      <c r="D23" s="600">
        <f>SUM(D22:F22)</f>
        <v>45</v>
      </c>
      <c r="E23" s="600"/>
      <c r="F23" s="601"/>
      <c r="G23" s="590"/>
      <c r="H23" s="602">
        <f>SUM(H22:J22)</f>
        <v>40</v>
      </c>
      <c r="I23" s="600"/>
      <c r="J23" s="601"/>
      <c r="K23" s="590"/>
      <c r="L23" s="602">
        <f>SUM(L22:N22)</f>
        <v>0</v>
      </c>
      <c r="M23" s="600"/>
      <c r="N23" s="601"/>
      <c r="O23" s="590"/>
      <c r="P23" s="602">
        <f>SUM(P22:R22)</f>
        <v>30</v>
      </c>
      <c r="Q23" s="600"/>
      <c r="R23" s="601"/>
      <c r="S23" s="590"/>
      <c r="T23" s="602">
        <f>SUM(T22:V22)</f>
        <v>45</v>
      </c>
      <c r="U23" s="600"/>
      <c r="V23" s="601"/>
      <c r="W23" s="590"/>
      <c r="X23" s="602">
        <f>SUM(X22:Z22)</f>
        <v>25</v>
      </c>
      <c r="Y23" s="600"/>
      <c r="Z23" s="601"/>
      <c r="AA23" s="590"/>
      <c r="AB23" s="602">
        <f>SUM(AB22:AD22)</f>
        <v>5</v>
      </c>
      <c r="AC23" s="600"/>
      <c r="AD23" s="601"/>
      <c r="AE23" s="590"/>
      <c r="AF23" s="602">
        <f>SUM(AF22:AH22)</f>
        <v>20</v>
      </c>
      <c r="AG23" s="600"/>
      <c r="AH23" s="601"/>
      <c r="AI23" s="590"/>
      <c r="AJ23" s="602">
        <f>SUM(AJ22:AL22)</f>
        <v>50</v>
      </c>
      <c r="AK23" s="600"/>
      <c r="AL23" s="601"/>
      <c r="AM23" s="590"/>
      <c r="AN23" s="602">
        <f>SUM(AN22:AP22)</f>
        <v>55</v>
      </c>
      <c r="AO23" s="600"/>
      <c r="AP23" s="601"/>
      <c r="AQ23" s="626"/>
      <c r="AR23" s="622"/>
      <c r="AS23" s="592"/>
      <c r="AT23" s="594"/>
      <c r="AU23" s="922"/>
    </row>
    <row r="24" spans="1:47" x14ac:dyDescent="0.25">
      <c r="A24" s="630">
        <v>2</v>
      </c>
      <c r="B24" s="605" t="s">
        <v>106</v>
      </c>
      <c r="C24" s="607" t="s">
        <v>13</v>
      </c>
      <c r="D24" s="89">
        <v>20</v>
      </c>
      <c r="E24" s="88">
        <v>15</v>
      </c>
      <c r="F24" s="88"/>
      <c r="G24" s="608">
        <f>D25</f>
        <v>35</v>
      </c>
      <c r="H24" s="81">
        <v>15</v>
      </c>
      <c r="I24" s="88">
        <v>15</v>
      </c>
      <c r="J24" s="88"/>
      <c r="K24" s="608">
        <f t="shared" ref="K24" si="15">SUM(G24,H25)</f>
        <v>65</v>
      </c>
      <c r="L24" s="81">
        <v>20</v>
      </c>
      <c r="M24" s="88">
        <v>20</v>
      </c>
      <c r="N24" s="88"/>
      <c r="O24" s="608">
        <f t="shared" ref="O24" si="16">SUM(K24,L25)</f>
        <v>105</v>
      </c>
      <c r="P24" s="81">
        <v>20</v>
      </c>
      <c r="Q24" s="88">
        <v>5</v>
      </c>
      <c r="R24" s="88"/>
      <c r="S24" s="608">
        <f t="shared" ref="S24" si="17">SUM(O24,P25)</f>
        <v>130</v>
      </c>
      <c r="T24" s="81">
        <v>20</v>
      </c>
      <c r="U24" s="88">
        <v>20</v>
      </c>
      <c r="V24" s="88">
        <v>20</v>
      </c>
      <c r="W24" s="608">
        <f t="shared" ref="W24" si="18">SUM(S24,T25)</f>
        <v>190</v>
      </c>
      <c r="X24" s="81">
        <v>20</v>
      </c>
      <c r="Y24" s="88">
        <v>20</v>
      </c>
      <c r="Z24" s="88">
        <v>10</v>
      </c>
      <c r="AA24" s="608">
        <f t="shared" ref="AA24" si="19">SUM(W24,X25)</f>
        <v>240</v>
      </c>
      <c r="AB24" s="81">
        <v>20</v>
      </c>
      <c r="AC24" s="88">
        <v>20</v>
      </c>
      <c r="AD24" s="88">
        <v>15</v>
      </c>
      <c r="AE24" s="608">
        <f t="shared" ref="AE24" si="20">SUM(AA24,AB25)</f>
        <v>295</v>
      </c>
      <c r="AF24" s="81"/>
      <c r="AG24" s="88"/>
      <c r="AH24" s="88"/>
      <c r="AI24" s="608">
        <f t="shared" ref="AI24" si="21">SUM(AE24,AF25)</f>
        <v>295</v>
      </c>
      <c r="AJ24" s="81">
        <v>20</v>
      </c>
      <c r="AK24" s="88">
        <v>15</v>
      </c>
      <c r="AL24" s="88"/>
      <c r="AM24" s="608">
        <f t="shared" ref="AM24" si="22">SUM(AI24,AJ25)</f>
        <v>330</v>
      </c>
      <c r="AN24" s="81">
        <v>15</v>
      </c>
      <c r="AO24" s="88">
        <v>15</v>
      </c>
      <c r="AP24" s="88">
        <v>5</v>
      </c>
      <c r="AQ24" s="629">
        <f t="shared" ref="AQ24" si="23">SUM(AM24,AN25)</f>
        <v>365</v>
      </c>
      <c r="AR24" s="630">
        <f>COUNTIF(D24:F24,"&gt;=0")+COUNTIF(H24:J24,"&gt;=0")+COUNTIF(L24:N24,"&gt;=0")+COUNTIF(P24:R24,"&gt;=0")+COUNTIF(T24:V24,"&gt;=0")+COUNTIF(X24:Z24,"&gt;=0")+COUNTIF(AB24:AD24,"&gt;=0")+COUNTIF(AF24:AH24,"&gt;=0")+COUNTIF(AJ24:AL24,"&gt;=0")+COUNTIF(AN24:AP24,"&gt;=0")</f>
        <v>22</v>
      </c>
      <c r="AS24" s="631">
        <f>COUNTIF(D24:F24,"=20")+COUNTIF(H24:J24,"=20")+COUNTIF(L24:N24,"=20")+COUNTIF(P24:R24,"=20")+COUNTIF(T24:V24,"=20")+COUNTIF(X24:Z24,"=20")+COUNTIF(AB24:AD24,"=20")+COUNTIF(AF24:AH24,"=20")+COUNTIF(AJ24:AL24,"=20")+COUNTIF(AN24:AP24,"=20")</f>
        <v>12</v>
      </c>
      <c r="AT24" s="595">
        <f t="shared" ref="AT24" si="24">AQ24</f>
        <v>365</v>
      </c>
      <c r="AU24" s="923">
        <v>4</v>
      </c>
    </row>
    <row r="25" spans="1:47" ht="15.75" thickBot="1" x14ac:dyDescent="0.3">
      <c r="A25" s="622"/>
      <c r="B25" s="606"/>
      <c r="C25" s="606"/>
      <c r="D25" s="600">
        <f>SUM(D24:F24)</f>
        <v>35</v>
      </c>
      <c r="E25" s="600"/>
      <c r="F25" s="601"/>
      <c r="G25" s="590"/>
      <c r="H25" s="602">
        <f>SUM(H24:J24)</f>
        <v>30</v>
      </c>
      <c r="I25" s="600"/>
      <c r="J25" s="601"/>
      <c r="K25" s="590"/>
      <c r="L25" s="602">
        <f>SUM(L24:N24)</f>
        <v>40</v>
      </c>
      <c r="M25" s="600"/>
      <c r="N25" s="601"/>
      <c r="O25" s="590"/>
      <c r="P25" s="602">
        <f>SUM(P24:R24)</f>
        <v>25</v>
      </c>
      <c r="Q25" s="600"/>
      <c r="R25" s="601"/>
      <c r="S25" s="590"/>
      <c r="T25" s="602">
        <f>SUM(T24:V24)</f>
        <v>60</v>
      </c>
      <c r="U25" s="600"/>
      <c r="V25" s="601"/>
      <c r="W25" s="590"/>
      <c r="X25" s="602">
        <f>SUM(X24:Z24)</f>
        <v>50</v>
      </c>
      <c r="Y25" s="600"/>
      <c r="Z25" s="601"/>
      <c r="AA25" s="590"/>
      <c r="AB25" s="602">
        <f>SUM(AB24:AD24)</f>
        <v>55</v>
      </c>
      <c r="AC25" s="600"/>
      <c r="AD25" s="601"/>
      <c r="AE25" s="590"/>
      <c r="AF25" s="602">
        <f>SUM(AF24:AH24)</f>
        <v>0</v>
      </c>
      <c r="AG25" s="600"/>
      <c r="AH25" s="601"/>
      <c r="AI25" s="590"/>
      <c r="AJ25" s="602">
        <f>SUM(AJ24:AL24)</f>
        <v>35</v>
      </c>
      <c r="AK25" s="600"/>
      <c r="AL25" s="601"/>
      <c r="AM25" s="590"/>
      <c r="AN25" s="602">
        <f>SUM(AN24:AP24)</f>
        <v>35</v>
      </c>
      <c r="AO25" s="600"/>
      <c r="AP25" s="601"/>
      <c r="AQ25" s="626"/>
      <c r="AR25" s="622"/>
      <c r="AS25" s="592"/>
      <c r="AT25" s="594"/>
      <c r="AU25" s="922"/>
    </row>
    <row r="26" spans="1:47" x14ac:dyDescent="0.25">
      <c r="A26" s="642">
        <v>3</v>
      </c>
      <c r="B26" s="646" t="s">
        <v>27</v>
      </c>
      <c r="C26" s="646" t="s">
        <v>13</v>
      </c>
      <c r="D26" s="370">
        <v>20</v>
      </c>
      <c r="E26" s="371">
        <v>5</v>
      </c>
      <c r="F26" s="371"/>
      <c r="G26" s="627">
        <f>D27</f>
        <v>25</v>
      </c>
      <c r="H26" s="372">
        <v>15</v>
      </c>
      <c r="I26" s="371">
        <v>15</v>
      </c>
      <c r="J26" s="371"/>
      <c r="K26" s="627">
        <f t="shared" ref="K26" si="25">SUM(G26,H27)</f>
        <v>55</v>
      </c>
      <c r="L26" s="372">
        <v>20</v>
      </c>
      <c r="M26" s="371">
        <v>15</v>
      </c>
      <c r="N26" s="371">
        <v>15</v>
      </c>
      <c r="O26" s="627">
        <f t="shared" ref="O26" si="26">SUM(K26,L27)</f>
        <v>105</v>
      </c>
      <c r="P26" s="373">
        <v>20</v>
      </c>
      <c r="Q26" s="374">
        <v>15</v>
      </c>
      <c r="R26" s="374">
        <v>15</v>
      </c>
      <c r="S26" s="627">
        <f t="shared" ref="S26" si="27">SUM(O26,P27)</f>
        <v>155</v>
      </c>
      <c r="T26" s="372">
        <v>20</v>
      </c>
      <c r="U26" s="371">
        <v>15</v>
      </c>
      <c r="V26" s="371">
        <v>15</v>
      </c>
      <c r="W26" s="627">
        <f t="shared" ref="W26" si="28">SUM(S26,T27)</f>
        <v>205</v>
      </c>
      <c r="X26" s="373">
        <v>10</v>
      </c>
      <c r="Y26" s="374">
        <v>5</v>
      </c>
      <c r="Z26" s="374">
        <v>0</v>
      </c>
      <c r="AA26" s="627">
        <f t="shared" ref="AA26" si="29">SUM(W26,X27)</f>
        <v>220</v>
      </c>
      <c r="AB26" s="373">
        <v>15</v>
      </c>
      <c r="AC26" s="374">
        <v>10</v>
      </c>
      <c r="AD26" s="374">
        <v>10</v>
      </c>
      <c r="AE26" s="627">
        <f t="shared" ref="AE26" si="30">SUM(AA26,AB27)</f>
        <v>255</v>
      </c>
      <c r="AF26" s="373">
        <v>15</v>
      </c>
      <c r="AG26" s="374">
        <v>15</v>
      </c>
      <c r="AH26" s="374"/>
      <c r="AI26" s="627">
        <f t="shared" ref="AI26" si="31">SUM(AE26,AF27)</f>
        <v>285</v>
      </c>
      <c r="AJ26" s="373">
        <v>20</v>
      </c>
      <c r="AK26" s="374">
        <v>20</v>
      </c>
      <c r="AL26" s="374">
        <v>15</v>
      </c>
      <c r="AM26" s="627">
        <f t="shared" ref="AM26" si="32">SUM(AI26,AJ27)</f>
        <v>340</v>
      </c>
      <c r="AN26" s="373">
        <v>20</v>
      </c>
      <c r="AO26" s="374">
        <v>20</v>
      </c>
      <c r="AP26" s="374">
        <v>5</v>
      </c>
      <c r="AQ26" s="640">
        <f t="shared" ref="AQ26" si="33">SUM(AM26,AN27)</f>
        <v>385</v>
      </c>
      <c r="AR26" s="642">
        <f>COUNTIF(D26:F26,"&gt;=0")+COUNTIF(H26:J26,"&gt;=0")+COUNTIF(L26:N26,"&gt;=0")+COUNTIF(P26:R26,"&gt;=0")+COUNTIF(T26:V26,"&gt;=0")+COUNTIF(X26:Z26,"&gt;=0")+COUNTIF(AB26:AD26,"&gt;=0")+COUNTIF(AF26:AH26,"&gt;=0")+COUNTIF(AJ26:AL26,"&gt;=0")+COUNTIF(AN26:AP26,"&gt;=0")</f>
        <v>27</v>
      </c>
      <c r="AS26" s="644">
        <f>COUNTIF(D26:F26,"=20")+COUNTIF(H26:J26,"=20")+COUNTIF(L26:N26,"=20")+COUNTIF(P26:R26,"=20")+COUNTIF(T26:V26,"=20")+COUNTIF(X26:Z26,"=20")+COUNTIF(AB26:AD26,"=20")+COUNTIF(AF26:AH26,"=20")+COUNTIF(AJ26:AL26,"=20")+COUNTIF(AN26:AP26,"=20")</f>
        <v>8</v>
      </c>
      <c r="AT26" s="632">
        <f t="shared" ref="AT26" si="34">AQ26</f>
        <v>385</v>
      </c>
      <c r="AU26" s="632">
        <v>3</v>
      </c>
    </row>
    <row r="27" spans="1:47" ht="15.75" thickBot="1" x14ac:dyDescent="0.3">
      <c r="A27" s="643"/>
      <c r="B27" s="647"/>
      <c r="C27" s="647"/>
      <c r="D27" s="634">
        <f>SUM(D26:F26)</f>
        <v>25</v>
      </c>
      <c r="E27" s="634"/>
      <c r="F27" s="635"/>
      <c r="G27" s="628"/>
      <c r="H27" s="636">
        <f>SUM(H26:J26)</f>
        <v>30</v>
      </c>
      <c r="I27" s="634"/>
      <c r="J27" s="635"/>
      <c r="K27" s="628"/>
      <c r="L27" s="636">
        <f>SUM(L26:N26)</f>
        <v>50</v>
      </c>
      <c r="M27" s="634"/>
      <c r="N27" s="635"/>
      <c r="O27" s="628"/>
      <c r="P27" s="637">
        <f>SUM(P26:R26)</f>
        <v>50</v>
      </c>
      <c r="Q27" s="638"/>
      <c r="R27" s="639"/>
      <c r="S27" s="628"/>
      <c r="T27" s="636">
        <f>SUM(T26:V26)</f>
        <v>50</v>
      </c>
      <c r="U27" s="634"/>
      <c r="V27" s="635"/>
      <c r="W27" s="628"/>
      <c r="X27" s="637">
        <f>SUM(X26:Z26)</f>
        <v>15</v>
      </c>
      <c r="Y27" s="638"/>
      <c r="Z27" s="639"/>
      <c r="AA27" s="628"/>
      <c r="AB27" s="637">
        <f>SUM(AB26:AD26)</f>
        <v>35</v>
      </c>
      <c r="AC27" s="638"/>
      <c r="AD27" s="639"/>
      <c r="AE27" s="628"/>
      <c r="AF27" s="636">
        <f>SUM(AF26:AH26)</f>
        <v>30</v>
      </c>
      <c r="AG27" s="634"/>
      <c r="AH27" s="635"/>
      <c r="AI27" s="628"/>
      <c r="AJ27" s="637">
        <f>SUM(AJ26:AL26)</f>
        <v>55</v>
      </c>
      <c r="AK27" s="638"/>
      <c r="AL27" s="639"/>
      <c r="AM27" s="628"/>
      <c r="AN27" s="636">
        <f>SUM(AN26:AP26)</f>
        <v>45</v>
      </c>
      <c r="AO27" s="634"/>
      <c r="AP27" s="635"/>
      <c r="AQ27" s="641"/>
      <c r="AR27" s="643"/>
      <c r="AS27" s="645"/>
      <c r="AT27" s="633"/>
      <c r="AU27" s="633"/>
    </row>
    <row r="28" spans="1:47" x14ac:dyDescent="0.25">
      <c r="A28" s="665">
        <v>4</v>
      </c>
      <c r="B28" s="667" t="s">
        <v>105</v>
      </c>
      <c r="C28" s="667" t="s">
        <v>13</v>
      </c>
      <c r="D28" s="364">
        <v>20</v>
      </c>
      <c r="E28" s="365">
        <v>15</v>
      </c>
      <c r="F28" s="365"/>
      <c r="G28" s="657">
        <f>D29</f>
        <v>35</v>
      </c>
      <c r="H28" s="366">
        <v>20</v>
      </c>
      <c r="I28" s="365">
        <v>15</v>
      </c>
      <c r="J28" s="365">
        <v>15</v>
      </c>
      <c r="K28" s="657">
        <f t="shared" ref="K28" si="35">SUM(G28,H29)</f>
        <v>85</v>
      </c>
      <c r="L28" s="366">
        <v>15</v>
      </c>
      <c r="M28" s="365">
        <v>15</v>
      </c>
      <c r="N28" s="365">
        <v>15</v>
      </c>
      <c r="O28" s="657">
        <f t="shared" ref="O28" si="36">SUM(K28,L29)</f>
        <v>130</v>
      </c>
      <c r="P28" s="366">
        <v>20</v>
      </c>
      <c r="Q28" s="365">
        <v>20</v>
      </c>
      <c r="R28" s="365">
        <v>15</v>
      </c>
      <c r="S28" s="657">
        <f t="shared" ref="S28" si="37">SUM(O28,P29)</f>
        <v>185</v>
      </c>
      <c r="T28" s="366">
        <v>20</v>
      </c>
      <c r="U28" s="365">
        <v>20</v>
      </c>
      <c r="V28" s="365"/>
      <c r="W28" s="657">
        <f t="shared" ref="W28" si="38">SUM(S28,T29)</f>
        <v>225</v>
      </c>
      <c r="X28" s="366">
        <v>15</v>
      </c>
      <c r="Y28" s="365">
        <v>15</v>
      </c>
      <c r="Z28" s="365">
        <v>10</v>
      </c>
      <c r="AA28" s="657">
        <f t="shared" ref="AA28" si="39">SUM(W28,X29)</f>
        <v>265</v>
      </c>
      <c r="AB28" s="366">
        <v>20</v>
      </c>
      <c r="AC28" s="365">
        <v>15</v>
      </c>
      <c r="AD28" s="365">
        <v>10</v>
      </c>
      <c r="AE28" s="657">
        <f t="shared" ref="AE28" si="40">SUM(AA28,AB29)</f>
        <v>310</v>
      </c>
      <c r="AF28" s="366">
        <v>15</v>
      </c>
      <c r="AG28" s="365">
        <v>10</v>
      </c>
      <c r="AH28" s="365">
        <v>10</v>
      </c>
      <c r="AI28" s="657">
        <f t="shared" ref="AI28" si="41">SUM(AE28,AF29)</f>
        <v>345</v>
      </c>
      <c r="AJ28" s="366">
        <v>20</v>
      </c>
      <c r="AK28" s="365">
        <v>15</v>
      </c>
      <c r="AL28" s="365">
        <v>10</v>
      </c>
      <c r="AM28" s="657">
        <f t="shared" ref="AM28" si="42">SUM(AI28,AJ29)</f>
        <v>390</v>
      </c>
      <c r="AN28" s="366">
        <v>20</v>
      </c>
      <c r="AO28" s="365">
        <v>20</v>
      </c>
      <c r="AP28" s="365">
        <v>15</v>
      </c>
      <c r="AQ28" s="663">
        <f t="shared" ref="AQ28" si="43">SUM(AM28,AN29)</f>
        <v>445</v>
      </c>
      <c r="AR28" s="665">
        <f>COUNTIF(D28:F28,"&gt;=0")+COUNTIF(H28:J28,"&gt;=0")+COUNTIF(L28:N28,"&gt;=0")+COUNTIF(P28:R28,"&gt;=0")+COUNTIF(T28:V28,"&gt;=0")+COUNTIF(X28:Z28,"&gt;=0")+COUNTIF(AB28:AD28,"&gt;=0")+COUNTIF(AF28:AH28,"&gt;=0")+COUNTIF(AJ28:AL28,"&gt;=0")+COUNTIF(AN28:AP28,"&gt;=0")</f>
        <v>28</v>
      </c>
      <c r="AS28" s="648">
        <f>COUNTIF(D28:F28,"=20")+COUNTIF(H28:J28,"=20")+COUNTIF(L28:N28,"=20")+COUNTIF(P28:R28,"=20")+COUNTIF(T28:V28,"=20")+COUNTIF(X28:Z28,"=20")+COUNTIF(AB28:AD28,"=20")+COUNTIF(AF28:AH28,"=20")+COUNTIF(AJ28:AL28,"=20")+COUNTIF(AN28:AP28,"=20")</f>
        <v>10</v>
      </c>
      <c r="AT28" s="650">
        <f t="shared" ref="AT28" si="44">AQ28</f>
        <v>445</v>
      </c>
      <c r="AU28" s="652">
        <v>1</v>
      </c>
    </row>
    <row r="29" spans="1:47" ht="15.75" thickBot="1" x14ac:dyDescent="0.3">
      <c r="A29" s="666"/>
      <c r="B29" s="668"/>
      <c r="C29" s="668"/>
      <c r="D29" s="654">
        <f>SUM(D28:F28)</f>
        <v>35</v>
      </c>
      <c r="E29" s="654"/>
      <c r="F29" s="655"/>
      <c r="G29" s="658"/>
      <c r="H29" s="656">
        <f>SUM(H28:J28)</f>
        <v>50</v>
      </c>
      <c r="I29" s="654"/>
      <c r="J29" s="655"/>
      <c r="K29" s="658"/>
      <c r="L29" s="656">
        <f>SUM(L28:N28)</f>
        <v>45</v>
      </c>
      <c r="M29" s="654"/>
      <c r="N29" s="655"/>
      <c r="O29" s="658"/>
      <c r="P29" s="656">
        <f>SUM(P28:R28)</f>
        <v>55</v>
      </c>
      <c r="Q29" s="654"/>
      <c r="R29" s="655"/>
      <c r="S29" s="658"/>
      <c r="T29" s="656">
        <f>SUM(T28:V28)</f>
        <v>40</v>
      </c>
      <c r="U29" s="654"/>
      <c r="V29" s="655"/>
      <c r="W29" s="658"/>
      <c r="X29" s="656">
        <f>SUM(X28:Z28)</f>
        <v>40</v>
      </c>
      <c r="Y29" s="654"/>
      <c r="Z29" s="655"/>
      <c r="AA29" s="658"/>
      <c r="AB29" s="656">
        <f>SUM(AB28:AD28)</f>
        <v>45</v>
      </c>
      <c r="AC29" s="654"/>
      <c r="AD29" s="655"/>
      <c r="AE29" s="658"/>
      <c r="AF29" s="656">
        <f>SUM(AF28:AH28)</f>
        <v>35</v>
      </c>
      <c r="AG29" s="654"/>
      <c r="AH29" s="655"/>
      <c r="AI29" s="658"/>
      <c r="AJ29" s="656">
        <f>SUM(AJ28:AL28)</f>
        <v>45</v>
      </c>
      <c r="AK29" s="654"/>
      <c r="AL29" s="655"/>
      <c r="AM29" s="658"/>
      <c r="AN29" s="656">
        <f>SUM(AN28:AP28)</f>
        <v>55</v>
      </c>
      <c r="AO29" s="654"/>
      <c r="AP29" s="655"/>
      <c r="AQ29" s="664"/>
      <c r="AR29" s="666"/>
      <c r="AS29" s="649"/>
      <c r="AT29" s="651"/>
      <c r="AU29" s="653"/>
    </row>
    <row r="30" spans="1:47" x14ac:dyDescent="0.25">
      <c r="A30" s="684">
        <v>5</v>
      </c>
      <c r="B30" s="686" t="s">
        <v>98</v>
      </c>
      <c r="C30" s="659" t="s">
        <v>96</v>
      </c>
      <c r="D30" s="367">
        <v>20</v>
      </c>
      <c r="E30" s="368">
        <v>20</v>
      </c>
      <c r="F30" s="368">
        <v>20</v>
      </c>
      <c r="G30" s="661">
        <f>D31</f>
        <v>60</v>
      </c>
      <c r="H30" s="367">
        <v>20</v>
      </c>
      <c r="I30" s="368">
        <v>20</v>
      </c>
      <c r="J30" s="368">
        <v>15</v>
      </c>
      <c r="K30" s="661">
        <f t="shared" ref="K30" si="45">SUM(G30,H31)</f>
        <v>115</v>
      </c>
      <c r="L30" s="369">
        <v>15</v>
      </c>
      <c r="M30" s="368">
        <v>15</v>
      </c>
      <c r="N30" s="368">
        <v>10</v>
      </c>
      <c r="O30" s="661">
        <f t="shared" ref="O30" si="46">SUM(K30,L31)</f>
        <v>155</v>
      </c>
      <c r="P30" s="369">
        <v>20</v>
      </c>
      <c r="Q30" s="368">
        <v>20</v>
      </c>
      <c r="R30" s="368">
        <v>5</v>
      </c>
      <c r="S30" s="661">
        <f t="shared" ref="S30" si="47">SUM(O30,P31)</f>
        <v>200</v>
      </c>
      <c r="T30" s="369">
        <v>15</v>
      </c>
      <c r="U30" s="368">
        <v>10</v>
      </c>
      <c r="V30" s="368">
        <v>5</v>
      </c>
      <c r="W30" s="661">
        <f t="shared" ref="W30" si="48">SUM(S30,T31)</f>
        <v>230</v>
      </c>
      <c r="X30" s="369">
        <v>20</v>
      </c>
      <c r="Y30" s="368">
        <v>20</v>
      </c>
      <c r="Z30" s="368">
        <v>20</v>
      </c>
      <c r="AA30" s="661">
        <f t="shared" ref="AA30" si="49">SUM(W30,X31)</f>
        <v>290</v>
      </c>
      <c r="AB30" s="369">
        <v>20</v>
      </c>
      <c r="AC30" s="368">
        <v>15</v>
      </c>
      <c r="AD30" s="368">
        <v>10</v>
      </c>
      <c r="AE30" s="661">
        <f t="shared" ref="AE30" si="50">SUM(AA30,AB31)</f>
        <v>335</v>
      </c>
      <c r="AF30" s="369">
        <v>20</v>
      </c>
      <c r="AG30" s="368">
        <v>15</v>
      </c>
      <c r="AH30" s="368">
        <v>10</v>
      </c>
      <c r="AI30" s="661">
        <f t="shared" ref="AI30" si="51">SUM(AE30,AF31)</f>
        <v>380</v>
      </c>
      <c r="AJ30" s="369">
        <v>15</v>
      </c>
      <c r="AK30" s="368">
        <v>10</v>
      </c>
      <c r="AL30" s="368">
        <v>5</v>
      </c>
      <c r="AM30" s="661">
        <f t="shared" ref="AM30" si="52">SUM(AI30,AJ31)</f>
        <v>410</v>
      </c>
      <c r="AN30" s="369">
        <v>20</v>
      </c>
      <c r="AO30" s="368">
        <v>10</v>
      </c>
      <c r="AP30" s="368">
        <v>0</v>
      </c>
      <c r="AQ30" s="678">
        <f t="shared" ref="AQ30" si="53">SUM(AM30,AN31)</f>
        <v>440</v>
      </c>
      <c r="AR30" s="680">
        <f>COUNTIF(D30:F30,"&gt;=0")+COUNTIF(H30:J30,"&gt;=0")+COUNTIF(L30:N30,"&gt;=0")+COUNTIF(P30:R30,"&gt;=0")+COUNTIF(T30:V30,"&gt;=0")+COUNTIF(X30:Z30,"&gt;=0")+COUNTIF(AB30:AD30,"&gt;=0")+COUNTIF(AF30:AH30,"&gt;=0")+COUNTIF(AJ30:AL30,"&gt;=0")+COUNTIF(AN30:AP30,"&gt;=0")</f>
        <v>30</v>
      </c>
      <c r="AS30" s="682">
        <f>COUNTIF(D30:F30,"=20")+COUNTIF(H30:J30,"=20")+COUNTIF(L30:N30,"=20")+COUNTIF(P30:R30,"=20")+COUNTIF(T30:V30,"=20")+COUNTIF(X30:Z30,"=20")+COUNTIF(AB30:AD30,"=20")+COUNTIF(AF30:AH30,"=20")+COUNTIF(AJ30:AL30,"=20")+COUNTIF(AN30:AP30,"=20")</f>
        <v>13</v>
      </c>
      <c r="AT30" s="671">
        <f t="shared" ref="AT30" si="54">AQ30</f>
        <v>440</v>
      </c>
      <c r="AU30" s="673">
        <v>2</v>
      </c>
    </row>
    <row r="31" spans="1:47" ht="15.75" thickBot="1" x14ac:dyDescent="0.3">
      <c r="A31" s="685"/>
      <c r="B31" s="660"/>
      <c r="C31" s="660"/>
      <c r="D31" s="675">
        <f>SUM(D30:F30)</f>
        <v>60</v>
      </c>
      <c r="E31" s="675"/>
      <c r="F31" s="676"/>
      <c r="G31" s="662"/>
      <c r="H31" s="675">
        <f>SUM(H30:J30)</f>
        <v>55</v>
      </c>
      <c r="I31" s="675"/>
      <c r="J31" s="676"/>
      <c r="K31" s="662"/>
      <c r="L31" s="677">
        <f>SUM(L30:N30)</f>
        <v>40</v>
      </c>
      <c r="M31" s="675"/>
      <c r="N31" s="676"/>
      <c r="O31" s="662"/>
      <c r="P31" s="677">
        <f>SUM(P30:R30)</f>
        <v>45</v>
      </c>
      <c r="Q31" s="675"/>
      <c r="R31" s="676"/>
      <c r="S31" s="662"/>
      <c r="T31" s="677">
        <f>SUM(T30:V30)</f>
        <v>30</v>
      </c>
      <c r="U31" s="675"/>
      <c r="V31" s="676"/>
      <c r="W31" s="662"/>
      <c r="X31" s="677">
        <f>SUM(X30:Z30)</f>
        <v>60</v>
      </c>
      <c r="Y31" s="675"/>
      <c r="Z31" s="676"/>
      <c r="AA31" s="662"/>
      <c r="AB31" s="677">
        <f>SUM(AB30:AD30)</f>
        <v>45</v>
      </c>
      <c r="AC31" s="675"/>
      <c r="AD31" s="676"/>
      <c r="AE31" s="662"/>
      <c r="AF31" s="677">
        <f>SUM(AF30:AH30)</f>
        <v>45</v>
      </c>
      <c r="AG31" s="675"/>
      <c r="AH31" s="676"/>
      <c r="AI31" s="662"/>
      <c r="AJ31" s="677">
        <f>SUM(AJ30:AL30)</f>
        <v>30</v>
      </c>
      <c r="AK31" s="675"/>
      <c r="AL31" s="676"/>
      <c r="AM31" s="662"/>
      <c r="AN31" s="677">
        <f>SUM(AN30:AP30)</f>
        <v>30</v>
      </c>
      <c r="AO31" s="675"/>
      <c r="AP31" s="676"/>
      <c r="AQ31" s="679"/>
      <c r="AR31" s="681"/>
      <c r="AS31" s="683"/>
      <c r="AT31" s="672"/>
      <c r="AU31" s="674"/>
    </row>
    <row r="32" spans="1:47" x14ac:dyDescent="0.2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</row>
    <row r="33" spans="1:47" x14ac:dyDescent="0.25">
      <c r="A33" s="176"/>
      <c r="B33" s="176"/>
      <c r="C33" s="176"/>
      <c r="D33" s="178"/>
      <c r="E33" s="669" t="s">
        <v>61</v>
      </c>
      <c r="F33" s="670"/>
      <c r="G33" s="670"/>
      <c r="H33" s="670"/>
      <c r="I33" s="670"/>
      <c r="J33" s="670"/>
      <c r="K33" s="670"/>
      <c r="L33" s="670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</row>
    <row r="34" spans="1:47" x14ac:dyDescent="0.25">
      <c r="A34" s="176"/>
      <c r="B34" s="176"/>
      <c r="C34" s="176"/>
      <c r="D34" s="309"/>
      <c r="E34" s="309"/>
      <c r="F34" s="309"/>
      <c r="G34" s="309"/>
      <c r="H34" s="315"/>
      <c r="I34" s="315"/>
      <c r="J34" s="315"/>
      <c r="K34" s="315"/>
      <c r="L34" s="315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</row>
    <row r="35" spans="1:47" x14ac:dyDescent="0.25">
      <c r="A35" s="176"/>
      <c r="B35" s="176"/>
      <c r="C35" s="176"/>
      <c r="D35" s="179">
        <v>0</v>
      </c>
      <c r="E35" s="67" t="s">
        <v>62</v>
      </c>
      <c r="F35" s="180"/>
      <c r="G35" s="180"/>
      <c r="H35" s="180"/>
      <c r="I35" s="180"/>
      <c r="J35" s="315"/>
      <c r="K35" s="315"/>
      <c r="L35" s="315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</row>
  </sheetData>
  <mergeCells count="285">
    <mergeCell ref="A28:A29"/>
    <mergeCell ref="B28:B29"/>
    <mergeCell ref="C28:C29"/>
    <mergeCell ref="E33:L33"/>
    <mergeCell ref="AT30:AT31"/>
    <mergeCell ref="AU30:AU31"/>
    <mergeCell ref="D31:F31"/>
    <mergeCell ref="H31:J31"/>
    <mergeCell ref="L31:N31"/>
    <mergeCell ref="P31:R31"/>
    <mergeCell ref="T31:V31"/>
    <mergeCell ref="X31:Z31"/>
    <mergeCell ref="AB31:AD31"/>
    <mergeCell ref="AF31:AH31"/>
    <mergeCell ref="AE30:AE31"/>
    <mergeCell ref="AI30:AI31"/>
    <mergeCell ref="AM30:AM31"/>
    <mergeCell ref="AQ30:AQ31"/>
    <mergeCell ref="AR30:AR31"/>
    <mergeCell ref="AS30:AS31"/>
    <mergeCell ref="AJ31:AL31"/>
    <mergeCell ref="AN31:AP31"/>
    <mergeCell ref="A30:A31"/>
    <mergeCell ref="B30:B31"/>
    <mergeCell ref="C30:C31"/>
    <mergeCell ref="G30:G31"/>
    <mergeCell ref="K30:K31"/>
    <mergeCell ref="O30:O31"/>
    <mergeCell ref="S30:S31"/>
    <mergeCell ref="W30:W31"/>
    <mergeCell ref="AA30:AA31"/>
    <mergeCell ref="AQ28:AQ29"/>
    <mergeCell ref="AR28:AR29"/>
    <mergeCell ref="AS28:AS29"/>
    <mergeCell ref="AT28:AT29"/>
    <mergeCell ref="AU28:AU29"/>
    <mergeCell ref="D29:F29"/>
    <mergeCell ref="H29:J29"/>
    <mergeCell ref="L29:N29"/>
    <mergeCell ref="P29:R29"/>
    <mergeCell ref="T29:V29"/>
    <mergeCell ref="S28:S29"/>
    <mergeCell ref="W28:W29"/>
    <mergeCell ref="AA28:AA29"/>
    <mergeCell ref="AE28:AE29"/>
    <mergeCell ref="AI28:AI29"/>
    <mergeCell ref="AM28:AM29"/>
    <mergeCell ref="X29:Z29"/>
    <mergeCell ref="AB29:AD29"/>
    <mergeCell ref="AF29:AH29"/>
    <mergeCell ref="AJ29:AL29"/>
    <mergeCell ref="G28:G29"/>
    <mergeCell ref="K28:K29"/>
    <mergeCell ref="O28:O29"/>
    <mergeCell ref="AN29:AP29"/>
    <mergeCell ref="A24:A25"/>
    <mergeCell ref="B24:B25"/>
    <mergeCell ref="C24:C25"/>
    <mergeCell ref="AT26:AT27"/>
    <mergeCell ref="AU26:AU27"/>
    <mergeCell ref="D27:F27"/>
    <mergeCell ref="H27:J27"/>
    <mergeCell ref="L27:N27"/>
    <mergeCell ref="P27:R27"/>
    <mergeCell ref="T27:V27"/>
    <mergeCell ref="X27:Z27"/>
    <mergeCell ref="AB27:AD27"/>
    <mergeCell ref="AF27:AH27"/>
    <mergeCell ref="AE26:AE27"/>
    <mergeCell ref="AI26:AI27"/>
    <mergeCell ref="AM26:AM27"/>
    <mergeCell ref="AQ26:AQ27"/>
    <mergeCell ref="AR26:AR27"/>
    <mergeCell ref="AS26:AS27"/>
    <mergeCell ref="AJ27:AL27"/>
    <mergeCell ref="AN27:AP27"/>
    <mergeCell ref="A26:A27"/>
    <mergeCell ref="B26:B27"/>
    <mergeCell ref="C26:C27"/>
    <mergeCell ref="G26:G27"/>
    <mergeCell ref="K26:K27"/>
    <mergeCell ref="O26:O27"/>
    <mergeCell ref="S26:S27"/>
    <mergeCell ref="W26:W27"/>
    <mergeCell ref="AA26:AA27"/>
    <mergeCell ref="AQ24:AQ25"/>
    <mergeCell ref="AR24:AR25"/>
    <mergeCell ref="AS24:AS25"/>
    <mergeCell ref="AT24:AT25"/>
    <mergeCell ref="AU24:AU25"/>
    <mergeCell ref="D25:F25"/>
    <mergeCell ref="H25:J25"/>
    <mergeCell ref="L25:N25"/>
    <mergeCell ref="P25:R25"/>
    <mergeCell ref="T25:V25"/>
    <mergeCell ref="S24:S25"/>
    <mergeCell ref="W24:W25"/>
    <mergeCell ref="AA24:AA25"/>
    <mergeCell ref="AE24:AE25"/>
    <mergeCell ref="AI24:AI25"/>
    <mergeCell ref="AM24:AM25"/>
    <mergeCell ref="X25:Z25"/>
    <mergeCell ref="AB25:AD25"/>
    <mergeCell ref="AF25:AH25"/>
    <mergeCell ref="AJ25:AL25"/>
    <mergeCell ref="G24:G25"/>
    <mergeCell ref="K24:K25"/>
    <mergeCell ref="O24:O25"/>
    <mergeCell ref="AN25:AP25"/>
    <mergeCell ref="AS22:AS23"/>
    <mergeCell ref="AT22:AT23"/>
    <mergeCell ref="AU22:AU23"/>
    <mergeCell ref="D23:F23"/>
    <mergeCell ref="H23:J23"/>
    <mergeCell ref="L23:N23"/>
    <mergeCell ref="P23:R23"/>
    <mergeCell ref="T23:V23"/>
    <mergeCell ref="X23:Z23"/>
    <mergeCell ref="AB23:AD23"/>
    <mergeCell ref="AA22:AA23"/>
    <mergeCell ref="AE22:AE23"/>
    <mergeCell ref="AI22:AI23"/>
    <mergeCell ref="AM22:AM23"/>
    <mergeCell ref="AQ22:AQ23"/>
    <mergeCell ref="AR22:AR23"/>
    <mergeCell ref="AF23:AH23"/>
    <mergeCell ref="AJ23:AL23"/>
    <mergeCell ref="AN23:AP23"/>
    <mergeCell ref="AT20:AT21"/>
    <mergeCell ref="AU20:AU21"/>
    <mergeCell ref="A22:A23"/>
    <mergeCell ref="B22:B23"/>
    <mergeCell ref="C22:C23"/>
    <mergeCell ref="G22:G23"/>
    <mergeCell ref="K22:K23"/>
    <mergeCell ref="O22:O23"/>
    <mergeCell ref="S22:S23"/>
    <mergeCell ref="W22:W23"/>
    <mergeCell ref="AJ20:AL20"/>
    <mergeCell ref="AM20:AM21"/>
    <mergeCell ref="AN20:AP20"/>
    <mergeCell ref="AQ20:AQ21"/>
    <mergeCell ref="AR20:AR21"/>
    <mergeCell ref="AS20:AS21"/>
    <mergeCell ref="X20:Z20"/>
    <mergeCell ref="AA20:AA21"/>
    <mergeCell ref="AB20:AD20"/>
    <mergeCell ref="AE20:AE21"/>
    <mergeCell ref="AF20:AH20"/>
    <mergeCell ref="AI20:AI21"/>
    <mergeCell ref="L20:N20"/>
    <mergeCell ref="O20:O21"/>
    <mergeCell ref="P20:R20"/>
    <mergeCell ref="S20:S21"/>
    <mergeCell ref="T20:V20"/>
    <mergeCell ref="W20:W21"/>
    <mergeCell ref="B19:C19"/>
    <mergeCell ref="A20:A21"/>
    <mergeCell ref="B20:B21"/>
    <mergeCell ref="C20:C21"/>
    <mergeCell ref="D20:F20"/>
    <mergeCell ref="G20:G21"/>
    <mergeCell ref="H20:J20"/>
    <mergeCell ref="K20:K21"/>
    <mergeCell ref="X15:X16"/>
    <mergeCell ref="Y15:Y16"/>
    <mergeCell ref="Z15:Z16"/>
    <mergeCell ref="AA15:AA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A11:A12"/>
    <mergeCell ref="B11:B12"/>
    <mergeCell ref="C11:C12"/>
    <mergeCell ref="G11:G12"/>
    <mergeCell ref="K11:K12"/>
    <mergeCell ref="O11:O12"/>
    <mergeCell ref="S11:S12"/>
    <mergeCell ref="S9:S10"/>
    <mergeCell ref="W11:W12"/>
    <mergeCell ref="W9:W10"/>
    <mergeCell ref="X9:X10"/>
    <mergeCell ref="Y9:Y10"/>
    <mergeCell ref="Z9:Z10"/>
    <mergeCell ref="AA9:AA10"/>
    <mergeCell ref="A9:A10"/>
    <mergeCell ref="B9:B10"/>
    <mergeCell ref="C9:C10"/>
    <mergeCell ref="G9:G10"/>
    <mergeCell ref="K9:K10"/>
    <mergeCell ref="O9:O10"/>
    <mergeCell ref="D10:F10"/>
    <mergeCell ref="H10:J10"/>
    <mergeCell ref="L10:N10"/>
    <mergeCell ref="P10:R10"/>
    <mergeCell ref="T10:V10"/>
    <mergeCell ref="AA7:AA8"/>
    <mergeCell ref="D8:F8"/>
    <mergeCell ref="H8:J8"/>
    <mergeCell ref="L8:N8"/>
    <mergeCell ref="P8:R8"/>
    <mergeCell ref="T8:V8"/>
    <mergeCell ref="O7:O8"/>
    <mergeCell ref="S7:S8"/>
    <mergeCell ref="W7:W8"/>
    <mergeCell ref="X7:X8"/>
    <mergeCell ref="Y7:Y8"/>
    <mergeCell ref="Z7:Z8"/>
    <mergeCell ref="D6:F6"/>
    <mergeCell ref="H6:J6"/>
    <mergeCell ref="L6:N6"/>
    <mergeCell ref="P6:R6"/>
    <mergeCell ref="T6:V6"/>
    <mergeCell ref="A7:A8"/>
    <mergeCell ref="B7:B8"/>
    <mergeCell ref="C7:C8"/>
    <mergeCell ref="G7:G8"/>
    <mergeCell ref="K7:K8"/>
    <mergeCell ref="S5:S6"/>
    <mergeCell ref="A5:A6"/>
    <mergeCell ref="B5:B6"/>
    <mergeCell ref="C5:C6"/>
    <mergeCell ref="G5:G6"/>
    <mergeCell ref="K5:K6"/>
    <mergeCell ref="O5:O6"/>
    <mergeCell ref="W5:W6"/>
    <mergeCell ref="X5:X6"/>
    <mergeCell ref="Y5:Y6"/>
    <mergeCell ref="Z5:Z6"/>
    <mergeCell ref="AA5:AA6"/>
    <mergeCell ref="X3:X4"/>
    <mergeCell ref="Y3:Y4"/>
    <mergeCell ref="Z3:Z4"/>
    <mergeCell ref="AA3:AA4"/>
    <mergeCell ref="E1:K1"/>
    <mergeCell ref="L3:N3"/>
    <mergeCell ref="O3:O4"/>
    <mergeCell ref="P3:R3"/>
    <mergeCell ref="S3:S4"/>
    <mergeCell ref="T3:V3"/>
    <mergeCell ref="W3:W4"/>
    <mergeCell ref="B2:C2"/>
    <mergeCell ref="A3:A4"/>
    <mergeCell ref="B3:B4"/>
    <mergeCell ref="C3:C4"/>
    <mergeCell ref="D3:F3"/>
    <mergeCell ref="G3:G4"/>
    <mergeCell ref="H3:J3"/>
    <mergeCell ref="K3:K4"/>
  </mergeCells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topLeftCell="G10" zoomScale="80" zoomScaleNormal="80" workbookViewId="0">
      <selection activeCell="AN20" sqref="AN20"/>
    </sheetView>
  </sheetViews>
  <sheetFormatPr defaultRowHeight="15" x14ac:dyDescent="0.25"/>
  <cols>
    <col min="1" max="1" width="3.28515625" bestFit="1" customWidth="1"/>
    <col min="2" max="2" width="24.85546875" bestFit="1" customWidth="1"/>
    <col min="3" max="3" width="33.5703125" bestFit="1" customWidth="1"/>
    <col min="4" max="43" width="5.140625" customWidth="1"/>
    <col min="44" max="44" width="4" bestFit="1" customWidth="1"/>
    <col min="45" max="45" width="5" bestFit="1" customWidth="1"/>
    <col min="46" max="46" width="5.140625" bestFit="1" customWidth="1"/>
    <col min="47" max="47" width="6.85546875" bestFit="1" customWidth="1"/>
    <col min="48" max="55" width="4.140625" customWidth="1"/>
  </cols>
  <sheetData>
    <row r="1" spans="1:2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7" ht="15.75" customHeight="1" x14ac:dyDescent="0.25">
      <c r="A2" s="46"/>
      <c r="B2" s="687" t="s">
        <v>40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2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623" t="s">
        <v>50</v>
      </c>
      <c r="AA5" s="689" t="s">
        <v>60</v>
      </c>
    </row>
    <row r="6" spans="1:2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688"/>
      <c r="AA6" s="690"/>
    </row>
    <row r="7" spans="1:27" ht="15.75" customHeight="1" x14ac:dyDescent="0.25">
      <c r="A7" s="609">
        <v>1</v>
      </c>
      <c r="B7" s="691" t="s">
        <v>23</v>
      </c>
      <c r="C7" s="691" t="s">
        <v>24</v>
      </c>
      <c r="D7" s="93">
        <v>20</v>
      </c>
      <c r="E7" s="92">
        <v>20</v>
      </c>
      <c r="F7" s="285">
        <v>10</v>
      </c>
      <c r="G7" s="589">
        <f>D8</f>
        <v>50</v>
      </c>
      <c r="H7" s="90">
        <v>20</v>
      </c>
      <c r="I7" s="92">
        <v>20</v>
      </c>
      <c r="J7" s="92">
        <v>15</v>
      </c>
      <c r="K7" s="589">
        <f>SUM(G7,H8)</f>
        <v>105</v>
      </c>
      <c r="L7" s="90">
        <v>20</v>
      </c>
      <c r="M7" s="92">
        <v>15</v>
      </c>
      <c r="N7" s="92">
        <v>15</v>
      </c>
      <c r="O7" s="589">
        <f>SUM(K7,L8)</f>
        <v>155</v>
      </c>
      <c r="P7" s="90">
        <v>20</v>
      </c>
      <c r="Q7" s="92">
        <v>20</v>
      </c>
      <c r="R7" s="285">
        <v>15</v>
      </c>
      <c r="S7" s="589">
        <f>SUM(O7,P8)</f>
        <v>210</v>
      </c>
      <c r="T7" s="90">
        <v>20</v>
      </c>
      <c r="U7" s="92">
        <v>20</v>
      </c>
      <c r="V7" s="92">
        <v>15</v>
      </c>
      <c r="W7" s="589">
        <f>SUM(S7,T8)</f>
        <v>265</v>
      </c>
      <c r="X7" s="591">
        <f>COUNTIF(D7:F7,"&gt;=0")+COUNTIF(H7:J7,"&gt;=0")+COUNTIF(L7:N7,"&gt;=0")+COUNTIF(P7:R7,"&gt;=0")+COUNTIF(T7:V7,"&gt;=0")</f>
        <v>15</v>
      </c>
      <c r="Y7" s="591">
        <f>COUNTIF(D7:F7,"=20")+COUNTIF(H7:J7,"=20")+COUNTIF(L7:N7,"=20")+COUNTIF(P7:R7,"=20")+COUNTIF(T7:V7,"=20")</f>
        <v>9</v>
      </c>
      <c r="Z7" s="693">
        <f>W7</f>
        <v>265</v>
      </c>
      <c r="AA7" s="689">
        <v>1</v>
      </c>
    </row>
    <row r="8" spans="1:27" ht="15.75" customHeight="1" thickBot="1" x14ac:dyDescent="0.3">
      <c r="A8" s="604"/>
      <c r="B8" s="692"/>
      <c r="C8" s="692"/>
      <c r="D8" s="600">
        <f>SUM(D7:F7)</f>
        <v>50</v>
      </c>
      <c r="E8" s="600"/>
      <c r="F8" s="601"/>
      <c r="G8" s="590"/>
      <c r="H8" s="602">
        <f>SUM(H7:J7)</f>
        <v>55</v>
      </c>
      <c r="I8" s="600"/>
      <c r="J8" s="601"/>
      <c r="K8" s="590"/>
      <c r="L8" s="602">
        <f>SUM(L7:N7)</f>
        <v>50</v>
      </c>
      <c r="M8" s="600"/>
      <c r="N8" s="601"/>
      <c r="O8" s="590"/>
      <c r="P8" s="602">
        <f>SUM(P7:R7)</f>
        <v>55</v>
      </c>
      <c r="Q8" s="600"/>
      <c r="R8" s="601"/>
      <c r="S8" s="590"/>
      <c r="T8" s="602">
        <f>SUM(T7:V7)</f>
        <v>55</v>
      </c>
      <c r="U8" s="600"/>
      <c r="V8" s="601"/>
      <c r="W8" s="590"/>
      <c r="X8" s="592"/>
      <c r="Y8" s="592"/>
      <c r="Z8" s="694"/>
      <c r="AA8" s="690"/>
    </row>
    <row r="9" spans="1:27" ht="15.75" customHeight="1" x14ac:dyDescent="0.25">
      <c r="A9" s="603">
        <v>2</v>
      </c>
      <c r="B9" s="691" t="s">
        <v>100</v>
      </c>
      <c r="C9" s="691" t="s">
        <v>96</v>
      </c>
      <c r="D9" s="89">
        <v>15</v>
      </c>
      <c r="E9" s="88">
        <v>10</v>
      </c>
      <c r="F9" s="83">
        <v>0</v>
      </c>
      <c r="G9" s="608">
        <f>D10</f>
        <v>25</v>
      </c>
      <c r="H9" s="81">
        <v>15</v>
      </c>
      <c r="I9" s="88">
        <v>10</v>
      </c>
      <c r="J9" s="88">
        <v>5</v>
      </c>
      <c r="K9" s="608">
        <f>SUM(G9,H10)</f>
        <v>55</v>
      </c>
      <c r="L9" s="81">
        <v>15</v>
      </c>
      <c r="M9" s="88">
        <v>15</v>
      </c>
      <c r="N9" s="88">
        <v>0</v>
      </c>
      <c r="O9" s="608">
        <f>SUM(K9,L10)</f>
        <v>85</v>
      </c>
      <c r="P9" s="81">
        <v>15</v>
      </c>
      <c r="Q9" s="88">
        <v>15</v>
      </c>
      <c r="R9" s="88">
        <v>5</v>
      </c>
      <c r="S9" s="608">
        <f>SUM(O9,P10)</f>
        <v>120</v>
      </c>
      <c r="T9" s="81">
        <v>15</v>
      </c>
      <c r="U9" s="88">
        <v>10</v>
      </c>
      <c r="V9" s="88">
        <v>5</v>
      </c>
      <c r="W9" s="608">
        <f>SUM(S9,T10)</f>
        <v>150</v>
      </c>
      <c r="X9" s="591">
        <f t="shared" ref="X9" si="0">COUNTIF(D9:F9,"&gt;=0")+COUNTIF(H9:J9,"&gt;=0")+COUNTIF(L9:N9,"&gt;=0")+COUNTIF(P9:R9,"&gt;=0")+COUNTIF(T9:V9,"&gt;=0")</f>
        <v>15</v>
      </c>
      <c r="Y9" s="591">
        <f t="shared" ref="Y9" si="1">COUNTIF(D9:F9,"=20")+COUNTIF(H9:J9,"=20")+COUNTIF(L9:N9,"=20")+COUNTIF(P9:R9,"=20")+COUNTIF(T9:V9,"=20")</f>
        <v>0</v>
      </c>
      <c r="Z9" s="693">
        <f t="shared" ref="Z9" si="2">W9</f>
        <v>150</v>
      </c>
      <c r="AA9" s="689">
        <v>10</v>
      </c>
    </row>
    <row r="10" spans="1:27" ht="15.75" customHeight="1" thickBot="1" x14ac:dyDescent="0.3">
      <c r="A10" s="604"/>
      <c r="B10" s="692"/>
      <c r="C10" s="692"/>
      <c r="D10" s="602">
        <f>SUM(D9:F9)</f>
        <v>25</v>
      </c>
      <c r="E10" s="600"/>
      <c r="F10" s="601"/>
      <c r="G10" s="590"/>
      <c r="H10" s="602">
        <f>SUM(H9:J9)</f>
        <v>30</v>
      </c>
      <c r="I10" s="600"/>
      <c r="J10" s="601"/>
      <c r="K10" s="590"/>
      <c r="L10" s="602">
        <f>SUM(L9:N9)</f>
        <v>30</v>
      </c>
      <c r="M10" s="600"/>
      <c r="N10" s="601"/>
      <c r="O10" s="590"/>
      <c r="P10" s="602">
        <f>SUM(P9:R9)</f>
        <v>35</v>
      </c>
      <c r="Q10" s="600"/>
      <c r="R10" s="601"/>
      <c r="S10" s="590"/>
      <c r="T10" s="602">
        <f>SUM(T9:V9)</f>
        <v>30</v>
      </c>
      <c r="U10" s="600"/>
      <c r="V10" s="601"/>
      <c r="W10" s="590"/>
      <c r="X10" s="592"/>
      <c r="Y10" s="592"/>
      <c r="Z10" s="694"/>
      <c r="AA10" s="690"/>
    </row>
    <row r="11" spans="1:27" ht="15.75" customHeight="1" x14ac:dyDescent="0.25">
      <c r="A11" s="603">
        <v>3</v>
      </c>
      <c r="B11" s="695" t="s">
        <v>88</v>
      </c>
      <c r="C11" s="695" t="s">
        <v>16</v>
      </c>
      <c r="D11" s="89">
        <v>15</v>
      </c>
      <c r="E11" s="88">
        <v>15</v>
      </c>
      <c r="F11" s="83"/>
      <c r="G11" s="608">
        <f>D12</f>
        <v>30</v>
      </c>
      <c r="H11" s="81">
        <v>20</v>
      </c>
      <c r="I11" s="88">
        <v>20</v>
      </c>
      <c r="J11" s="88">
        <v>10</v>
      </c>
      <c r="K11" s="608">
        <f>SUM(G11,H12)</f>
        <v>80</v>
      </c>
      <c r="L11" s="81">
        <v>20</v>
      </c>
      <c r="M11" s="88">
        <v>15</v>
      </c>
      <c r="N11" s="88">
        <v>10</v>
      </c>
      <c r="O11" s="608">
        <f>SUM(K11,L12)</f>
        <v>125</v>
      </c>
      <c r="P11" s="81">
        <v>20</v>
      </c>
      <c r="Q11" s="88">
        <v>20</v>
      </c>
      <c r="R11" s="88">
        <v>10</v>
      </c>
      <c r="S11" s="608">
        <f>SUM(O11,P12)</f>
        <v>175</v>
      </c>
      <c r="T11" s="81">
        <v>20</v>
      </c>
      <c r="U11" s="88">
        <v>15</v>
      </c>
      <c r="V11" s="88">
        <v>10</v>
      </c>
      <c r="W11" s="608">
        <f>SUM(S11,T12)</f>
        <v>220</v>
      </c>
      <c r="X11" s="591">
        <f t="shared" ref="X11" si="3">COUNTIF(D11:F11,"&gt;=0")+COUNTIF(H11:J11,"&gt;=0")+COUNTIF(L11:N11,"&gt;=0")+COUNTIF(P11:R11,"&gt;=0")+COUNTIF(T11:V11,"&gt;=0")</f>
        <v>14</v>
      </c>
      <c r="Y11" s="591">
        <f t="shared" ref="Y11" si="4">COUNTIF(D11:F11,"=20")+COUNTIF(H11:J11,"=20")+COUNTIF(L11:N11,"=20")+COUNTIF(P11:R11,"=20")+COUNTIF(T11:V11,"=20")</f>
        <v>6</v>
      </c>
      <c r="Z11" s="693">
        <f t="shared" ref="Z11" si="5">W11</f>
        <v>220</v>
      </c>
      <c r="AA11" s="689">
        <v>6</v>
      </c>
    </row>
    <row r="12" spans="1:27" ht="15.75" customHeight="1" thickBot="1" x14ac:dyDescent="0.3">
      <c r="A12" s="604"/>
      <c r="B12" s="692"/>
      <c r="C12" s="692"/>
      <c r="D12" s="602">
        <f>SUM(D11:F11)</f>
        <v>30</v>
      </c>
      <c r="E12" s="600"/>
      <c r="F12" s="601"/>
      <c r="G12" s="590"/>
      <c r="H12" s="602">
        <f>SUM(H11:J11)</f>
        <v>50</v>
      </c>
      <c r="I12" s="600"/>
      <c r="J12" s="601"/>
      <c r="K12" s="590"/>
      <c r="L12" s="602">
        <f>SUM(L11:N11)</f>
        <v>45</v>
      </c>
      <c r="M12" s="600"/>
      <c r="N12" s="601"/>
      <c r="O12" s="590"/>
      <c r="P12" s="602">
        <f>SUM(P11:R11)</f>
        <v>50</v>
      </c>
      <c r="Q12" s="600"/>
      <c r="R12" s="601"/>
      <c r="S12" s="590"/>
      <c r="T12" s="602">
        <f>SUM(T11:V11)</f>
        <v>45</v>
      </c>
      <c r="U12" s="600"/>
      <c r="V12" s="601"/>
      <c r="W12" s="590"/>
      <c r="X12" s="592"/>
      <c r="Y12" s="592"/>
      <c r="Z12" s="694"/>
      <c r="AA12" s="690"/>
    </row>
    <row r="13" spans="1:27" ht="15.75" customHeight="1" x14ac:dyDescent="0.25">
      <c r="A13" s="603">
        <v>4</v>
      </c>
      <c r="B13" s="691" t="s">
        <v>17</v>
      </c>
      <c r="C13" s="691" t="s">
        <v>16</v>
      </c>
      <c r="D13" s="89">
        <v>20</v>
      </c>
      <c r="E13" s="88">
        <v>0</v>
      </c>
      <c r="F13" s="83"/>
      <c r="G13" s="608">
        <f>D14</f>
        <v>20</v>
      </c>
      <c r="H13" s="81">
        <v>20</v>
      </c>
      <c r="I13" s="88">
        <v>15</v>
      </c>
      <c r="J13" s="88">
        <v>15</v>
      </c>
      <c r="K13" s="608">
        <f>SUM(G13,H14)</f>
        <v>70</v>
      </c>
      <c r="L13" s="81">
        <v>20</v>
      </c>
      <c r="M13" s="88">
        <v>20</v>
      </c>
      <c r="N13" s="88">
        <v>5</v>
      </c>
      <c r="O13" s="608">
        <f>SUM(K13,L14)</f>
        <v>115</v>
      </c>
      <c r="P13" s="81">
        <v>10</v>
      </c>
      <c r="Q13" s="88">
        <v>10</v>
      </c>
      <c r="R13" s="88">
        <v>5</v>
      </c>
      <c r="S13" s="608">
        <f>SUM(O13,P14)</f>
        <v>140</v>
      </c>
      <c r="T13" s="81">
        <v>15</v>
      </c>
      <c r="U13" s="88">
        <v>5</v>
      </c>
      <c r="V13" s="88">
        <v>0</v>
      </c>
      <c r="W13" s="608">
        <f>SUM(S13,T14)</f>
        <v>160</v>
      </c>
      <c r="X13" s="591">
        <f t="shared" ref="X13" si="6">COUNTIF(D13:F13,"&gt;=0")+COUNTIF(H13:J13,"&gt;=0")+COUNTIF(L13:N13,"&gt;=0")+COUNTIF(P13:R13,"&gt;=0")+COUNTIF(T13:V13,"&gt;=0")</f>
        <v>14</v>
      </c>
      <c r="Y13" s="591">
        <f t="shared" ref="Y13" si="7">COUNTIF(D13:F13,"=20")+COUNTIF(H13:J13,"=20")+COUNTIF(L13:N13,"=20")+COUNTIF(P13:R13,"=20")+COUNTIF(T13:V13,"=20")</f>
        <v>4</v>
      </c>
      <c r="Z13" s="693">
        <f t="shared" ref="Z13" si="8">W13</f>
        <v>160</v>
      </c>
      <c r="AA13" s="689">
        <v>9</v>
      </c>
    </row>
    <row r="14" spans="1:27" ht="15.75" customHeight="1" thickBot="1" x14ac:dyDescent="0.3">
      <c r="A14" s="604"/>
      <c r="B14" s="692"/>
      <c r="C14" s="692"/>
      <c r="D14" s="602">
        <f>SUM(D13:F13)</f>
        <v>20</v>
      </c>
      <c r="E14" s="600"/>
      <c r="F14" s="601"/>
      <c r="G14" s="590"/>
      <c r="H14" s="602">
        <f>SUM(H13:J13)</f>
        <v>50</v>
      </c>
      <c r="I14" s="600"/>
      <c r="J14" s="601"/>
      <c r="K14" s="590"/>
      <c r="L14" s="602">
        <f>SUM(L13:N13)</f>
        <v>45</v>
      </c>
      <c r="M14" s="600"/>
      <c r="N14" s="601"/>
      <c r="O14" s="590"/>
      <c r="P14" s="602">
        <f>SUM(P13:R13)</f>
        <v>25</v>
      </c>
      <c r="Q14" s="600"/>
      <c r="R14" s="601"/>
      <c r="S14" s="590"/>
      <c r="T14" s="602">
        <f>SUM(T13:V13)</f>
        <v>20</v>
      </c>
      <c r="U14" s="600"/>
      <c r="V14" s="601"/>
      <c r="W14" s="590"/>
      <c r="X14" s="592"/>
      <c r="Y14" s="592"/>
      <c r="Z14" s="694"/>
      <c r="AA14" s="690"/>
    </row>
    <row r="15" spans="1:27" ht="15.75" customHeight="1" x14ac:dyDescent="0.25">
      <c r="A15" s="603">
        <v>5</v>
      </c>
      <c r="B15" s="696" t="s">
        <v>35</v>
      </c>
      <c r="C15" s="696" t="s">
        <v>24</v>
      </c>
      <c r="D15" s="89">
        <v>20</v>
      </c>
      <c r="E15" s="88">
        <v>10</v>
      </c>
      <c r="F15" s="83">
        <v>10</v>
      </c>
      <c r="G15" s="608">
        <f>D16</f>
        <v>40</v>
      </c>
      <c r="H15" s="81">
        <v>20</v>
      </c>
      <c r="I15" s="88">
        <v>20</v>
      </c>
      <c r="J15" s="88">
        <v>15</v>
      </c>
      <c r="K15" s="608">
        <f>SUM(G15,H16)</f>
        <v>95</v>
      </c>
      <c r="L15" s="81">
        <v>20</v>
      </c>
      <c r="M15" s="88">
        <v>20</v>
      </c>
      <c r="N15" s="88">
        <v>10</v>
      </c>
      <c r="O15" s="608">
        <f>SUM(K15,L16)</f>
        <v>145</v>
      </c>
      <c r="P15" s="81">
        <v>20</v>
      </c>
      <c r="Q15" s="88">
        <v>20</v>
      </c>
      <c r="R15" s="88">
        <v>0</v>
      </c>
      <c r="S15" s="608">
        <f>SUM(O15,P16)</f>
        <v>185</v>
      </c>
      <c r="T15" s="81">
        <v>20</v>
      </c>
      <c r="U15" s="88">
        <v>20</v>
      </c>
      <c r="V15" s="88">
        <v>15</v>
      </c>
      <c r="W15" s="608">
        <f>SUM(S15,T16)</f>
        <v>240</v>
      </c>
      <c r="X15" s="591">
        <f t="shared" ref="X15" si="9">COUNTIF(D15:F15,"&gt;=0")+COUNTIF(H15:J15,"&gt;=0")+COUNTIF(L15:N15,"&gt;=0")+COUNTIF(P15:R15,"&gt;=0")+COUNTIF(T15:V15,"&gt;=0")</f>
        <v>15</v>
      </c>
      <c r="Y15" s="591">
        <f t="shared" ref="Y15" si="10">COUNTIF(D15:F15,"=20")+COUNTIF(H15:J15,"=20")+COUNTIF(L15:N15,"=20")+COUNTIF(P15:R15,"=20")+COUNTIF(T15:V15,"=20")</f>
        <v>9</v>
      </c>
      <c r="Z15" s="693">
        <f t="shared" ref="Z15" si="11">W15</f>
        <v>240</v>
      </c>
      <c r="AA15" s="689">
        <v>4</v>
      </c>
    </row>
    <row r="16" spans="1:27" ht="15.75" customHeight="1" thickBot="1" x14ac:dyDescent="0.3">
      <c r="A16" s="604"/>
      <c r="B16" s="697"/>
      <c r="C16" s="697"/>
      <c r="D16" s="602">
        <f>SUM(D15:F15)</f>
        <v>40</v>
      </c>
      <c r="E16" s="600"/>
      <c r="F16" s="601"/>
      <c r="G16" s="590"/>
      <c r="H16" s="602">
        <f>SUM(H15:J15)</f>
        <v>55</v>
      </c>
      <c r="I16" s="600"/>
      <c r="J16" s="601"/>
      <c r="K16" s="590"/>
      <c r="L16" s="602">
        <f>SUM(L15:N15)</f>
        <v>50</v>
      </c>
      <c r="M16" s="600"/>
      <c r="N16" s="601"/>
      <c r="O16" s="590"/>
      <c r="P16" s="602">
        <f>SUM(P15:R15)</f>
        <v>40</v>
      </c>
      <c r="Q16" s="600"/>
      <c r="R16" s="601"/>
      <c r="S16" s="590"/>
      <c r="T16" s="602">
        <f>SUM(T15:V15)</f>
        <v>55</v>
      </c>
      <c r="U16" s="600"/>
      <c r="V16" s="601"/>
      <c r="W16" s="590"/>
      <c r="X16" s="592"/>
      <c r="Y16" s="592"/>
      <c r="Z16" s="694"/>
      <c r="AA16" s="690"/>
    </row>
    <row r="17" spans="1:47" ht="15.75" customHeight="1" x14ac:dyDescent="0.25">
      <c r="A17" s="610">
        <v>6</v>
      </c>
      <c r="B17" s="691" t="s">
        <v>30</v>
      </c>
      <c r="C17" s="691" t="s">
        <v>13</v>
      </c>
      <c r="D17" s="52">
        <v>20</v>
      </c>
      <c r="E17" s="53">
        <v>20</v>
      </c>
      <c r="F17" s="53">
        <v>20</v>
      </c>
      <c r="G17" s="608">
        <f>D18</f>
        <v>60</v>
      </c>
      <c r="H17" s="52">
        <v>20</v>
      </c>
      <c r="I17" s="53">
        <v>20</v>
      </c>
      <c r="J17" s="53">
        <v>15</v>
      </c>
      <c r="K17" s="608">
        <f>SUM(G17,H18)</f>
        <v>115</v>
      </c>
      <c r="L17" s="54">
        <v>15</v>
      </c>
      <c r="M17" s="53">
        <v>15</v>
      </c>
      <c r="N17" s="53">
        <v>15</v>
      </c>
      <c r="O17" s="608">
        <f>SUM(K17,L18)</f>
        <v>160</v>
      </c>
      <c r="P17" s="52">
        <v>20</v>
      </c>
      <c r="Q17" s="53">
        <v>15</v>
      </c>
      <c r="R17" s="53">
        <v>15</v>
      </c>
      <c r="S17" s="608">
        <f>SUM(O17,P18)</f>
        <v>210</v>
      </c>
      <c r="T17" s="54">
        <v>20</v>
      </c>
      <c r="U17" s="53">
        <v>15</v>
      </c>
      <c r="V17" s="53"/>
      <c r="W17" s="608">
        <f>SUM(S17,T18)</f>
        <v>245</v>
      </c>
      <c r="X17" s="591">
        <f t="shared" ref="X17" si="12">COUNTIF(D17:F17,"&gt;=0")+COUNTIF(H17:J17,"&gt;=0")+COUNTIF(L17:N17,"&gt;=0")+COUNTIF(P17:R17,"&gt;=0")+COUNTIF(T17:V17,"&gt;=0")</f>
        <v>14</v>
      </c>
      <c r="Y17" s="591">
        <f t="shared" ref="Y17" si="13">COUNTIF(D17:F17,"=20")+COUNTIF(H17:J17,"=20")+COUNTIF(L17:N17,"=20")+COUNTIF(P17:R17,"=20")+COUNTIF(T17:V17,"=20")</f>
        <v>7</v>
      </c>
      <c r="Z17" s="693">
        <f t="shared" ref="Z17" si="14">W17</f>
        <v>245</v>
      </c>
      <c r="AA17" s="689">
        <v>3</v>
      </c>
    </row>
    <row r="18" spans="1:47" ht="15.75" customHeight="1" thickBot="1" x14ac:dyDescent="0.3">
      <c r="A18" s="611"/>
      <c r="B18" s="692"/>
      <c r="C18" s="692"/>
      <c r="D18" s="602">
        <f>SUM(D17:F17)</f>
        <v>60</v>
      </c>
      <c r="E18" s="600"/>
      <c r="F18" s="601"/>
      <c r="G18" s="590"/>
      <c r="H18" s="602">
        <f>SUM(H17:J17)</f>
        <v>55</v>
      </c>
      <c r="I18" s="600"/>
      <c r="J18" s="601"/>
      <c r="K18" s="590"/>
      <c r="L18" s="602">
        <f>SUM(L17:N17)</f>
        <v>45</v>
      </c>
      <c r="M18" s="600"/>
      <c r="N18" s="601"/>
      <c r="O18" s="590"/>
      <c r="P18" s="602">
        <f>SUM(P17:R17)</f>
        <v>50</v>
      </c>
      <c r="Q18" s="600"/>
      <c r="R18" s="601"/>
      <c r="S18" s="590"/>
      <c r="T18" s="602">
        <f>SUM(T17:V17)</f>
        <v>35</v>
      </c>
      <c r="U18" s="600"/>
      <c r="V18" s="601"/>
      <c r="W18" s="590"/>
      <c r="X18" s="592"/>
      <c r="Y18" s="592"/>
      <c r="Z18" s="694"/>
      <c r="AA18" s="690"/>
    </row>
    <row r="19" spans="1:47" ht="15.75" customHeight="1" x14ac:dyDescent="0.25">
      <c r="A19" s="610">
        <v>7</v>
      </c>
      <c r="B19" s="691" t="s">
        <v>92</v>
      </c>
      <c r="C19" s="691" t="s">
        <v>90</v>
      </c>
      <c r="D19" s="52">
        <v>15</v>
      </c>
      <c r="E19" s="53">
        <v>15</v>
      </c>
      <c r="F19" s="53">
        <v>10</v>
      </c>
      <c r="G19" s="608">
        <f>D20</f>
        <v>40</v>
      </c>
      <c r="H19" s="52">
        <v>15</v>
      </c>
      <c r="I19" s="53">
        <v>15</v>
      </c>
      <c r="J19" s="53">
        <v>10</v>
      </c>
      <c r="K19" s="608">
        <f>SUM(G19,H20)</f>
        <v>80</v>
      </c>
      <c r="L19" s="54">
        <v>10</v>
      </c>
      <c r="M19" s="53">
        <v>5</v>
      </c>
      <c r="N19" s="53">
        <v>5</v>
      </c>
      <c r="O19" s="608">
        <f>SUM(K19,L20)</f>
        <v>100</v>
      </c>
      <c r="P19" s="52">
        <v>20</v>
      </c>
      <c r="Q19" s="53">
        <v>20</v>
      </c>
      <c r="R19" s="53">
        <v>20</v>
      </c>
      <c r="S19" s="608">
        <f>SUM(O19,P20)</f>
        <v>160</v>
      </c>
      <c r="T19" s="54">
        <v>20</v>
      </c>
      <c r="U19" s="53">
        <v>15</v>
      </c>
      <c r="V19" s="53">
        <v>5</v>
      </c>
      <c r="W19" s="608">
        <f>SUM(S19,T20)</f>
        <v>200</v>
      </c>
      <c r="X19" s="699">
        <f t="shared" ref="X19" si="15">COUNTIF(D19:F19,"&gt;=0")+COUNTIF(H19:J19,"&gt;=0")+COUNTIF(L19:N19,"&gt;=0")+COUNTIF(P19:R19,"&gt;=0")+COUNTIF(T19:V19,"&gt;=0")</f>
        <v>15</v>
      </c>
      <c r="Y19" s="591">
        <f t="shared" ref="Y19" si="16">COUNTIF(D19:F19,"=20")+COUNTIF(H19:J19,"=20")+COUNTIF(L19:N19,"=20")+COUNTIF(P19:R19,"=20")+COUNTIF(T19:V19,"=20")</f>
        <v>4</v>
      </c>
      <c r="Z19" s="693">
        <f t="shared" ref="Z19" si="17">W19</f>
        <v>200</v>
      </c>
      <c r="AA19" s="689">
        <v>8</v>
      </c>
    </row>
    <row r="20" spans="1:47" ht="15.75" customHeight="1" thickBot="1" x14ac:dyDescent="0.3">
      <c r="A20" s="611"/>
      <c r="B20" s="698"/>
      <c r="C20" s="698"/>
      <c r="D20" s="602">
        <f>SUM(D19:F19)</f>
        <v>40</v>
      </c>
      <c r="E20" s="600"/>
      <c r="F20" s="601"/>
      <c r="G20" s="590"/>
      <c r="H20" s="602">
        <f>SUM(H19:J19)</f>
        <v>40</v>
      </c>
      <c r="I20" s="600"/>
      <c r="J20" s="601"/>
      <c r="K20" s="590"/>
      <c r="L20" s="602">
        <f>SUM(L19:N19)</f>
        <v>20</v>
      </c>
      <c r="M20" s="600"/>
      <c r="N20" s="601"/>
      <c r="O20" s="590"/>
      <c r="P20" s="602">
        <f>SUM(P19:R19)</f>
        <v>60</v>
      </c>
      <c r="Q20" s="600"/>
      <c r="R20" s="601"/>
      <c r="S20" s="590"/>
      <c r="T20" s="602">
        <f>SUM(T19:V19)</f>
        <v>40</v>
      </c>
      <c r="U20" s="600"/>
      <c r="V20" s="601"/>
      <c r="W20" s="590"/>
      <c r="X20" s="700"/>
      <c r="Y20" s="592"/>
      <c r="Z20" s="694"/>
      <c r="AA20" s="690"/>
    </row>
    <row r="21" spans="1:47" s="176" customFormat="1" ht="15.75" customHeight="1" x14ac:dyDescent="0.25">
      <c r="A21" s="603">
        <v>8</v>
      </c>
      <c r="B21" s="735" t="s">
        <v>31</v>
      </c>
      <c r="C21" s="735" t="s">
        <v>32</v>
      </c>
      <c r="D21" s="89">
        <v>20</v>
      </c>
      <c r="E21" s="88">
        <v>15</v>
      </c>
      <c r="F21" s="83">
        <v>10</v>
      </c>
      <c r="G21" s="608">
        <f>D22</f>
        <v>45</v>
      </c>
      <c r="H21" s="81">
        <v>20</v>
      </c>
      <c r="I21" s="88">
        <v>20</v>
      </c>
      <c r="J21" s="88">
        <v>15</v>
      </c>
      <c r="K21" s="608">
        <f>SUM(G21,H22)</f>
        <v>100</v>
      </c>
      <c r="L21" s="81">
        <v>20</v>
      </c>
      <c r="M21" s="88">
        <v>10</v>
      </c>
      <c r="N21" s="88">
        <v>10</v>
      </c>
      <c r="O21" s="608">
        <f>SUM(K21,L22)</f>
        <v>140</v>
      </c>
      <c r="P21" s="81">
        <v>20</v>
      </c>
      <c r="Q21" s="88">
        <v>20</v>
      </c>
      <c r="R21" s="88">
        <v>5</v>
      </c>
      <c r="S21" s="608">
        <f>SUM(O21,P22)</f>
        <v>185</v>
      </c>
      <c r="T21" s="81">
        <v>20</v>
      </c>
      <c r="U21" s="88">
        <v>15</v>
      </c>
      <c r="V21" s="88">
        <v>0</v>
      </c>
      <c r="W21" s="608">
        <f>SUM(S21,T22)</f>
        <v>220</v>
      </c>
      <c r="X21" s="591">
        <f t="shared" ref="X21" si="18">COUNTIF(D21:F21,"&gt;=0")+COUNTIF(H21:J21,"&gt;=0")+COUNTIF(L21:N21,"&gt;=0")+COUNTIF(P21:R21,"&gt;=0")+COUNTIF(T21:V21,"&gt;=0")</f>
        <v>15</v>
      </c>
      <c r="Y21" s="591">
        <f t="shared" ref="Y21" si="19">COUNTIF(D21:F21,"=20")+COUNTIF(H21:J21,"=20")+COUNTIF(L21:N21,"=20")+COUNTIF(P21:R21,"=20")+COUNTIF(T21:V21,"=20")</f>
        <v>7</v>
      </c>
      <c r="Z21" s="693">
        <f t="shared" ref="Z21" si="20">W21</f>
        <v>220</v>
      </c>
      <c r="AA21" s="689">
        <v>5</v>
      </c>
    </row>
    <row r="22" spans="1:47" s="176" customFormat="1" ht="15.75" customHeight="1" thickBot="1" x14ac:dyDescent="0.3">
      <c r="A22" s="604"/>
      <c r="B22" s="692"/>
      <c r="C22" s="692"/>
      <c r="D22" s="602">
        <f>SUM(D21:F21)</f>
        <v>45</v>
      </c>
      <c r="E22" s="600"/>
      <c r="F22" s="601"/>
      <c r="G22" s="590"/>
      <c r="H22" s="602">
        <f>SUM(H21:J21)</f>
        <v>55</v>
      </c>
      <c r="I22" s="600"/>
      <c r="J22" s="601"/>
      <c r="K22" s="590"/>
      <c r="L22" s="602">
        <f>SUM(L21:N21)</f>
        <v>40</v>
      </c>
      <c r="M22" s="600"/>
      <c r="N22" s="601"/>
      <c r="O22" s="590"/>
      <c r="P22" s="602">
        <f>SUM(P21:R21)</f>
        <v>45</v>
      </c>
      <c r="Q22" s="600"/>
      <c r="R22" s="601"/>
      <c r="S22" s="590"/>
      <c r="T22" s="602">
        <f>SUM(T21:V21)</f>
        <v>35</v>
      </c>
      <c r="U22" s="600"/>
      <c r="V22" s="601"/>
      <c r="W22" s="590"/>
      <c r="X22" s="592"/>
      <c r="Y22" s="592"/>
      <c r="Z22" s="694"/>
      <c r="AA22" s="690"/>
    </row>
    <row r="23" spans="1:47" s="176" customFormat="1" ht="15.75" customHeight="1" x14ac:dyDescent="0.25">
      <c r="A23" s="603">
        <v>9</v>
      </c>
      <c r="B23" s="691" t="s">
        <v>99</v>
      </c>
      <c r="C23" s="691" t="s">
        <v>96</v>
      </c>
      <c r="D23" s="89"/>
      <c r="E23" s="88">
        <v>15</v>
      </c>
      <c r="F23" s="83">
        <v>5</v>
      </c>
      <c r="G23" s="608">
        <f>D24</f>
        <v>20</v>
      </c>
      <c r="H23" s="81">
        <v>15</v>
      </c>
      <c r="I23" s="88">
        <v>5</v>
      </c>
      <c r="J23" s="88"/>
      <c r="K23" s="608">
        <f>SUM(G23,H24)</f>
        <v>40</v>
      </c>
      <c r="L23" s="81">
        <v>15</v>
      </c>
      <c r="M23" s="88">
        <v>0</v>
      </c>
      <c r="N23" s="88"/>
      <c r="O23" s="608">
        <f>SUM(K23,L24)</f>
        <v>55</v>
      </c>
      <c r="P23" s="81">
        <v>20</v>
      </c>
      <c r="Q23" s="88">
        <v>20</v>
      </c>
      <c r="R23" s="88">
        <v>15</v>
      </c>
      <c r="S23" s="608">
        <f>SUM(O23,P24)</f>
        <v>110</v>
      </c>
      <c r="T23" s="81">
        <v>15</v>
      </c>
      <c r="U23" s="88">
        <v>15</v>
      </c>
      <c r="V23" s="88">
        <v>10</v>
      </c>
      <c r="W23" s="608">
        <f>SUM(S23,T24)</f>
        <v>150</v>
      </c>
      <c r="X23" s="591">
        <f t="shared" ref="X23" si="21">COUNTIF(D23:F23,"&gt;=0")+COUNTIF(H23:J23,"&gt;=0")+COUNTIF(L23:N23,"&gt;=0")+COUNTIF(P23:R23,"&gt;=0")+COUNTIF(T23:V23,"&gt;=0")</f>
        <v>12</v>
      </c>
      <c r="Y23" s="591">
        <f t="shared" ref="Y23" si="22">COUNTIF(D23:F23,"=20")+COUNTIF(H23:J23,"=20")+COUNTIF(L23:N23,"=20")+COUNTIF(P23:R23,"=20")+COUNTIF(T23:V23,"=20")</f>
        <v>2</v>
      </c>
      <c r="Z23" s="693">
        <f t="shared" ref="Z23" si="23">W23</f>
        <v>150</v>
      </c>
      <c r="AA23" s="689">
        <v>11</v>
      </c>
    </row>
    <row r="24" spans="1:47" s="176" customFormat="1" ht="15.75" customHeight="1" thickBot="1" x14ac:dyDescent="0.3">
      <c r="A24" s="604"/>
      <c r="B24" s="692"/>
      <c r="C24" s="692"/>
      <c r="D24" s="602">
        <f>SUM(D23:F23)</f>
        <v>20</v>
      </c>
      <c r="E24" s="600"/>
      <c r="F24" s="601"/>
      <c r="G24" s="590"/>
      <c r="H24" s="602">
        <f>SUM(H23:J23)</f>
        <v>20</v>
      </c>
      <c r="I24" s="600"/>
      <c r="J24" s="601"/>
      <c r="K24" s="590"/>
      <c r="L24" s="602">
        <f>SUM(L23:N23)</f>
        <v>15</v>
      </c>
      <c r="M24" s="600"/>
      <c r="N24" s="601"/>
      <c r="O24" s="590"/>
      <c r="P24" s="602">
        <f>SUM(P23:R23)</f>
        <v>55</v>
      </c>
      <c r="Q24" s="600"/>
      <c r="R24" s="601"/>
      <c r="S24" s="590"/>
      <c r="T24" s="602">
        <f>SUM(T23:V23)</f>
        <v>40</v>
      </c>
      <c r="U24" s="600"/>
      <c r="V24" s="601"/>
      <c r="W24" s="590"/>
      <c r="X24" s="592"/>
      <c r="Y24" s="592"/>
      <c r="Z24" s="694"/>
      <c r="AA24" s="690"/>
    </row>
    <row r="25" spans="1:47" s="176" customFormat="1" ht="15.75" customHeight="1" x14ac:dyDescent="0.25">
      <c r="A25" s="610">
        <v>10</v>
      </c>
      <c r="B25" s="691" t="s">
        <v>102</v>
      </c>
      <c r="C25" s="691" t="s">
        <v>103</v>
      </c>
      <c r="D25" s="81">
        <v>20</v>
      </c>
      <c r="E25" s="88">
        <v>15</v>
      </c>
      <c r="F25" s="88">
        <v>15</v>
      </c>
      <c r="G25" s="608">
        <f>D26</f>
        <v>50</v>
      </c>
      <c r="H25" s="81">
        <v>15</v>
      </c>
      <c r="I25" s="88">
        <v>5</v>
      </c>
      <c r="J25" s="88"/>
      <c r="K25" s="608">
        <f>SUM(G25,H26)</f>
        <v>70</v>
      </c>
      <c r="L25" s="89">
        <v>20</v>
      </c>
      <c r="M25" s="88">
        <v>20</v>
      </c>
      <c r="N25" s="88">
        <v>0</v>
      </c>
      <c r="O25" s="608">
        <f>SUM(K25,L26)</f>
        <v>110</v>
      </c>
      <c r="P25" s="81">
        <v>20</v>
      </c>
      <c r="Q25" s="88">
        <v>20</v>
      </c>
      <c r="R25" s="88">
        <v>15</v>
      </c>
      <c r="S25" s="608">
        <f>SUM(O25,P26)</f>
        <v>165</v>
      </c>
      <c r="T25" s="89">
        <v>20</v>
      </c>
      <c r="U25" s="88">
        <v>15</v>
      </c>
      <c r="V25" s="88">
        <v>10</v>
      </c>
      <c r="W25" s="608">
        <f>SUM(S25,T26)</f>
        <v>210</v>
      </c>
      <c r="X25" s="591">
        <f t="shared" ref="X25" si="24">COUNTIF(D25:F25,"&gt;=0")+COUNTIF(H25:J25,"&gt;=0")+COUNTIF(L25:N25,"&gt;=0")+COUNTIF(P25:R25,"&gt;=0")+COUNTIF(T25:V25,"&gt;=0")</f>
        <v>14</v>
      </c>
      <c r="Y25" s="591">
        <f t="shared" ref="Y25" si="25">COUNTIF(D25:F25,"=20")+COUNTIF(H25:J25,"=20")+COUNTIF(L25:N25,"=20")+COUNTIF(P25:R25,"=20")+COUNTIF(T25:V25,"=20")</f>
        <v>6</v>
      </c>
      <c r="Z25" s="693">
        <f t="shared" ref="Z25" si="26">W25</f>
        <v>210</v>
      </c>
      <c r="AA25" s="689">
        <v>7</v>
      </c>
    </row>
    <row r="26" spans="1:47" s="176" customFormat="1" ht="15.75" customHeight="1" thickBot="1" x14ac:dyDescent="0.3">
      <c r="A26" s="611"/>
      <c r="B26" s="692"/>
      <c r="C26" s="692"/>
      <c r="D26" s="602">
        <f>SUM(D25:F25)</f>
        <v>50</v>
      </c>
      <c r="E26" s="600"/>
      <c r="F26" s="601"/>
      <c r="G26" s="590"/>
      <c r="H26" s="602">
        <f>SUM(H25:J25)</f>
        <v>20</v>
      </c>
      <c r="I26" s="600"/>
      <c r="J26" s="601"/>
      <c r="K26" s="590"/>
      <c r="L26" s="602">
        <f>SUM(L25:N25)</f>
        <v>40</v>
      </c>
      <c r="M26" s="600"/>
      <c r="N26" s="601"/>
      <c r="O26" s="590"/>
      <c r="P26" s="602">
        <f>SUM(P25:R25)</f>
        <v>55</v>
      </c>
      <c r="Q26" s="600"/>
      <c r="R26" s="601"/>
      <c r="S26" s="590"/>
      <c r="T26" s="602">
        <f>SUM(T25:V25)</f>
        <v>45</v>
      </c>
      <c r="U26" s="600"/>
      <c r="V26" s="601"/>
      <c r="W26" s="590"/>
      <c r="X26" s="592"/>
      <c r="Y26" s="592"/>
      <c r="Z26" s="694"/>
      <c r="AA26" s="690"/>
    </row>
    <row r="27" spans="1:47" s="176" customFormat="1" ht="15.75" customHeight="1" x14ac:dyDescent="0.25">
      <c r="A27" s="610">
        <v>11</v>
      </c>
      <c r="B27" s="691" t="s">
        <v>91</v>
      </c>
      <c r="C27" s="691" t="s">
        <v>90</v>
      </c>
      <c r="D27" s="81">
        <v>15</v>
      </c>
      <c r="E27" s="88">
        <v>15</v>
      </c>
      <c r="F27" s="88">
        <v>15</v>
      </c>
      <c r="G27" s="608">
        <f>D28</f>
        <v>45</v>
      </c>
      <c r="H27" s="81">
        <v>20</v>
      </c>
      <c r="I27" s="88">
        <v>15</v>
      </c>
      <c r="J27" s="88">
        <v>15</v>
      </c>
      <c r="K27" s="608">
        <f>SUM(G27,H28)</f>
        <v>95</v>
      </c>
      <c r="L27" s="89">
        <v>20</v>
      </c>
      <c r="M27" s="88">
        <v>20</v>
      </c>
      <c r="N27" s="88">
        <v>15</v>
      </c>
      <c r="O27" s="608">
        <f>SUM(K27,L28)</f>
        <v>150</v>
      </c>
      <c r="P27" s="81">
        <v>20</v>
      </c>
      <c r="Q27" s="88">
        <v>20</v>
      </c>
      <c r="R27" s="88">
        <v>20</v>
      </c>
      <c r="S27" s="608">
        <f>SUM(O27,P28)</f>
        <v>210</v>
      </c>
      <c r="T27" s="89">
        <v>20</v>
      </c>
      <c r="U27" s="88">
        <v>20</v>
      </c>
      <c r="V27" s="88">
        <v>15</v>
      </c>
      <c r="W27" s="608">
        <f>SUM(S27,T28)</f>
        <v>265</v>
      </c>
      <c r="X27" s="699">
        <f t="shared" ref="X27" si="27">COUNTIF(D27:F27,"&gt;=0")+COUNTIF(H27:J27,"&gt;=0")+COUNTIF(L27:N27,"&gt;=0")+COUNTIF(P27:R27,"&gt;=0")+COUNTIF(T27:V27,"&gt;=0")</f>
        <v>15</v>
      </c>
      <c r="Y27" s="591">
        <f t="shared" ref="Y27" si="28">COUNTIF(D27:F27,"=20")+COUNTIF(H27:J27,"=20")+COUNTIF(L27:N27,"=20")+COUNTIF(P27:R27,"=20")+COUNTIF(T27:V27,"=20")</f>
        <v>8</v>
      </c>
      <c r="Z27" s="693">
        <f t="shared" ref="Z27" si="29">W27</f>
        <v>265</v>
      </c>
      <c r="AA27" s="689">
        <v>2</v>
      </c>
    </row>
    <row r="28" spans="1:47" s="176" customFormat="1" ht="15.75" customHeight="1" thickBot="1" x14ac:dyDescent="0.3">
      <c r="A28" s="611"/>
      <c r="B28" s="692"/>
      <c r="C28" s="692"/>
      <c r="D28" s="602">
        <f>SUM(D27:F27)</f>
        <v>45</v>
      </c>
      <c r="E28" s="600"/>
      <c r="F28" s="601"/>
      <c r="G28" s="590"/>
      <c r="H28" s="602">
        <f>SUM(H27:J27)</f>
        <v>50</v>
      </c>
      <c r="I28" s="600"/>
      <c r="J28" s="601"/>
      <c r="K28" s="590"/>
      <c r="L28" s="602">
        <f>SUM(L27:N27)</f>
        <v>55</v>
      </c>
      <c r="M28" s="600"/>
      <c r="N28" s="601"/>
      <c r="O28" s="590"/>
      <c r="P28" s="602">
        <f>SUM(P27:R27)</f>
        <v>60</v>
      </c>
      <c r="Q28" s="600"/>
      <c r="R28" s="601"/>
      <c r="S28" s="590"/>
      <c r="T28" s="602">
        <f>SUM(T27:V27)</f>
        <v>55</v>
      </c>
      <c r="U28" s="600"/>
      <c r="V28" s="601"/>
      <c r="W28" s="590"/>
      <c r="X28" s="700"/>
      <c r="Y28" s="592"/>
      <c r="Z28" s="694"/>
      <c r="AA28" s="690"/>
    </row>
    <row r="29" spans="1:47" s="176" customFormat="1" ht="15.75" customHeight="1" x14ac:dyDescent="0.25">
      <c r="A29" s="325"/>
      <c r="B29" s="326"/>
      <c r="C29" s="326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17"/>
      <c r="Y29" s="186"/>
      <c r="Z29" s="314"/>
      <c r="AA29" s="314"/>
    </row>
    <row r="30" spans="1:47" ht="15.75" customHeight="1" thickBot="1" x14ac:dyDescent="0.3"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47" ht="15.75" customHeight="1" thickBot="1" x14ac:dyDescent="0.3">
      <c r="A31" s="46"/>
      <c r="B31" s="585" t="s">
        <v>121</v>
      </c>
      <c r="C31" s="586"/>
      <c r="D31" s="55"/>
      <c r="E31" s="55"/>
      <c r="F31" s="55"/>
      <c r="G31" s="55"/>
      <c r="H31" s="55"/>
      <c r="I31" s="55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6"/>
    </row>
    <row r="32" spans="1:47" ht="15.75" customHeight="1" x14ac:dyDescent="0.25">
      <c r="A32" s="593" t="s">
        <v>0</v>
      </c>
      <c r="B32" s="587" t="s">
        <v>1</v>
      </c>
      <c r="C32" s="587" t="s">
        <v>2</v>
      </c>
      <c r="D32" s="616" t="s">
        <v>42</v>
      </c>
      <c r="E32" s="617"/>
      <c r="F32" s="618"/>
      <c r="G32" s="583" t="s">
        <v>43</v>
      </c>
      <c r="H32" s="616" t="s">
        <v>44</v>
      </c>
      <c r="I32" s="617"/>
      <c r="J32" s="618"/>
      <c r="K32" s="583" t="s">
        <v>43</v>
      </c>
      <c r="L32" s="616" t="s">
        <v>45</v>
      </c>
      <c r="M32" s="617"/>
      <c r="N32" s="618"/>
      <c r="O32" s="583" t="s">
        <v>43</v>
      </c>
      <c r="P32" s="616" t="s">
        <v>46</v>
      </c>
      <c r="Q32" s="617"/>
      <c r="R32" s="618"/>
      <c r="S32" s="583" t="s">
        <v>43</v>
      </c>
      <c r="T32" s="616" t="s">
        <v>47</v>
      </c>
      <c r="U32" s="617"/>
      <c r="V32" s="618"/>
      <c r="W32" s="583" t="s">
        <v>43</v>
      </c>
      <c r="X32" s="616" t="s">
        <v>55</v>
      </c>
      <c r="Y32" s="617"/>
      <c r="Z32" s="618"/>
      <c r="AA32" s="583" t="s">
        <v>43</v>
      </c>
      <c r="AB32" s="616" t="s">
        <v>56</v>
      </c>
      <c r="AC32" s="617"/>
      <c r="AD32" s="618"/>
      <c r="AE32" s="583" t="s">
        <v>43</v>
      </c>
      <c r="AF32" s="616" t="s">
        <v>57</v>
      </c>
      <c r="AG32" s="617"/>
      <c r="AH32" s="618"/>
      <c r="AI32" s="583" t="s">
        <v>43</v>
      </c>
      <c r="AJ32" s="616" t="s">
        <v>58</v>
      </c>
      <c r="AK32" s="617"/>
      <c r="AL32" s="618"/>
      <c r="AM32" s="583" t="s">
        <v>43</v>
      </c>
      <c r="AN32" s="616" t="s">
        <v>59</v>
      </c>
      <c r="AO32" s="617"/>
      <c r="AP32" s="618"/>
      <c r="AQ32" s="583" t="s">
        <v>43</v>
      </c>
      <c r="AR32" s="623" t="s">
        <v>48</v>
      </c>
      <c r="AS32" s="596" t="s">
        <v>49</v>
      </c>
      <c r="AT32" s="593" t="s">
        <v>50</v>
      </c>
      <c r="AU32" s="596" t="s">
        <v>60</v>
      </c>
    </row>
    <row r="33" spans="1:48" ht="15.75" customHeight="1" thickBot="1" x14ac:dyDescent="0.3">
      <c r="A33" s="594"/>
      <c r="B33" s="588"/>
      <c r="C33" s="588"/>
      <c r="D33" s="49" t="s">
        <v>51</v>
      </c>
      <c r="E33" s="50" t="s">
        <v>52</v>
      </c>
      <c r="F33" s="51" t="s">
        <v>53</v>
      </c>
      <c r="G33" s="619"/>
      <c r="H33" s="49" t="s">
        <v>51</v>
      </c>
      <c r="I33" s="50" t="s">
        <v>52</v>
      </c>
      <c r="J33" s="51" t="s">
        <v>53</v>
      </c>
      <c r="K33" s="619"/>
      <c r="L33" s="49" t="s">
        <v>51</v>
      </c>
      <c r="M33" s="50" t="s">
        <v>52</v>
      </c>
      <c r="N33" s="51" t="s">
        <v>53</v>
      </c>
      <c r="O33" s="619"/>
      <c r="P33" s="49" t="s">
        <v>51</v>
      </c>
      <c r="Q33" s="50" t="s">
        <v>52</v>
      </c>
      <c r="R33" s="51" t="s">
        <v>53</v>
      </c>
      <c r="S33" s="619"/>
      <c r="T33" s="49" t="s">
        <v>51</v>
      </c>
      <c r="U33" s="50" t="s">
        <v>52</v>
      </c>
      <c r="V33" s="51" t="s">
        <v>53</v>
      </c>
      <c r="W33" s="619"/>
      <c r="X33" s="49" t="s">
        <v>51</v>
      </c>
      <c r="Y33" s="50" t="s">
        <v>52</v>
      </c>
      <c r="Z33" s="51" t="s">
        <v>53</v>
      </c>
      <c r="AA33" s="619"/>
      <c r="AB33" s="49" t="s">
        <v>51</v>
      </c>
      <c r="AC33" s="50" t="s">
        <v>52</v>
      </c>
      <c r="AD33" s="51" t="s">
        <v>53</v>
      </c>
      <c r="AE33" s="619"/>
      <c r="AF33" s="49" t="s">
        <v>51</v>
      </c>
      <c r="AG33" s="50" t="s">
        <v>52</v>
      </c>
      <c r="AH33" s="51" t="s">
        <v>53</v>
      </c>
      <c r="AI33" s="619"/>
      <c r="AJ33" s="49" t="s">
        <v>51</v>
      </c>
      <c r="AK33" s="50" t="s">
        <v>52</v>
      </c>
      <c r="AL33" s="51" t="s">
        <v>53</v>
      </c>
      <c r="AM33" s="619"/>
      <c r="AN33" s="49" t="s">
        <v>51</v>
      </c>
      <c r="AO33" s="50" t="s">
        <v>52</v>
      </c>
      <c r="AP33" s="51" t="s">
        <v>53</v>
      </c>
      <c r="AQ33" s="619"/>
      <c r="AR33" s="624"/>
      <c r="AS33" s="597"/>
      <c r="AT33" s="594"/>
      <c r="AU33" s="620"/>
    </row>
    <row r="34" spans="1:48" ht="15.75" customHeight="1" x14ac:dyDescent="0.25">
      <c r="A34" s="621">
        <v>1</v>
      </c>
      <c r="B34" s="691" t="s">
        <v>92</v>
      </c>
      <c r="C34" s="691" t="s">
        <v>90</v>
      </c>
      <c r="D34" s="93">
        <v>15</v>
      </c>
      <c r="E34" s="92">
        <v>15</v>
      </c>
      <c r="F34" s="92">
        <v>5</v>
      </c>
      <c r="G34" s="589">
        <f>D35</f>
        <v>35</v>
      </c>
      <c r="H34" s="90">
        <v>10</v>
      </c>
      <c r="I34" s="92">
        <v>10</v>
      </c>
      <c r="J34" s="92">
        <v>0</v>
      </c>
      <c r="K34" s="589">
        <f>SUM(G34,H35)</f>
        <v>55</v>
      </c>
      <c r="L34" s="90">
        <v>15</v>
      </c>
      <c r="M34" s="92">
        <v>15</v>
      </c>
      <c r="N34" s="92">
        <v>10</v>
      </c>
      <c r="O34" s="589">
        <f>SUM(K34,L35)</f>
        <v>95</v>
      </c>
      <c r="P34" s="90">
        <v>20</v>
      </c>
      <c r="Q34" s="92">
        <v>20</v>
      </c>
      <c r="R34" s="92">
        <v>0</v>
      </c>
      <c r="S34" s="589">
        <f>SUM(O34,P35)</f>
        <v>135</v>
      </c>
      <c r="T34" s="90">
        <v>20</v>
      </c>
      <c r="U34" s="92">
        <v>20</v>
      </c>
      <c r="V34" s="92">
        <v>20</v>
      </c>
      <c r="W34" s="589">
        <f>SUM(S34,T35)</f>
        <v>195</v>
      </c>
      <c r="X34" s="90">
        <v>20</v>
      </c>
      <c r="Y34" s="92">
        <v>15</v>
      </c>
      <c r="Z34" s="92">
        <v>15</v>
      </c>
      <c r="AA34" s="589">
        <f>SUM(W34,X35)</f>
        <v>245</v>
      </c>
      <c r="AB34" s="90">
        <v>20</v>
      </c>
      <c r="AC34" s="92">
        <v>10</v>
      </c>
      <c r="AD34" s="92">
        <v>0</v>
      </c>
      <c r="AE34" s="589">
        <f>SUM(AA34,AB35)</f>
        <v>275</v>
      </c>
      <c r="AF34" s="90">
        <v>15</v>
      </c>
      <c r="AG34" s="92">
        <v>15</v>
      </c>
      <c r="AH34" s="92">
        <v>10</v>
      </c>
      <c r="AI34" s="589">
        <f>SUM(AE34,AF35)</f>
        <v>315</v>
      </c>
      <c r="AJ34" s="90">
        <v>20</v>
      </c>
      <c r="AK34" s="92">
        <v>20</v>
      </c>
      <c r="AL34" s="92">
        <v>15</v>
      </c>
      <c r="AM34" s="589">
        <f>SUM(AI34,AJ35)</f>
        <v>370</v>
      </c>
      <c r="AN34" s="90">
        <v>10</v>
      </c>
      <c r="AO34" s="92"/>
      <c r="AP34" s="92"/>
      <c r="AQ34" s="625">
        <f>SUM(AM34,AN35)</f>
        <v>380</v>
      </c>
      <c r="AR34" s="621">
        <f>COUNTIF(D34:F34,"&gt;=0")+COUNTIF(H34:J34,"&gt;=0")+COUNTIF(L34:N34,"&gt;=0")+COUNTIF(P34:R34,"&gt;=0")+COUNTIF(T34:V34,"&gt;=0")+COUNTIF(X34:Z34,"&gt;=0")+COUNTIF(AB34:AD34,"&gt;=0")+COUNTIF(AF34:AH34,"&gt;=0")+COUNTIF(AJ34:AL34,"&gt;=0")+COUNTIF(AN34:AP34,"&gt;=0")</f>
        <v>28</v>
      </c>
      <c r="AS34" s="591">
        <f>COUNTIF(D34:F34,"=20")+COUNTIF(H34:J34,"=20")+COUNTIF(L34:N34,"=20")+COUNTIF(P34:R34,"=20")+COUNTIF(T34:V34,"=20")+COUNTIF(X34:Z34,"=20")+COUNTIF(AB34:AD34,"=20")+COUNTIF(AF34:AH34,"=20")+COUNTIF(AJ34:AL34,"=20")+COUNTIF(AN34:AP34,"=20")</f>
        <v>9</v>
      </c>
      <c r="AT34" s="593">
        <f>AQ34</f>
        <v>380</v>
      </c>
      <c r="AU34" s="921">
        <v>8</v>
      </c>
      <c r="AV34" s="17"/>
    </row>
    <row r="35" spans="1:48" ht="15.75" customHeight="1" thickBot="1" x14ac:dyDescent="0.3">
      <c r="A35" s="622"/>
      <c r="B35" s="698"/>
      <c r="C35" s="698"/>
      <c r="D35" s="600">
        <f>SUM(D34:F34)</f>
        <v>35</v>
      </c>
      <c r="E35" s="600"/>
      <c r="F35" s="601"/>
      <c r="G35" s="590"/>
      <c r="H35" s="602">
        <f>SUM(H34:J34)</f>
        <v>20</v>
      </c>
      <c r="I35" s="600"/>
      <c r="J35" s="601"/>
      <c r="K35" s="590"/>
      <c r="L35" s="602">
        <f>SUM(L34:N34)</f>
        <v>40</v>
      </c>
      <c r="M35" s="600"/>
      <c r="N35" s="601"/>
      <c r="O35" s="590"/>
      <c r="P35" s="602">
        <f>SUM(P34:R34)</f>
        <v>40</v>
      </c>
      <c r="Q35" s="600"/>
      <c r="R35" s="601"/>
      <c r="S35" s="590"/>
      <c r="T35" s="602">
        <f>SUM(T34:V34)</f>
        <v>60</v>
      </c>
      <c r="U35" s="600"/>
      <c r="V35" s="601"/>
      <c r="W35" s="590"/>
      <c r="X35" s="602">
        <f>SUM(X34:Z34)</f>
        <v>50</v>
      </c>
      <c r="Y35" s="600"/>
      <c r="Z35" s="601"/>
      <c r="AA35" s="590"/>
      <c r="AB35" s="602">
        <f>SUM(AB34:AD34)</f>
        <v>30</v>
      </c>
      <c r="AC35" s="600"/>
      <c r="AD35" s="601"/>
      <c r="AE35" s="590"/>
      <c r="AF35" s="602">
        <f>SUM(AF34:AH34)</f>
        <v>40</v>
      </c>
      <c r="AG35" s="600"/>
      <c r="AH35" s="601"/>
      <c r="AI35" s="590"/>
      <c r="AJ35" s="602">
        <f>SUM(AJ34:AL34)</f>
        <v>55</v>
      </c>
      <c r="AK35" s="600"/>
      <c r="AL35" s="601"/>
      <c r="AM35" s="590"/>
      <c r="AN35" s="602">
        <f>SUM(AN34:AP34)</f>
        <v>10</v>
      </c>
      <c r="AO35" s="600"/>
      <c r="AP35" s="601"/>
      <c r="AQ35" s="626"/>
      <c r="AR35" s="622"/>
      <c r="AS35" s="592"/>
      <c r="AT35" s="594"/>
      <c r="AU35" s="922"/>
      <c r="AV35" s="17"/>
    </row>
    <row r="36" spans="1:48" ht="15.75" customHeight="1" x14ac:dyDescent="0.25">
      <c r="A36" s="630">
        <v>2</v>
      </c>
      <c r="B36" s="691" t="s">
        <v>102</v>
      </c>
      <c r="C36" s="691" t="s">
        <v>103</v>
      </c>
      <c r="D36" s="89">
        <v>20</v>
      </c>
      <c r="E36" s="88">
        <v>20</v>
      </c>
      <c r="F36" s="88">
        <v>15</v>
      </c>
      <c r="G36" s="608">
        <f>D37</f>
        <v>55</v>
      </c>
      <c r="H36" s="81">
        <v>20</v>
      </c>
      <c r="I36" s="88">
        <v>15</v>
      </c>
      <c r="J36" s="88">
        <v>15</v>
      </c>
      <c r="K36" s="608">
        <f t="shared" ref="K36" si="30">SUM(G36,H37)</f>
        <v>105</v>
      </c>
      <c r="L36" s="81">
        <v>20</v>
      </c>
      <c r="M36" s="88">
        <v>15</v>
      </c>
      <c r="N36" s="88">
        <v>10</v>
      </c>
      <c r="O36" s="608">
        <f t="shared" ref="O36" si="31">SUM(K36,L37)</f>
        <v>150</v>
      </c>
      <c r="P36" s="81">
        <v>20</v>
      </c>
      <c r="Q36" s="88">
        <v>15</v>
      </c>
      <c r="R36" s="88">
        <v>15</v>
      </c>
      <c r="S36" s="608">
        <f t="shared" ref="S36" si="32">SUM(O36,P37)</f>
        <v>200</v>
      </c>
      <c r="T36" s="81">
        <v>20</v>
      </c>
      <c r="U36" s="88">
        <v>10</v>
      </c>
      <c r="V36" s="88">
        <v>5</v>
      </c>
      <c r="W36" s="608">
        <f t="shared" ref="W36" si="33">SUM(S36,T37)</f>
        <v>235</v>
      </c>
      <c r="X36" s="81">
        <v>20</v>
      </c>
      <c r="Y36" s="88">
        <v>15</v>
      </c>
      <c r="Z36" s="88">
        <v>15</v>
      </c>
      <c r="AA36" s="608">
        <f t="shared" ref="AA36" si="34">SUM(W36,X37)</f>
        <v>285</v>
      </c>
      <c r="AB36" s="81">
        <v>20</v>
      </c>
      <c r="AC36" s="88">
        <v>10</v>
      </c>
      <c r="AD36" s="88"/>
      <c r="AE36" s="608">
        <f t="shared" ref="AE36" si="35">SUM(AA36,AB37)</f>
        <v>315</v>
      </c>
      <c r="AF36" s="81"/>
      <c r="AG36" s="88"/>
      <c r="AH36" s="88"/>
      <c r="AI36" s="608">
        <f t="shared" ref="AI36" si="36">SUM(AE36,AF37)</f>
        <v>315</v>
      </c>
      <c r="AJ36" s="81">
        <v>20</v>
      </c>
      <c r="AK36" s="88"/>
      <c r="AL36" s="88"/>
      <c r="AM36" s="608">
        <f t="shared" ref="AM36" si="37">SUM(AI36,AJ37)</f>
        <v>335</v>
      </c>
      <c r="AN36" s="81">
        <v>20</v>
      </c>
      <c r="AO36" s="88">
        <v>15</v>
      </c>
      <c r="AP36" s="88">
        <v>10</v>
      </c>
      <c r="AQ36" s="629">
        <f t="shared" ref="AQ36" si="38">SUM(AM36,AN37)</f>
        <v>380</v>
      </c>
      <c r="AR36" s="630">
        <f>COUNTIF(D36:F36,"&gt;=0")+COUNTIF(H36:J36,"&gt;=0")+COUNTIF(L36:N36,"&gt;=0")+COUNTIF(P36:R36,"&gt;=0")+COUNTIF(T36:V36,"&gt;=0")+COUNTIF(X36:Z36,"&gt;=0")+COUNTIF(AB36:AD36,"&gt;=0")+COUNTIF(AF36:AH36,"&gt;=0")+COUNTIF(AJ36:AL36,"&gt;=0")+COUNTIF(AN36:AP36,"&gt;=0")</f>
        <v>24</v>
      </c>
      <c r="AS36" s="631">
        <f>COUNTIF(D36:F36,"=20")+COUNTIF(H36:J36,"=20")+COUNTIF(L36:N36,"=20")+COUNTIF(P36:R36,"=20")+COUNTIF(T36:V36,"=20")+COUNTIF(X36:Z36,"=20")+COUNTIF(AB36:AD36,"=20")+COUNTIF(AF36:AH36,"=20")+COUNTIF(AJ36:AL36,"=20")+COUNTIF(AN36:AP36,"=20")</f>
        <v>10</v>
      </c>
      <c r="AT36" s="595">
        <f t="shared" ref="AT36" si="39">AQ36</f>
        <v>380</v>
      </c>
      <c r="AU36" s="923">
        <v>7</v>
      </c>
      <c r="AV36" s="17"/>
    </row>
    <row r="37" spans="1:48" ht="15.75" customHeight="1" thickBot="1" x14ac:dyDescent="0.3">
      <c r="A37" s="622"/>
      <c r="B37" s="692"/>
      <c r="C37" s="692"/>
      <c r="D37" s="600">
        <f>SUM(D36:F36)</f>
        <v>55</v>
      </c>
      <c r="E37" s="600"/>
      <c r="F37" s="601"/>
      <c r="G37" s="590"/>
      <c r="H37" s="602">
        <f>SUM(H36:J36)</f>
        <v>50</v>
      </c>
      <c r="I37" s="600"/>
      <c r="J37" s="601"/>
      <c r="K37" s="590"/>
      <c r="L37" s="602">
        <f>SUM(L36:N36)</f>
        <v>45</v>
      </c>
      <c r="M37" s="600"/>
      <c r="N37" s="601"/>
      <c r="O37" s="590"/>
      <c r="P37" s="602">
        <f>SUM(P36:R36)</f>
        <v>50</v>
      </c>
      <c r="Q37" s="600"/>
      <c r="R37" s="601"/>
      <c r="S37" s="590"/>
      <c r="T37" s="602">
        <f>SUM(T36:V36)</f>
        <v>35</v>
      </c>
      <c r="U37" s="600"/>
      <c r="V37" s="601"/>
      <c r="W37" s="590"/>
      <c r="X37" s="602">
        <f>SUM(X36:Z36)</f>
        <v>50</v>
      </c>
      <c r="Y37" s="600"/>
      <c r="Z37" s="601"/>
      <c r="AA37" s="590"/>
      <c r="AB37" s="602">
        <f>SUM(AB36:AD36)</f>
        <v>30</v>
      </c>
      <c r="AC37" s="600"/>
      <c r="AD37" s="601"/>
      <c r="AE37" s="590"/>
      <c r="AF37" s="602">
        <f>SUM(AF36:AH36)</f>
        <v>0</v>
      </c>
      <c r="AG37" s="600"/>
      <c r="AH37" s="601"/>
      <c r="AI37" s="590"/>
      <c r="AJ37" s="602">
        <f>SUM(AJ36:AL36)</f>
        <v>20</v>
      </c>
      <c r="AK37" s="600"/>
      <c r="AL37" s="601"/>
      <c r="AM37" s="590"/>
      <c r="AN37" s="602">
        <f>SUM(AN36:AP36)</f>
        <v>45</v>
      </c>
      <c r="AO37" s="600"/>
      <c r="AP37" s="601"/>
      <c r="AQ37" s="626"/>
      <c r="AR37" s="622"/>
      <c r="AS37" s="592"/>
      <c r="AT37" s="594"/>
      <c r="AU37" s="922"/>
      <c r="AV37" s="17"/>
    </row>
    <row r="38" spans="1:48" ht="15.75" customHeight="1" x14ac:dyDescent="0.25">
      <c r="A38" s="665">
        <v>3</v>
      </c>
      <c r="B38" s="711" t="s">
        <v>88</v>
      </c>
      <c r="C38" s="711" t="s">
        <v>16</v>
      </c>
      <c r="D38" s="514">
        <v>20</v>
      </c>
      <c r="E38" s="515">
        <v>20</v>
      </c>
      <c r="F38" s="515">
        <v>20</v>
      </c>
      <c r="G38" s="709">
        <f>D39</f>
        <v>60</v>
      </c>
      <c r="H38" s="516">
        <v>20</v>
      </c>
      <c r="I38" s="515">
        <v>20</v>
      </c>
      <c r="J38" s="515">
        <v>20</v>
      </c>
      <c r="K38" s="709">
        <f t="shared" ref="K38" si="40">SUM(G38,H39)</f>
        <v>120</v>
      </c>
      <c r="L38" s="516">
        <v>20</v>
      </c>
      <c r="M38" s="515">
        <v>20</v>
      </c>
      <c r="N38" s="515">
        <v>20</v>
      </c>
      <c r="O38" s="709">
        <f t="shared" ref="O38" si="41">SUM(K38,L39)</f>
        <v>180</v>
      </c>
      <c r="P38" s="517">
        <v>20</v>
      </c>
      <c r="Q38" s="518">
        <v>20</v>
      </c>
      <c r="R38" s="518">
        <v>15</v>
      </c>
      <c r="S38" s="709">
        <f t="shared" ref="S38" si="42">SUM(O38,P39)</f>
        <v>235</v>
      </c>
      <c r="T38" s="516">
        <v>20</v>
      </c>
      <c r="U38" s="515">
        <v>20</v>
      </c>
      <c r="V38" s="515">
        <v>15</v>
      </c>
      <c r="W38" s="709">
        <f t="shared" ref="W38" si="43">SUM(S38,T39)</f>
        <v>290</v>
      </c>
      <c r="X38" s="517">
        <v>20</v>
      </c>
      <c r="Y38" s="518">
        <v>15</v>
      </c>
      <c r="Z38" s="518">
        <v>15</v>
      </c>
      <c r="AA38" s="709">
        <f t="shared" ref="AA38" si="44">SUM(W38,X39)</f>
        <v>340</v>
      </c>
      <c r="AB38" s="517">
        <v>20</v>
      </c>
      <c r="AC38" s="518">
        <v>20</v>
      </c>
      <c r="AD38" s="518">
        <v>20</v>
      </c>
      <c r="AE38" s="709">
        <f t="shared" ref="AE38" si="45">SUM(AA38,AB39)</f>
        <v>400</v>
      </c>
      <c r="AF38" s="517">
        <v>20</v>
      </c>
      <c r="AG38" s="518">
        <v>20</v>
      </c>
      <c r="AH38" s="518">
        <v>20</v>
      </c>
      <c r="AI38" s="709">
        <f t="shared" ref="AI38" si="46">SUM(AE38,AF39)</f>
        <v>460</v>
      </c>
      <c r="AJ38" s="517">
        <v>20</v>
      </c>
      <c r="AK38" s="518">
        <v>20</v>
      </c>
      <c r="AL38" s="518">
        <v>20</v>
      </c>
      <c r="AM38" s="709">
        <f t="shared" ref="AM38" si="47">SUM(AI38,AJ39)</f>
        <v>520</v>
      </c>
      <c r="AN38" s="517">
        <v>20</v>
      </c>
      <c r="AO38" s="518">
        <v>15</v>
      </c>
      <c r="AP38" s="518">
        <v>15</v>
      </c>
      <c r="AQ38" s="747">
        <f t="shared" ref="AQ38" si="48">SUM(AM38,AN39)</f>
        <v>570</v>
      </c>
      <c r="AR38" s="665">
        <f>COUNTIF(D38:F38,"&gt;=0")+COUNTIF(H38:J38,"&gt;=0")+COUNTIF(L38:N38,"&gt;=0")+COUNTIF(P38:R38,"&gt;=0")+COUNTIF(T38:V38,"&gt;=0")+COUNTIF(X38:Z38,"&gt;=0")+COUNTIF(AB38:AD38,"&gt;=0")+COUNTIF(AF38:AH38,"&gt;=0")+COUNTIF(AJ38:AL38,"&gt;=0")+COUNTIF(AN38:AP38,"&gt;=0")</f>
        <v>30</v>
      </c>
      <c r="AS38" s="648">
        <f>COUNTIF(D38:F38,"=20")+COUNTIF(H38:J38,"=20")+COUNTIF(L38:N38,"=20")+COUNTIF(P38:R38,"=20")+COUNTIF(T38:V38,"=20")+COUNTIF(X38:Z38,"=20")+COUNTIF(AB38:AD38,"=20")+COUNTIF(AF38:AH38,"=20")+COUNTIF(AJ38:AL38,"=20")+COUNTIF(AN38:AP38,"=20")</f>
        <v>24</v>
      </c>
      <c r="AT38" s="701">
        <f t="shared" ref="AT38" si="49">AQ38</f>
        <v>570</v>
      </c>
      <c r="AU38" s="914">
        <v>1</v>
      </c>
    </row>
    <row r="39" spans="1:48" ht="15.75" customHeight="1" thickBot="1" x14ac:dyDescent="0.3">
      <c r="A39" s="666"/>
      <c r="B39" s="712"/>
      <c r="C39" s="712"/>
      <c r="D39" s="703">
        <f>SUM(D38:F38)</f>
        <v>60</v>
      </c>
      <c r="E39" s="703"/>
      <c r="F39" s="704"/>
      <c r="G39" s="710"/>
      <c r="H39" s="705">
        <f>SUM(H38:J38)</f>
        <v>60</v>
      </c>
      <c r="I39" s="703"/>
      <c r="J39" s="704"/>
      <c r="K39" s="710"/>
      <c r="L39" s="705">
        <f>SUM(L38:N38)</f>
        <v>60</v>
      </c>
      <c r="M39" s="703"/>
      <c r="N39" s="704"/>
      <c r="O39" s="710"/>
      <c r="P39" s="706">
        <f>SUM(P38:R38)</f>
        <v>55</v>
      </c>
      <c r="Q39" s="707"/>
      <c r="R39" s="708"/>
      <c r="S39" s="710"/>
      <c r="T39" s="705">
        <f>SUM(T38:V38)</f>
        <v>55</v>
      </c>
      <c r="U39" s="703"/>
      <c r="V39" s="704"/>
      <c r="W39" s="710"/>
      <c r="X39" s="706">
        <f>SUM(X38:Z38)</f>
        <v>50</v>
      </c>
      <c r="Y39" s="707"/>
      <c r="Z39" s="708"/>
      <c r="AA39" s="710"/>
      <c r="AB39" s="706">
        <f>SUM(AB38:AD38)</f>
        <v>60</v>
      </c>
      <c r="AC39" s="707"/>
      <c r="AD39" s="708"/>
      <c r="AE39" s="710"/>
      <c r="AF39" s="705">
        <f>SUM(AF38:AH38)</f>
        <v>60</v>
      </c>
      <c r="AG39" s="703"/>
      <c r="AH39" s="704"/>
      <c r="AI39" s="710"/>
      <c r="AJ39" s="706">
        <f>SUM(AJ38:AL38)</f>
        <v>60</v>
      </c>
      <c r="AK39" s="707"/>
      <c r="AL39" s="708"/>
      <c r="AM39" s="710"/>
      <c r="AN39" s="705">
        <f>SUM(AN38:AP38)</f>
        <v>50</v>
      </c>
      <c r="AO39" s="703"/>
      <c r="AP39" s="704"/>
      <c r="AQ39" s="748"/>
      <c r="AR39" s="666"/>
      <c r="AS39" s="649"/>
      <c r="AT39" s="702"/>
      <c r="AU39" s="653"/>
    </row>
    <row r="40" spans="1:48" ht="15.75" customHeight="1" x14ac:dyDescent="0.25">
      <c r="A40" s="642">
        <v>4</v>
      </c>
      <c r="B40" s="713" t="s">
        <v>31</v>
      </c>
      <c r="C40" s="713" t="s">
        <v>32</v>
      </c>
      <c r="D40" s="519">
        <v>20</v>
      </c>
      <c r="E40" s="520">
        <v>15</v>
      </c>
      <c r="F40" s="520">
        <v>15</v>
      </c>
      <c r="G40" s="715">
        <f>D41</f>
        <v>50</v>
      </c>
      <c r="H40" s="521">
        <v>20</v>
      </c>
      <c r="I40" s="520">
        <v>20</v>
      </c>
      <c r="J40" s="520">
        <v>15</v>
      </c>
      <c r="K40" s="715">
        <f t="shared" ref="K40" si="50">SUM(G40,H41)</f>
        <v>105</v>
      </c>
      <c r="L40" s="521">
        <v>20</v>
      </c>
      <c r="M40" s="520">
        <v>15</v>
      </c>
      <c r="N40" s="520">
        <v>10</v>
      </c>
      <c r="O40" s="715">
        <f t="shared" ref="O40" si="51">SUM(K40,L41)</f>
        <v>150</v>
      </c>
      <c r="P40" s="521">
        <v>20</v>
      </c>
      <c r="Q40" s="520">
        <v>20</v>
      </c>
      <c r="R40" s="520">
        <v>20</v>
      </c>
      <c r="S40" s="715">
        <f t="shared" ref="S40" si="52">SUM(O40,P41)</f>
        <v>210</v>
      </c>
      <c r="T40" s="521">
        <v>20</v>
      </c>
      <c r="U40" s="520">
        <v>20</v>
      </c>
      <c r="V40" s="520">
        <v>20</v>
      </c>
      <c r="W40" s="715">
        <f t="shared" ref="W40" si="53">SUM(S40,T41)</f>
        <v>270</v>
      </c>
      <c r="X40" s="521">
        <v>20</v>
      </c>
      <c r="Y40" s="520">
        <v>20</v>
      </c>
      <c r="Z40" s="520">
        <v>20</v>
      </c>
      <c r="AA40" s="715">
        <f t="shared" ref="AA40" si="54">SUM(W40,X41)</f>
        <v>330</v>
      </c>
      <c r="AB40" s="521">
        <v>20</v>
      </c>
      <c r="AC40" s="520">
        <v>15</v>
      </c>
      <c r="AD40" s="520">
        <v>10</v>
      </c>
      <c r="AE40" s="715">
        <f t="shared" ref="AE40" si="55">SUM(AA40,AB41)</f>
        <v>375</v>
      </c>
      <c r="AF40" s="521">
        <v>20</v>
      </c>
      <c r="AG40" s="520">
        <v>20</v>
      </c>
      <c r="AH40" s="520">
        <v>10</v>
      </c>
      <c r="AI40" s="715">
        <f t="shared" ref="AI40" si="56">SUM(AE40,AF41)</f>
        <v>425</v>
      </c>
      <c r="AJ40" s="521">
        <v>20</v>
      </c>
      <c r="AK40" s="520">
        <v>20</v>
      </c>
      <c r="AL40" s="520">
        <v>20</v>
      </c>
      <c r="AM40" s="715">
        <f t="shared" ref="AM40" si="57">SUM(AI40,AJ41)</f>
        <v>485</v>
      </c>
      <c r="AN40" s="521">
        <v>20</v>
      </c>
      <c r="AO40" s="520">
        <v>20</v>
      </c>
      <c r="AP40" s="520">
        <v>15</v>
      </c>
      <c r="AQ40" s="722">
        <f t="shared" ref="AQ40" si="58">SUM(AM40,AN41)</f>
        <v>540</v>
      </c>
      <c r="AR40" s="642">
        <f>COUNTIF(D40:F40,"&gt;=0")+COUNTIF(H40:J40,"&gt;=0")+COUNTIF(L40:N40,"&gt;=0")+COUNTIF(P40:R40,"&gt;=0")+COUNTIF(T40:V40,"&gt;=0")+COUNTIF(X40:Z40,"&gt;=0")+COUNTIF(AB40:AD40,"&gt;=0")+COUNTIF(AF40:AH40,"&gt;=0")+COUNTIF(AJ40:AL40,"&gt;=0")+COUNTIF(AN40:AP40,"&gt;=0")</f>
        <v>30</v>
      </c>
      <c r="AS40" s="644">
        <f>COUNTIF(D40:F40,"=20")+COUNTIF(H40:J40,"=20")+COUNTIF(L40:N40,"=20")+COUNTIF(P40:R40,"=20")+COUNTIF(T40:V40,"=20")+COUNTIF(X40:Z40,"=20")+COUNTIF(AB40:AD40,"=20")+COUNTIF(AF40:AH40,"=20")+COUNTIF(AJ40:AL40,"=20")+COUNTIF(AN40:AP40,"=20")</f>
        <v>21</v>
      </c>
      <c r="AT40" s="717">
        <f t="shared" ref="AT40" si="59">AQ40</f>
        <v>540</v>
      </c>
      <c r="AU40" s="632">
        <v>3</v>
      </c>
    </row>
    <row r="41" spans="1:48" ht="15.75" customHeight="1" thickBot="1" x14ac:dyDescent="0.3">
      <c r="A41" s="643"/>
      <c r="B41" s="714"/>
      <c r="C41" s="714"/>
      <c r="D41" s="719">
        <f>SUM(D40:F40)</f>
        <v>50</v>
      </c>
      <c r="E41" s="719"/>
      <c r="F41" s="720"/>
      <c r="G41" s="716"/>
      <c r="H41" s="721">
        <f>SUM(H40:J40)</f>
        <v>55</v>
      </c>
      <c r="I41" s="719"/>
      <c r="J41" s="720"/>
      <c r="K41" s="716"/>
      <c r="L41" s="721">
        <f>SUM(L40:N40)</f>
        <v>45</v>
      </c>
      <c r="M41" s="719"/>
      <c r="N41" s="720"/>
      <c r="O41" s="716"/>
      <c r="P41" s="721">
        <f>SUM(P40:R40)</f>
        <v>60</v>
      </c>
      <c r="Q41" s="719"/>
      <c r="R41" s="720"/>
      <c r="S41" s="716"/>
      <c r="T41" s="721">
        <f>SUM(T40:V40)</f>
        <v>60</v>
      </c>
      <c r="U41" s="719"/>
      <c r="V41" s="720"/>
      <c r="W41" s="716"/>
      <c r="X41" s="721">
        <f>SUM(X40:Z40)</f>
        <v>60</v>
      </c>
      <c r="Y41" s="719"/>
      <c r="Z41" s="720"/>
      <c r="AA41" s="716"/>
      <c r="AB41" s="721">
        <f>SUM(AB40:AD40)</f>
        <v>45</v>
      </c>
      <c r="AC41" s="719"/>
      <c r="AD41" s="720"/>
      <c r="AE41" s="716"/>
      <c r="AF41" s="721">
        <f>SUM(AF40:AH40)</f>
        <v>50</v>
      </c>
      <c r="AG41" s="719"/>
      <c r="AH41" s="720"/>
      <c r="AI41" s="716"/>
      <c r="AJ41" s="721">
        <f>SUM(AJ40:AL40)</f>
        <v>60</v>
      </c>
      <c r="AK41" s="719"/>
      <c r="AL41" s="720"/>
      <c r="AM41" s="716"/>
      <c r="AN41" s="721">
        <f>SUM(AN40:AP40)</f>
        <v>55</v>
      </c>
      <c r="AO41" s="719"/>
      <c r="AP41" s="720"/>
      <c r="AQ41" s="723"/>
      <c r="AR41" s="643"/>
      <c r="AS41" s="645"/>
      <c r="AT41" s="718"/>
      <c r="AU41" s="633"/>
    </row>
    <row r="42" spans="1:48" ht="15.75" customHeight="1" x14ac:dyDescent="0.25">
      <c r="A42" s="631">
        <v>5</v>
      </c>
      <c r="B42" s="696" t="s">
        <v>35</v>
      </c>
      <c r="C42" s="696" t="s">
        <v>24</v>
      </c>
      <c r="D42" s="60">
        <v>20</v>
      </c>
      <c r="E42" s="61">
        <v>15</v>
      </c>
      <c r="F42" s="61">
        <v>10</v>
      </c>
      <c r="G42" s="608">
        <f>D43</f>
        <v>45</v>
      </c>
      <c r="H42" s="60">
        <v>20</v>
      </c>
      <c r="I42" s="61">
        <v>20</v>
      </c>
      <c r="J42" s="61"/>
      <c r="K42" s="608">
        <f t="shared" ref="K42" si="60">SUM(G42,H43)</f>
        <v>85</v>
      </c>
      <c r="L42" s="62">
        <v>20</v>
      </c>
      <c r="M42" s="61">
        <v>20</v>
      </c>
      <c r="N42" s="61"/>
      <c r="O42" s="608">
        <f t="shared" ref="O42" si="61">SUM(K42,L43)</f>
        <v>125</v>
      </c>
      <c r="P42" s="62">
        <v>20</v>
      </c>
      <c r="Q42" s="61">
        <v>20</v>
      </c>
      <c r="R42" s="61">
        <v>20</v>
      </c>
      <c r="S42" s="608">
        <f t="shared" ref="S42" si="62">SUM(O42,P43)</f>
        <v>185</v>
      </c>
      <c r="T42" s="62">
        <v>20</v>
      </c>
      <c r="U42" s="61">
        <v>20</v>
      </c>
      <c r="V42" s="61">
        <v>15</v>
      </c>
      <c r="W42" s="608">
        <f t="shared" ref="W42" si="63">SUM(S42,T43)</f>
        <v>240</v>
      </c>
      <c r="X42" s="62">
        <v>20</v>
      </c>
      <c r="Y42" s="61">
        <v>15</v>
      </c>
      <c r="Z42" s="61">
        <v>10</v>
      </c>
      <c r="AA42" s="608">
        <f t="shared" ref="AA42" si="64">SUM(W42,X43)</f>
        <v>285</v>
      </c>
      <c r="AB42" s="62">
        <v>20</v>
      </c>
      <c r="AC42" s="61">
        <v>20</v>
      </c>
      <c r="AD42" s="61">
        <v>20</v>
      </c>
      <c r="AE42" s="608">
        <f t="shared" ref="AE42" si="65">SUM(AA42,AB43)</f>
        <v>345</v>
      </c>
      <c r="AF42" s="62">
        <v>20</v>
      </c>
      <c r="AG42" s="61">
        <v>20</v>
      </c>
      <c r="AH42" s="61">
        <v>20</v>
      </c>
      <c r="AI42" s="608">
        <f t="shared" ref="AI42" si="66">SUM(AE42,AF43)</f>
        <v>405</v>
      </c>
      <c r="AJ42" s="62">
        <v>15</v>
      </c>
      <c r="AK42" s="61">
        <v>15</v>
      </c>
      <c r="AL42" s="61">
        <v>15</v>
      </c>
      <c r="AM42" s="608">
        <f t="shared" ref="AM42" si="67">SUM(AI42,AJ43)</f>
        <v>450</v>
      </c>
      <c r="AN42" s="62">
        <v>20</v>
      </c>
      <c r="AO42" s="61">
        <v>20</v>
      </c>
      <c r="AP42" s="61">
        <v>20</v>
      </c>
      <c r="AQ42" s="629">
        <f t="shared" ref="AQ42" si="68">SUM(AM42,AN43)</f>
        <v>510</v>
      </c>
      <c r="AR42" s="724">
        <f>COUNTIF(D42:F42,"&gt;=0")+COUNTIF(H42:J42,"&gt;=0")+COUNTIF(L42:N42,"&gt;=0")+COUNTIF(P42:R42,"&gt;=0")+COUNTIF(T42:V42,"&gt;=0")+COUNTIF(X42:Z42,"&gt;=0")+COUNTIF(AB42:AD42,"&gt;=0")+COUNTIF(AF42:AH42,"&gt;=0")+COUNTIF(AJ42:AL42,"&gt;=0")+COUNTIF(AN42:AP42,"&gt;=0")</f>
        <v>28</v>
      </c>
      <c r="AS42" s="726">
        <f>COUNTIF(D42:F42,"=20")+COUNTIF(H42:J42,"=20")+COUNTIF(L42:N42,"=20")+COUNTIF(P42:R42,"=20")+COUNTIF(T42:V42,"=20")+COUNTIF(X42:Z42,"=20")+COUNTIF(AB42:AD42,"=20")+COUNTIF(AF42:AH42,"=20")+COUNTIF(AJ42:AL42,"=20")+COUNTIF(AN42:AP42,"=20")</f>
        <v>20</v>
      </c>
      <c r="AT42" s="595">
        <f t="shared" ref="AT42" si="69">AQ42</f>
        <v>510</v>
      </c>
      <c r="AU42" s="910">
        <v>4</v>
      </c>
    </row>
    <row r="43" spans="1:48" ht="15.75" customHeight="1" thickBot="1" x14ac:dyDescent="0.3">
      <c r="A43" s="592"/>
      <c r="B43" s="697"/>
      <c r="C43" s="697"/>
      <c r="D43" s="600">
        <f>SUM(D42:F42)</f>
        <v>45</v>
      </c>
      <c r="E43" s="600"/>
      <c r="F43" s="601"/>
      <c r="G43" s="590"/>
      <c r="H43" s="600">
        <f>SUM(H42:J42)</f>
        <v>40</v>
      </c>
      <c r="I43" s="600"/>
      <c r="J43" s="601"/>
      <c r="K43" s="590"/>
      <c r="L43" s="730">
        <f>SUM(L42:N42)</f>
        <v>40</v>
      </c>
      <c r="M43" s="600"/>
      <c r="N43" s="601"/>
      <c r="O43" s="590"/>
      <c r="P43" s="730">
        <f>SUM(P42:R42)</f>
        <v>60</v>
      </c>
      <c r="Q43" s="600"/>
      <c r="R43" s="601"/>
      <c r="S43" s="590"/>
      <c r="T43" s="730">
        <f>SUM(T42:V42)</f>
        <v>55</v>
      </c>
      <c r="U43" s="600"/>
      <c r="V43" s="601"/>
      <c r="W43" s="590"/>
      <c r="X43" s="730">
        <f>SUM(X42:Z42)</f>
        <v>45</v>
      </c>
      <c r="Y43" s="600"/>
      <c r="Z43" s="601"/>
      <c r="AA43" s="590"/>
      <c r="AB43" s="730">
        <f>SUM(AB42:AD42)</f>
        <v>60</v>
      </c>
      <c r="AC43" s="600"/>
      <c r="AD43" s="601"/>
      <c r="AE43" s="590"/>
      <c r="AF43" s="730">
        <f>SUM(AF42:AH42)</f>
        <v>60</v>
      </c>
      <c r="AG43" s="600"/>
      <c r="AH43" s="601"/>
      <c r="AI43" s="590"/>
      <c r="AJ43" s="730">
        <f>SUM(AJ42:AL42)</f>
        <v>45</v>
      </c>
      <c r="AK43" s="600"/>
      <c r="AL43" s="601"/>
      <c r="AM43" s="590"/>
      <c r="AN43" s="730">
        <f>SUM(AN42:AP42)</f>
        <v>60</v>
      </c>
      <c r="AO43" s="600"/>
      <c r="AP43" s="601"/>
      <c r="AQ43" s="626"/>
      <c r="AR43" s="725"/>
      <c r="AS43" s="727"/>
      <c r="AT43" s="594"/>
      <c r="AU43" s="911"/>
    </row>
    <row r="44" spans="1:48" s="176" customFormat="1" ht="15.75" customHeight="1" x14ac:dyDescent="0.25">
      <c r="A44" s="630">
        <v>6</v>
      </c>
      <c r="B44" s="691" t="s">
        <v>30</v>
      </c>
      <c r="C44" s="691" t="s">
        <v>13</v>
      </c>
      <c r="D44" s="57">
        <v>20</v>
      </c>
      <c r="E44" s="58">
        <v>20</v>
      </c>
      <c r="F44" s="58">
        <v>15</v>
      </c>
      <c r="G44" s="731">
        <f>D45</f>
        <v>55</v>
      </c>
      <c r="H44" s="59">
        <v>20</v>
      </c>
      <c r="I44" s="58">
        <v>15</v>
      </c>
      <c r="J44" s="58">
        <v>5</v>
      </c>
      <c r="K44" s="731">
        <f t="shared" ref="K44" si="70">SUM(G44,H45)</f>
        <v>95</v>
      </c>
      <c r="L44" s="59">
        <v>20</v>
      </c>
      <c r="M44" s="58">
        <v>15</v>
      </c>
      <c r="N44" s="58">
        <v>15</v>
      </c>
      <c r="O44" s="731">
        <f t="shared" ref="O44" si="71">SUM(K44,L45)</f>
        <v>145</v>
      </c>
      <c r="P44" s="59">
        <v>20</v>
      </c>
      <c r="Q44" s="58">
        <v>15</v>
      </c>
      <c r="R44" s="58">
        <v>15</v>
      </c>
      <c r="S44" s="731">
        <f t="shared" ref="S44" si="72">SUM(O44,P45)</f>
        <v>195</v>
      </c>
      <c r="T44" s="59">
        <v>20</v>
      </c>
      <c r="U44" s="58">
        <v>20</v>
      </c>
      <c r="V44" s="58">
        <v>20</v>
      </c>
      <c r="W44" s="731">
        <f t="shared" ref="W44" si="73">SUM(S44,T45)</f>
        <v>255</v>
      </c>
      <c r="X44" s="59">
        <v>20</v>
      </c>
      <c r="Y44" s="58">
        <v>15</v>
      </c>
      <c r="Z44" s="58">
        <v>10</v>
      </c>
      <c r="AA44" s="731">
        <f t="shared" ref="AA44" si="74">SUM(W44,X45)</f>
        <v>300</v>
      </c>
      <c r="AB44" s="59">
        <v>15</v>
      </c>
      <c r="AC44" s="58">
        <v>15</v>
      </c>
      <c r="AD44" s="58">
        <v>10</v>
      </c>
      <c r="AE44" s="731">
        <f t="shared" ref="AE44" si="75">SUM(AA44,AB45)</f>
        <v>340</v>
      </c>
      <c r="AF44" s="59">
        <v>15</v>
      </c>
      <c r="AG44" s="58">
        <v>15</v>
      </c>
      <c r="AH44" s="58">
        <v>0</v>
      </c>
      <c r="AI44" s="731">
        <f t="shared" ref="AI44" si="76">SUM(AE44,AF45)</f>
        <v>370</v>
      </c>
      <c r="AJ44" s="59">
        <v>15</v>
      </c>
      <c r="AK44" s="58">
        <v>10</v>
      </c>
      <c r="AL44" s="58">
        <v>10</v>
      </c>
      <c r="AM44" s="731">
        <f t="shared" ref="AM44" si="77">SUM(AI44,AJ45)</f>
        <v>405</v>
      </c>
      <c r="AN44" s="59">
        <v>15</v>
      </c>
      <c r="AO44" s="58">
        <v>15</v>
      </c>
      <c r="AP44" s="58">
        <v>10</v>
      </c>
      <c r="AQ44" s="743">
        <f t="shared" ref="AQ44" si="78">SUM(AM44,AN45)</f>
        <v>445</v>
      </c>
      <c r="AR44" s="745">
        <f>COUNTIF(D44:F44,"&gt;=0")+COUNTIF(H44:J44,"&gt;=0")+COUNTIF(L44:N44,"&gt;=0")+COUNTIF(P44:R44,"&gt;=0")+COUNTIF(T44:V44,"&gt;=0")+COUNTIF(X44:Z44,"&gt;=0")+COUNTIF(AB44:AD44,"&gt;=0")+COUNTIF(AF44:AH44,"&gt;=0")+COUNTIF(AJ44:AL44,"&gt;=0")+COUNTIF(AN44:AP44,"&gt;=0")</f>
        <v>30</v>
      </c>
      <c r="AS44" s="733">
        <f>COUNTIF(D44:F44,"=20")+COUNTIF(H44:J44,"=20")+COUNTIF(L44:N44,"=20")+COUNTIF(P44:R44,"=20")+COUNTIF(T44:V44,"=20")+COUNTIF(X44:Z44,"=20")+COUNTIF(AB44:AD44,"=20")+COUNTIF(AF44:AH44,"=20")+COUNTIF(AJ44:AL44,"=20")+COUNTIF(AN44:AP44,"=20")</f>
        <v>9</v>
      </c>
      <c r="AT44" s="736">
        <f t="shared" ref="AT44" si="79">AQ44</f>
        <v>445</v>
      </c>
      <c r="AU44" s="912">
        <v>6</v>
      </c>
    </row>
    <row r="45" spans="1:48" s="176" customFormat="1" ht="15.75" customHeight="1" thickBot="1" x14ac:dyDescent="0.3">
      <c r="A45" s="622"/>
      <c r="B45" s="692"/>
      <c r="C45" s="692"/>
      <c r="D45" s="738">
        <f>SUM(D44:F44)</f>
        <v>55</v>
      </c>
      <c r="E45" s="738"/>
      <c r="F45" s="739"/>
      <c r="G45" s="732"/>
      <c r="H45" s="740">
        <f>SUM(H44:J44)</f>
        <v>40</v>
      </c>
      <c r="I45" s="738"/>
      <c r="J45" s="739"/>
      <c r="K45" s="732"/>
      <c r="L45" s="740">
        <f>SUM(L44:N44)</f>
        <v>50</v>
      </c>
      <c r="M45" s="738"/>
      <c r="N45" s="739"/>
      <c r="O45" s="732"/>
      <c r="P45" s="740">
        <f>SUM(P44:R44)</f>
        <v>50</v>
      </c>
      <c r="Q45" s="738"/>
      <c r="R45" s="739"/>
      <c r="S45" s="732"/>
      <c r="T45" s="740">
        <f>SUM(T44:V44)</f>
        <v>60</v>
      </c>
      <c r="U45" s="738"/>
      <c r="V45" s="739"/>
      <c r="W45" s="732"/>
      <c r="X45" s="740">
        <f>SUM(X44:Z44)</f>
        <v>45</v>
      </c>
      <c r="Y45" s="738"/>
      <c r="Z45" s="739"/>
      <c r="AA45" s="732"/>
      <c r="AB45" s="740">
        <f>SUM(AB44:AD44)</f>
        <v>40</v>
      </c>
      <c r="AC45" s="738"/>
      <c r="AD45" s="739"/>
      <c r="AE45" s="732"/>
      <c r="AF45" s="740">
        <f>SUM(AF44:AH44)</f>
        <v>30</v>
      </c>
      <c r="AG45" s="738"/>
      <c r="AH45" s="739"/>
      <c r="AI45" s="732"/>
      <c r="AJ45" s="740">
        <f>SUM(AJ44:AL44)</f>
        <v>35</v>
      </c>
      <c r="AK45" s="738"/>
      <c r="AL45" s="739"/>
      <c r="AM45" s="732"/>
      <c r="AN45" s="740">
        <f>SUM(AN44:AP44)</f>
        <v>40</v>
      </c>
      <c r="AO45" s="738"/>
      <c r="AP45" s="739"/>
      <c r="AQ45" s="744"/>
      <c r="AR45" s="746"/>
      <c r="AS45" s="734"/>
      <c r="AT45" s="737"/>
      <c r="AU45" s="913"/>
    </row>
    <row r="46" spans="1:48" s="176" customFormat="1" ht="15.75" customHeight="1" x14ac:dyDescent="0.25">
      <c r="A46" s="631">
        <v>7</v>
      </c>
      <c r="B46" s="691" t="s">
        <v>91</v>
      </c>
      <c r="C46" s="691" t="s">
        <v>90</v>
      </c>
      <c r="D46" s="60">
        <v>20</v>
      </c>
      <c r="E46" s="61">
        <v>15</v>
      </c>
      <c r="F46" s="61">
        <v>15</v>
      </c>
      <c r="G46" s="608">
        <f>D47</f>
        <v>50</v>
      </c>
      <c r="H46" s="60">
        <v>20</v>
      </c>
      <c r="I46" s="61">
        <v>20</v>
      </c>
      <c r="J46" s="61">
        <v>15</v>
      </c>
      <c r="K46" s="608">
        <f t="shared" ref="K46" si="80">SUM(G46,H47)</f>
        <v>105</v>
      </c>
      <c r="L46" s="62">
        <v>20</v>
      </c>
      <c r="M46" s="61">
        <v>20</v>
      </c>
      <c r="N46" s="61">
        <v>15</v>
      </c>
      <c r="O46" s="608">
        <f t="shared" ref="O46" si="81">SUM(K46,L47)</f>
        <v>160</v>
      </c>
      <c r="P46" s="62">
        <v>20</v>
      </c>
      <c r="Q46" s="61">
        <v>20</v>
      </c>
      <c r="R46" s="61">
        <v>15</v>
      </c>
      <c r="S46" s="608">
        <f t="shared" ref="S46" si="82">SUM(O46,P47)</f>
        <v>215</v>
      </c>
      <c r="T46" s="62">
        <v>20</v>
      </c>
      <c r="U46" s="61">
        <v>15</v>
      </c>
      <c r="V46" s="61">
        <v>5</v>
      </c>
      <c r="W46" s="608">
        <f t="shared" ref="W46" si="83">SUM(S46,T47)</f>
        <v>255</v>
      </c>
      <c r="X46" s="62">
        <v>20</v>
      </c>
      <c r="Y46" s="61">
        <v>20</v>
      </c>
      <c r="Z46" s="61">
        <v>15</v>
      </c>
      <c r="AA46" s="608">
        <f t="shared" ref="AA46" si="84">SUM(W46,X47)</f>
        <v>310</v>
      </c>
      <c r="AB46" s="62">
        <v>20</v>
      </c>
      <c r="AC46" s="61">
        <v>15</v>
      </c>
      <c r="AD46" s="61">
        <v>15</v>
      </c>
      <c r="AE46" s="608">
        <f t="shared" ref="AE46" si="85">SUM(AA46,AB47)</f>
        <v>360</v>
      </c>
      <c r="AF46" s="62">
        <v>20</v>
      </c>
      <c r="AG46" s="61">
        <v>15</v>
      </c>
      <c r="AH46" s="61">
        <v>15</v>
      </c>
      <c r="AI46" s="608">
        <f t="shared" ref="AI46" si="86">SUM(AE46,AF47)</f>
        <v>410</v>
      </c>
      <c r="AJ46" s="62">
        <v>20</v>
      </c>
      <c r="AK46" s="61">
        <v>15</v>
      </c>
      <c r="AL46" s="61">
        <v>15</v>
      </c>
      <c r="AM46" s="608">
        <f t="shared" ref="AM46" si="87">SUM(AI46,AJ47)</f>
        <v>460</v>
      </c>
      <c r="AN46" s="62">
        <v>15</v>
      </c>
      <c r="AO46" s="61">
        <v>15</v>
      </c>
      <c r="AP46" s="61">
        <v>5</v>
      </c>
      <c r="AQ46" s="629">
        <f t="shared" ref="AQ46" si="88">SUM(AM46,AN47)</f>
        <v>495</v>
      </c>
      <c r="AR46" s="724">
        <f>COUNTIF(D46:F46,"&gt;=0")+COUNTIF(H46:J46,"&gt;=0")+COUNTIF(L46:N46,"&gt;=0")+COUNTIF(P46:R46,"&gt;=0")+COUNTIF(T46:V46,"&gt;=0")+COUNTIF(X46:Z46,"&gt;=0")+COUNTIF(AB46:AD46,"&gt;=0")+COUNTIF(AF46:AH46,"&gt;=0")+COUNTIF(AJ46:AL46,"&gt;=0")+COUNTIF(AN46:AP46,"&gt;=0")</f>
        <v>30</v>
      </c>
      <c r="AS46" s="726">
        <f>COUNTIF(D46:F46,"=20")+COUNTIF(H46:J46,"=20")+COUNTIF(L46:N46,"=20")+COUNTIF(P46:R46,"=20")+COUNTIF(T46:V46,"=20")+COUNTIF(X46:Z46,"=20")+COUNTIF(AB46:AD46,"=20")+COUNTIF(AF46:AH46,"=20")+COUNTIF(AJ46:AL46,"=20")+COUNTIF(AN46:AP46,"=20")</f>
        <v>13</v>
      </c>
      <c r="AT46" s="595">
        <f t="shared" ref="AT46" si="89">AQ46</f>
        <v>495</v>
      </c>
      <c r="AU46" s="910">
        <v>5</v>
      </c>
    </row>
    <row r="47" spans="1:48" ht="15.75" customHeight="1" thickBot="1" x14ac:dyDescent="0.3">
      <c r="A47" s="592"/>
      <c r="B47" s="692"/>
      <c r="C47" s="692"/>
      <c r="D47" s="600">
        <f>SUM(D46:F46)</f>
        <v>50</v>
      </c>
      <c r="E47" s="600"/>
      <c r="F47" s="601"/>
      <c r="G47" s="590"/>
      <c r="H47" s="600">
        <f>SUM(H46:J46)</f>
        <v>55</v>
      </c>
      <c r="I47" s="600"/>
      <c r="J47" s="601"/>
      <c r="K47" s="590"/>
      <c r="L47" s="730">
        <f>SUM(L46:N46)</f>
        <v>55</v>
      </c>
      <c r="M47" s="600"/>
      <c r="N47" s="601"/>
      <c r="O47" s="590"/>
      <c r="P47" s="730">
        <f>SUM(P46:R46)</f>
        <v>55</v>
      </c>
      <c r="Q47" s="600"/>
      <c r="R47" s="601"/>
      <c r="S47" s="590"/>
      <c r="T47" s="730">
        <f>SUM(T46:V46)</f>
        <v>40</v>
      </c>
      <c r="U47" s="600"/>
      <c r="V47" s="601"/>
      <c r="W47" s="590"/>
      <c r="X47" s="730">
        <f>SUM(X46:Z46)</f>
        <v>55</v>
      </c>
      <c r="Y47" s="600"/>
      <c r="Z47" s="601"/>
      <c r="AA47" s="590"/>
      <c r="AB47" s="730">
        <f>SUM(AB46:AD46)</f>
        <v>50</v>
      </c>
      <c r="AC47" s="600"/>
      <c r="AD47" s="601"/>
      <c r="AE47" s="590"/>
      <c r="AF47" s="730">
        <f>SUM(AF46:AH46)</f>
        <v>50</v>
      </c>
      <c r="AG47" s="600"/>
      <c r="AH47" s="601"/>
      <c r="AI47" s="590"/>
      <c r="AJ47" s="730">
        <f>SUM(AJ46:AL46)</f>
        <v>50</v>
      </c>
      <c r="AK47" s="600"/>
      <c r="AL47" s="601"/>
      <c r="AM47" s="590"/>
      <c r="AN47" s="730">
        <f>SUM(AN46:AP46)</f>
        <v>35</v>
      </c>
      <c r="AO47" s="600"/>
      <c r="AP47" s="601"/>
      <c r="AQ47" s="626"/>
      <c r="AR47" s="725"/>
      <c r="AS47" s="727"/>
      <c r="AT47" s="594"/>
      <c r="AU47" s="911"/>
    </row>
    <row r="48" spans="1:48" s="176" customFormat="1" ht="15.75" customHeight="1" x14ac:dyDescent="0.25">
      <c r="A48" s="684">
        <v>8</v>
      </c>
      <c r="B48" s="741" t="s">
        <v>23</v>
      </c>
      <c r="C48" s="741" t="s">
        <v>24</v>
      </c>
      <c r="D48" s="367">
        <v>20</v>
      </c>
      <c r="E48" s="368">
        <v>20</v>
      </c>
      <c r="F48" s="368">
        <v>15</v>
      </c>
      <c r="G48" s="661">
        <f>D49</f>
        <v>55</v>
      </c>
      <c r="H48" s="367">
        <v>20</v>
      </c>
      <c r="I48" s="368">
        <v>20</v>
      </c>
      <c r="J48" s="368">
        <v>15</v>
      </c>
      <c r="K48" s="661">
        <f t="shared" ref="K48" si="90">SUM(G48,H49)</f>
        <v>110</v>
      </c>
      <c r="L48" s="369">
        <v>20</v>
      </c>
      <c r="M48" s="368">
        <v>15</v>
      </c>
      <c r="N48" s="368">
        <v>15</v>
      </c>
      <c r="O48" s="661">
        <f t="shared" ref="O48" si="91">SUM(K48,L49)</f>
        <v>160</v>
      </c>
      <c r="P48" s="369">
        <v>20</v>
      </c>
      <c r="Q48" s="368">
        <v>20</v>
      </c>
      <c r="R48" s="368">
        <v>15</v>
      </c>
      <c r="S48" s="661">
        <f t="shared" ref="S48" si="92">SUM(O48,P49)</f>
        <v>215</v>
      </c>
      <c r="T48" s="369">
        <v>20</v>
      </c>
      <c r="U48" s="368">
        <v>20</v>
      </c>
      <c r="V48" s="368"/>
      <c r="W48" s="661">
        <f t="shared" ref="W48" si="93">SUM(S48,T49)</f>
        <v>255</v>
      </c>
      <c r="X48" s="369">
        <v>20</v>
      </c>
      <c r="Y48" s="368">
        <v>20</v>
      </c>
      <c r="Z48" s="368">
        <v>15</v>
      </c>
      <c r="AA48" s="661">
        <f t="shared" ref="AA48" si="94">SUM(W48,X49)</f>
        <v>310</v>
      </c>
      <c r="AB48" s="369">
        <v>20</v>
      </c>
      <c r="AC48" s="368">
        <v>20</v>
      </c>
      <c r="AD48" s="368">
        <v>20</v>
      </c>
      <c r="AE48" s="661">
        <f t="shared" ref="AE48" si="95">SUM(AA48,AB49)</f>
        <v>370</v>
      </c>
      <c r="AF48" s="369">
        <v>20</v>
      </c>
      <c r="AG48" s="368">
        <v>20</v>
      </c>
      <c r="AH48" s="368">
        <v>20</v>
      </c>
      <c r="AI48" s="661">
        <f t="shared" ref="AI48" si="96">SUM(AE48,AF49)</f>
        <v>430</v>
      </c>
      <c r="AJ48" s="369">
        <v>20</v>
      </c>
      <c r="AK48" s="368">
        <v>20</v>
      </c>
      <c r="AL48" s="368">
        <v>20</v>
      </c>
      <c r="AM48" s="661">
        <f t="shared" ref="AM48" si="97">SUM(AI48,AJ49)</f>
        <v>490</v>
      </c>
      <c r="AN48" s="369">
        <v>20</v>
      </c>
      <c r="AO48" s="368">
        <v>20</v>
      </c>
      <c r="AP48" s="368">
        <v>15</v>
      </c>
      <c r="AQ48" s="678">
        <f t="shared" ref="AQ48" si="98">SUM(AM48,AN49)</f>
        <v>545</v>
      </c>
      <c r="AR48" s="680">
        <f>COUNTIF(D48:F48,"&gt;=0")+COUNTIF(H48:J48,"&gt;=0")+COUNTIF(L48:N48,"&gt;=0")+COUNTIF(P48:R48,"&gt;=0")+COUNTIF(T48:V48,"&gt;=0")+COUNTIF(X48:Z48,"&gt;=0")+COUNTIF(AB48:AD48,"&gt;=0")+COUNTIF(AF48:AH48,"&gt;=0")+COUNTIF(AJ48:AL48,"&gt;=0")+COUNTIF(AN48:AP48,"&gt;=0")</f>
        <v>29</v>
      </c>
      <c r="AS48" s="682">
        <f>COUNTIF(D48:F48,"=20")+COUNTIF(H48:J48,"=20")+COUNTIF(L48:N48,"=20")+COUNTIF(P48:R48,"=20")+COUNTIF(T48:V48,"=20")+COUNTIF(X48:Z48,"=20")+COUNTIF(AB48:AD48,"=20")+COUNTIF(AF48:AH48,"=20")+COUNTIF(AJ48:AL48,"=20")+COUNTIF(AN48:AP48,"=20")</f>
        <v>22</v>
      </c>
      <c r="AT48" s="671">
        <f t="shared" ref="AT48" si="99">AQ48</f>
        <v>545</v>
      </c>
      <c r="AU48" s="673">
        <v>2</v>
      </c>
    </row>
    <row r="49" spans="1:47" s="176" customFormat="1" ht="15.75" customHeight="1" thickBot="1" x14ac:dyDescent="0.3">
      <c r="A49" s="685"/>
      <c r="B49" s="742"/>
      <c r="C49" s="742"/>
      <c r="D49" s="675">
        <f>SUM(D48:F48)</f>
        <v>55</v>
      </c>
      <c r="E49" s="675"/>
      <c r="F49" s="676"/>
      <c r="G49" s="662"/>
      <c r="H49" s="675">
        <f>SUM(H48:J48)</f>
        <v>55</v>
      </c>
      <c r="I49" s="675"/>
      <c r="J49" s="676"/>
      <c r="K49" s="662"/>
      <c r="L49" s="677">
        <f>SUM(L48:N48)</f>
        <v>50</v>
      </c>
      <c r="M49" s="675"/>
      <c r="N49" s="676"/>
      <c r="O49" s="662"/>
      <c r="P49" s="677">
        <f>SUM(P48:R48)</f>
        <v>55</v>
      </c>
      <c r="Q49" s="675"/>
      <c r="R49" s="676"/>
      <c r="S49" s="662"/>
      <c r="T49" s="677">
        <f>SUM(T48:V48)</f>
        <v>40</v>
      </c>
      <c r="U49" s="675"/>
      <c r="V49" s="676"/>
      <c r="W49" s="662"/>
      <c r="X49" s="677">
        <f>SUM(X48:Z48)</f>
        <v>55</v>
      </c>
      <c r="Y49" s="675"/>
      <c r="Z49" s="676"/>
      <c r="AA49" s="662"/>
      <c r="AB49" s="677">
        <f>SUM(AB48:AD48)</f>
        <v>60</v>
      </c>
      <c r="AC49" s="675"/>
      <c r="AD49" s="676"/>
      <c r="AE49" s="662"/>
      <c r="AF49" s="677">
        <f>SUM(AF48:AH48)</f>
        <v>60</v>
      </c>
      <c r="AG49" s="675"/>
      <c r="AH49" s="676"/>
      <c r="AI49" s="662"/>
      <c r="AJ49" s="677">
        <f>SUM(AJ48:AL48)</f>
        <v>60</v>
      </c>
      <c r="AK49" s="675"/>
      <c r="AL49" s="676"/>
      <c r="AM49" s="662"/>
      <c r="AN49" s="677">
        <f>SUM(AN48:AP48)</f>
        <v>55</v>
      </c>
      <c r="AO49" s="675"/>
      <c r="AP49" s="676"/>
      <c r="AQ49" s="679"/>
      <c r="AR49" s="681"/>
      <c r="AS49" s="683"/>
      <c r="AT49" s="672"/>
      <c r="AU49" s="674"/>
    </row>
    <row r="50" spans="1:47" s="176" customFormat="1" ht="15.75" customHeight="1" x14ac:dyDescent="0.25">
      <c r="A50" s="186"/>
      <c r="B50" s="334"/>
      <c r="C50" s="334"/>
      <c r="D50" s="336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35"/>
      <c r="AS50" s="186"/>
      <c r="AT50" s="314"/>
      <c r="AU50" s="317"/>
    </row>
    <row r="51" spans="1:47" ht="15.75" customHeight="1" x14ac:dyDescent="0.25">
      <c r="D51" s="63"/>
      <c r="E51" s="669" t="s">
        <v>61</v>
      </c>
      <c r="F51" s="670"/>
      <c r="G51" s="670"/>
      <c r="H51" s="670"/>
      <c r="I51" s="670"/>
      <c r="J51" s="670"/>
      <c r="K51" s="670"/>
      <c r="L51" s="670"/>
    </row>
    <row r="52" spans="1:47" ht="15.75" customHeight="1" x14ac:dyDescent="0.25">
      <c r="D52" s="64"/>
      <c r="E52" s="64"/>
      <c r="F52" s="64"/>
      <c r="G52" s="64"/>
      <c r="H52" s="65"/>
      <c r="I52" s="65"/>
      <c r="J52" s="65"/>
      <c r="K52" s="65"/>
      <c r="L52" s="65"/>
    </row>
    <row r="53" spans="1:47" ht="15.75" customHeight="1" x14ac:dyDescent="0.25">
      <c r="D53" s="66">
        <v>0</v>
      </c>
      <c r="E53" s="67" t="s">
        <v>62</v>
      </c>
      <c r="F53" s="68"/>
      <c r="G53" s="68"/>
      <c r="H53" s="68"/>
      <c r="I53" s="68"/>
      <c r="J53" s="65"/>
      <c r="K53" s="65"/>
      <c r="L53" s="65"/>
    </row>
    <row r="54" spans="1:47" ht="15.75" customHeight="1" x14ac:dyDescent="0.25"/>
    <row r="55" spans="1:47" ht="15.75" customHeight="1" x14ac:dyDescent="0.25"/>
    <row r="56" spans="1:47" ht="15.75" customHeight="1" x14ac:dyDescent="0.25"/>
    <row r="57" spans="1:47" ht="15.75" customHeight="1" x14ac:dyDescent="0.25"/>
    <row r="58" spans="1:47" ht="15.75" customHeight="1" x14ac:dyDescent="0.25"/>
    <row r="59" spans="1:47" ht="15.75" customHeight="1" x14ac:dyDescent="0.25"/>
    <row r="60" spans="1:47" ht="15.75" customHeight="1" x14ac:dyDescent="0.25"/>
    <row r="61" spans="1:47" ht="15.75" customHeight="1" x14ac:dyDescent="0.25"/>
    <row r="62" spans="1:47" ht="15.75" customHeight="1" x14ac:dyDescent="0.25"/>
    <row r="63" spans="1:47" ht="15.75" customHeight="1" x14ac:dyDescent="0.25"/>
    <row r="64" spans="1:47" ht="15.75" customHeight="1" x14ac:dyDescent="0.25"/>
    <row r="65" ht="15.75" customHeight="1" x14ac:dyDescent="0.25"/>
    <row r="66" ht="15.75" customHeight="1" x14ac:dyDescent="0.25"/>
    <row r="67" ht="15.75" customHeight="1" x14ac:dyDescent="0.25"/>
  </sheetData>
  <mergeCells count="451">
    <mergeCell ref="AA27:AA28"/>
    <mergeCell ref="AA25:AA26"/>
    <mergeCell ref="AA23:AA24"/>
    <mergeCell ref="AA21:AA22"/>
    <mergeCell ref="AE48:AE49"/>
    <mergeCell ref="AI48:AI49"/>
    <mergeCell ref="AM48:AM49"/>
    <mergeCell ref="AQ48:AQ49"/>
    <mergeCell ref="AR48:AR49"/>
    <mergeCell ref="AE46:AE47"/>
    <mergeCell ref="AI46:AI47"/>
    <mergeCell ref="AM46:AM47"/>
    <mergeCell ref="AQ46:AQ47"/>
    <mergeCell ref="AR46:AR47"/>
    <mergeCell ref="AM44:AM45"/>
    <mergeCell ref="AQ44:AQ45"/>
    <mergeCell ref="AR44:AR45"/>
    <mergeCell ref="AN43:AP43"/>
    <mergeCell ref="AQ38:AQ39"/>
    <mergeCell ref="AR38:AR39"/>
    <mergeCell ref="AQ34:AQ35"/>
    <mergeCell ref="AR34:AR35"/>
    <mergeCell ref="AR32:AR33"/>
    <mergeCell ref="AS48:AS49"/>
    <mergeCell ref="AT48:AT49"/>
    <mergeCell ref="AU48:AU49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A48:A49"/>
    <mergeCell ref="B48:B49"/>
    <mergeCell ref="C48:C49"/>
    <mergeCell ref="G48:G49"/>
    <mergeCell ref="K48:K49"/>
    <mergeCell ref="O48:O49"/>
    <mergeCell ref="S48:S49"/>
    <mergeCell ref="W48:W49"/>
    <mergeCell ref="AA48:AA49"/>
    <mergeCell ref="AS46:AS47"/>
    <mergeCell ref="AT46:AT47"/>
    <mergeCell ref="AU46:AU47"/>
    <mergeCell ref="D47:F47"/>
    <mergeCell ref="H47:J47"/>
    <mergeCell ref="L47:N47"/>
    <mergeCell ref="P47:R47"/>
    <mergeCell ref="T47:V47"/>
    <mergeCell ref="X47:Z47"/>
    <mergeCell ref="AB47:AD47"/>
    <mergeCell ref="AF47:AH47"/>
    <mergeCell ref="AJ47:AL47"/>
    <mergeCell ref="AN47:AP47"/>
    <mergeCell ref="A46:A47"/>
    <mergeCell ref="B46:B47"/>
    <mergeCell ref="C46:C47"/>
    <mergeCell ref="G46:G47"/>
    <mergeCell ref="K46:K47"/>
    <mergeCell ref="O46:O47"/>
    <mergeCell ref="S46:S47"/>
    <mergeCell ref="W46:W47"/>
    <mergeCell ref="AA46:AA47"/>
    <mergeCell ref="AT44:AT45"/>
    <mergeCell ref="AU44:AU45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A44:A45"/>
    <mergeCell ref="B44:B45"/>
    <mergeCell ref="C44:C45"/>
    <mergeCell ref="G44:G45"/>
    <mergeCell ref="K44:K45"/>
    <mergeCell ref="O44:O45"/>
    <mergeCell ref="S44:S45"/>
    <mergeCell ref="W44:W45"/>
    <mergeCell ref="AA44:AA45"/>
    <mergeCell ref="Z25:Z26"/>
    <mergeCell ref="D26:F26"/>
    <mergeCell ref="H26:J26"/>
    <mergeCell ref="L26:N26"/>
    <mergeCell ref="P26:R26"/>
    <mergeCell ref="T26:V26"/>
    <mergeCell ref="A27:A28"/>
    <mergeCell ref="B27:B28"/>
    <mergeCell ref="C27:C28"/>
    <mergeCell ref="G27:G28"/>
    <mergeCell ref="K27:K28"/>
    <mergeCell ref="O27:O28"/>
    <mergeCell ref="S27:S28"/>
    <mergeCell ref="W27:W28"/>
    <mergeCell ref="X27:X28"/>
    <mergeCell ref="Y27:Y28"/>
    <mergeCell ref="Z27:Z28"/>
    <mergeCell ref="D28:F28"/>
    <mergeCell ref="H28:J28"/>
    <mergeCell ref="L28:N28"/>
    <mergeCell ref="P28:R28"/>
    <mergeCell ref="T28:V28"/>
    <mergeCell ref="A25:A26"/>
    <mergeCell ref="B25:B26"/>
    <mergeCell ref="C25:C26"/>
    <mergeCell ref="G25:G26"/>
    <mergeCell ref="K25:K26"/>
    <mergeCell ref="O25:O26"/>
    <mergeCell ref="S25:S26"/>
    <mergeCell ref="W25:W26"/>
    <mergeCell ref="X25:X26"/>
    <mergeCell ref="Y21:Y22"/>
    <mergeCell ref="C21:C22"/>
    <mergeCell ref="G21:G22"/>
    <mergeCell ref="K21:K22"/>
    <mergeCell ref="O21:O22"/>
    <mergeCell ref="S21:S22"/>
    <mergeCell ref="W21:W22"/>
    <mergeCell ref="X21:X22"/>
    <mergeCell ref="Y25:Y26"/>
    <mergeCell ref="Z21:Z22"/>
    <mergeCell ref="D22:F22"/>
    <mergeCell ref="H22:J22"/>
    <mergeCell ref="L22:N22"/>
    <mergeCell ref="P22:R22"/>
    <mergeCell ref="T22:V22"/>
    <mergeCell ref="A23:A24"/>
    <mergeCell ref="B23:B24"/>
    <mergeCell ref="C23:C24"/>
    <mergeCell ref="G23:G24"/>
    <mergeCell ref="K23:K24"/>
    <mergeCell ref="O23:O24"/>
    <mergeCell ref="S23:S24"/>
    <mergeCell ref="W23:W24"/>
    <mergeCell ref="X23:X24"/>
    <mergeCell ref="Y23:Y24"/>
    <mergeCell ref="Z23:Z24"/>
    <mergeCell ref="D24:F24"/>
    <mergeCell ref="H24:J24"/>
    <mergeCell ref="L24:N24"/>
    <mergeCell ref="P24:R24"/>
    <mergeCell ref="T24:V24"/>
    <mergeCell ref="A21:A22"/>
    <mergeCell ref="B21:B22"/>
    <mergeCell ref="E51:L51"/>
    <mergeCell ref="AQ42:AQ43"/>
    <mergeCell ref="AR42:AR43"/>
    <mergeCell ref="AS42:AS43"/>
    <mergeCell ref="AT42:AT43"/>
    <mergeCell ref="AU42:AU43"/>
    <mergeCell ref="D43:F43"/>
    <mergeCell ref="H43:J43"/>
    <mergeCell ref="L43:N43"/>
    <mergeCell ref="P43:R43"/>
    <mergeCell ref="T43:V43"/>
    <mergeCell ref="S42:S43"/>
    <mergeCell ref="W42:W43"/>
    <mergeCell ref="AA42:AA43"/>
    <mergeCell ref="AE42:AE43"/>
    <mergeCell ref="AI42:AI43"/>
    <mergeCell ref="AM42:AM43"/>
    <mergeCell ref="X43:Z43"/>
    <mergeCell ref="AB43:AD43"/>
    <mergeCell ref="AF43:AH43"/>
    <mergeCell ref="AJ43:AL43"/>
    <mergeCell ref="AE44:AE45"/>
    <mergeCell ref="AI44:AI45"/>
    <mergeCell ref="AS44:AS45"/>
    <mergeCell ref="AT40:AT41"/>
    <mergeCell ref="AU40:AU41"/>
    <mergeCell ref="D41:F41"/>
    <mergeCell ref="H41:J41"/>
    <mergeCell ref="L41:N41"/>
    <mergeCell ref="P41:R41"/>
    <mergeCell ref="T41:V41"/>
    <mergeCell ref="X41:Z41"/>
    <mergeCell ref="AB41:AD41"/>
    <mergeCell ref="AF41:AH41"/>
    <mergeCell ref="AE40:AE41"/>
    <mergeCell ref="AI40:AI41"/>
    <mergeCell ref="AM40:AM41"/>
    <mergeCell ref="AQ40:AQ41"/>
    <mergeCell ref="AR40:AR41"/>
    <mergeCell ref="AS40:AS41"/>
    <mergeCell ref="AJ41:AL41"/>
    <mergeCell ref="AN41:AP41"/>
    <mergeCell ref="S40:S41"/>
    <mergeCell ref="W40:W41"/>
    <mergeCell ref="AA40:AA41"/>
    <mergeCell ref="A38:A39"/>
    <mergeCell ref="B38:B39"/>
    <mergeCell ref="C38:C39"/>
    <mergeCell ref="A42:A43"/>
    <mergeCell ref="B42:B43"/>
    <mergeCell ref="C42:C43"/>
    <mergeCell ref="G42:G43"/>
    <mergeCell ref="K42:K43"/>
    <mergeCell ref="O42:O43"/>
    <mergeCell ref="A40:A41"/>
    <mergeCell ref="B40:B41"/>
    <mergeCell ref="C40:C41"/>
    <mergeCell ref="G40:G41"/>
    <mergeCell ref="K40:K41"/>
    <mergeCell ref="O40:O41"/>
    <mergeCell ref="AS38:AS39"/>
    <mergeCell ref="AT38:AT39"/>
    <mergeCell ref="AU38:AU39"/>
    <mergeCell ref="D39:F39"/>
    <mergeCell ref="H39:J39"/>
    <mergeCell ref="L39:N39"/>
    <mergeCell ref="P39:R39"/>
    <mergeCell ref="T39:V39"/>
    <mergeCell ref="S38:S39"/>
    <mergeCell ref="W38:W39"/>
    <mergeCell ref="AA38:AA39"/>
    <mergeCell ref="AE38:AE39"/>
    <mergeCell ref="AI38:AI39"/>
    <mergeCell ref="AM38:AM39"/>
    <mergeCell ref="X39:Z39"/>
    <mergeCell ref="AB39:AD39"/>
    <mergeCell ref="AF39:AH39"/>
    <mergeCell ref="AJ39:AL39"/>
    <mergeCell ref="G38:G39"/>
    <mergeCell ref="K38:K39"/>
    <mergeCell ref="O38:O39"/>
    <mergeCell ref="AN39:AP39"/>
    <mergeCell ref="AT36:AT37"/>
    <mergeCell ref="AU36:AU37"/>
    <mergeCell ref="D37:F37"/>
    <mergeCell ref="H37:J37"/>
    <mergeCell ref="L37:N37"/>
    <mergeCell ref="P37:R37"/>
    <mergeCell ref="T37:V37"/>
    <mergeCell ref="X37:Z37"/>
    <mergeCell ref="AB37:AD37"/>
    <mergeCell ref="AF37:AH37"/>
    <mergeCell ref="AE36:AE37"/>
    <mergeCell ref="AI36:AI37"/>
    <mergeCell ref="AM36:AM37"/>
    <mergeCell ref="AQ36:AQ37"/>
    <mergeCell ref="AR36:AR37"/>
    <mergeCell ref="AS36:AS37"/>
    <mergeCell ref="AJ37:AL37"/>
    <mergeCell ref="AN37:AP37"/>
    <mergeCell ref="A36:A37"/>
    <mergeCell ref="B36:B37"/>
    <mergeCell ref="C36:C37"/>
    <mergeCell ref="G36:G37"/>
    <mergeCell ref="K36:K37"/>
    <mergeCell ref="O36:O37"/>
    <mergeCell ref="S36:S37"/>
    <mergeCell ref="W36:W37"/>
    <mergeCell ref="AA36:AA37"/>
    <mergeCell ref="AS34:AS35"/>
    <mergeCell ref="AT34:AT35"/>
    <mergeCell ref="AU34:AU35"/>
    <mergeCell ref="D35:F35"/>
    <mergeCell ref="H35:J35"/>
    <mergeCell ref="L35:N35"/>
    <mergeCell ref="P35:R35"/>
    <mergeCell ref="T35:V35"/>
    <mergeCell ref="S34:S35"/>
    <mergeCell ref="W34:W35"/>
    <mergeCell ref="AA34:AA35"/>
    <mergeCell ref="AE34:AE35"/>
    <mergeCell ref="AI34:AI35"/>
    <mergeCell ref="AM34:AM35"/>
    <mergeCell ref="X35:Z35"/>
    <mergeCell ref="AB35:AD35"/>
    <mergeCell ref="AF35:AH35"/>
    <mergeCell ref="AJ35:AL35"/>
    <mergeCell ref="AN35:AP35"/>
    <mergeCell ref="AS32:AS33"/>
    <mergeCell ref="AT32:AT33"/>
    <mergeCell ref="AU32:AU33"/>
    <mergeCell ref="A34:A35"/>
    <mergeCell ref="B34:B35"/>
    <mergeCell ref="C34:C35"/>
    <mergeCell ref="G34:G35"/>
    <mergeCell ref="K34:K35"/>
    <mergeCell ref="O34:O35"/>
    <mergeCell ref="AF32:AH32"/>
    <mergeCell ref="AI32:AI33"/>
    <mergeCell ref="AJ32:AL32"/>
    <mergeCell ref="AM32:AM33"/>
    <mergeCell ref="AN32:AP32"/>
    <mergeCell ref="AQ32:AQ33"/>
    <mergeCell ref="T32:V32"/>
    <mergeCell ref="W32:W33"/>
    <mergeCell ref="X32:Z32"/>
    <mergeCell ref="AA32:AA33"/>
    <mergeCell ref="AB32:AD32"/>
    <mergeCell ref="AE32:AE33"/>
    <mergeCell ref="H32:J32"/>
    <mergeCell ref="K32:K33"/>
    <mergeCell ref="L32:N32"/>
    <mergeCell ref="O32:O33"/>
    <mergeCell ref="P32:R32"/>
    <mergeCell ref="S32:S33"/>
    <mergeCell ref="B31:C31"/>
    <mergeCell ref="A32:A33"/>
    <mergeCell ref="B32:B33"/>
    <mergeCell ref="C32:C33"/>
    <mergeCell ref="D32:F32"/>
    <mergeCell ref="G32:G33"/>
    <mergeCell ref="X19:X20"/>
    <mergeCell ref="Y19:Y20"/>
    <mergeCell ref="Z19:Z20"/>
    <mergeCell ref="AA19:AA20"/>
    <mergeCell ref="D20:F20"/>
    <mergeCell ref="H20:J20"/>
    <mergeCell ref="L20:N20"/>
    <mergeCell ref="P20:R20"/>
    <mergeCell ref="T20:V20"/>
    <mergeCell ref="A19:A20"/>
    <mergeCell ref="B19:B20"/>
    <mergeCell ref="C19:C20"/>
    <mergeCell ref="G19:G20"/>
    <mergeCell ref="K19:K20"/>
    <mergeCell ref="O19:O20"/>
    <mergeCell ref="S19:S20"/>
    <mergeCell ref="S17:S18"/>
    <mergeCell ref="W19:W20"/>
    <mergeCell ref="W17:W18"/>
    <mergeCell ref="X17:X18"/>
    <mergeCell ref="Y17:Y18"/>
    <mergeCell ref="Z17:Z18"/>
    <mergeCell ref="AA17:AA18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P18:R18"/>
    <mergeCell ref="T18:V18"/>
    <mergeCell ref="X15:X16"/>
    <mergeCell ref="Y15:Y16"/>
    <mergeCell ref="Z15:Z16"/>
    <mergeCell ref="AA15:AA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A11:A12"/>
    <mergeCell ref="B11:B12"/>
    <mergeCell ref="C11:C12"/>
    <mergeCell ref="G11:G12"/>
    <mergeCell ref="K11:K12"/>
    <mergeCell ref="O11:O12"/>
    <mergeCell ref="S11:S12"/>
    <mergeCell ref="S9:S10"/>
    <mergeCell ref="W11:W12"/>
    <mergeCell ref="P8:R8"/>
    <mergeCell ref="T8:V8"/>
    <mergeCell ref="W9:W10"/>
    <mergeCell ref="X9:X10"/>
    <mergeCell ref="Y9:Y10"/>
    <mergeCell ref="Z9:Z10"/>
    <mergeCell ref="AA9:AA10"/>
    <mergeCell ref="A9:A10"/>
    <mergeCell ref="B9:B10"/>
    <mergeCell ref="C9:C10"/>
    <mergeCell ref="G9:G10"/>
    <mergeCell ref="K9:K10"/>
    <mergeCell ref="O9:O10"/>
    <mergeCell ref="D10:F10"/>
    <mergeCell ref="H10:J10"/>
    <mergeCell ref="L10:N10"/>
    <mergeCell ref="P10:R10"/>
    <mergeCell ref="T10:V10"/>
    <mergeCell ref="Y5:Y6"/>
    <mergeCell ref="Z5:Z6"/>
    <mergeCell ref="AA5:AA6"/>
    <mergeCell ref="A7:A8"/>
    <mergeCell ref="B7:B8"/>
    <mergeCell ref="C7:C8"/>
    <mergeCell ref="G7:G8"/>
    <mergeCell ref="K7:K8"/>
    <mergeCell ref="O7:O8"/>
    <mergeCell ref="S7:S8"/>
    <mergeCell ref="O5:O6"/>
    <mergeCell ref="P5:R5"/>
    <mergeCell ref="S5:S6"/>
    <mergeCell ref="T5:V5"/>
    <mergeCell ref="W5:W6"/>
    <mergeCell ref="X5:X6"/>
    <mergeCell ref="W7:W8"/>
    <mergeCell ref="X7:X8"/>
    <mergeCell ref="Y7:Y8"/>
    <mergeCell ref="Z7:Z8"/>
    <mergeCell ref="AA7:AA8"/>
    <mergeCell ref="D8:F8"/>
    <mergeCell ref="H8:J8"/>
    <mergeCell ref="L8:N8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</mergeCells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5"/>
  <sheetViews>
    <sheetView topLeftCell="H13" zoomScale="80" zoomScaleNormal="80" workbookViewId="0">
      <selection activeCell="AW50" sqref="AW50"/>
    </sheetView>
  </sheetViews>
  <sheetFormatPr defaultRowHeight="15" x14ac:dyDescent="0.25"/>
  <cols>
    <col min="1" max="1" width="3.28515625" bestFit="1" customWidth="1"/>
    <col min="2" max="2" width="24.140625" bestFit="1" customWidth="1"/>
    <col min="3" max="3" width="33.5703125" bestFit="1" customWidth="1"/>
    <col min="4" max="43" width="5.140625" customWidth="1"/>
    <col min="44" max="44" width="4.140625" bestFit="1" customWidth="1"/>
    <col min="45" max="45" width="5.140625" bestFit="1" customWidth="1"/>
    <col min="46" max="46" width="5.28515625" bestFit="1" customWidth="1"/>
    <col min="47" max="47" width="7" bestFit="1" customWidth="1"/>
  </cols>
  <sheetData>
    <row r="1" spans="1:2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7" ht="15.75" customHeight="1" x14ac:dyDescent="0.25">
      <c r="A2" s="46"/>
      <c r="B2" s="687" t="s">
        <v>63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2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587" t="s">
        <v>50</v>
      </c>
      <c r="AA5" s="593" t="s">
        <v>60</v>
      </c>
    </row>
    <row r="6" spans="1:2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588"/>
      <c r="AA6" s="595"/>
    </row>
    <row r="7" spans="1:27" ht="15.75" customHeight="1" x14ac:dyDescent="0.25">
      <c r="A7" s="609">
        <v>1</v>
      </c>
      <c r="B7" s="691" t="s">
        <v>23</v>
      </c>
      <c r="C7" s="691" t="s">
        <v>24</v>
      </c>
      <c r="D7" s="90">
        <v>20</v>
      </c>
      <c r="E7" s="92">
        <v>20</v>
      </c>
      <c r="F7" s="285">
        <v>20</v>
      </c>
      <c r="G7" s="589">
        <f>D8</f>
        <v>60</v>
      </c>
      <c r="H7" s="90">
        <v>20</v>
      </c>
      <c r="I7" s="92">
        <v>20</v>
      </c>
      <c r="J7" s="285">
        <v>15</v>
      </c>
      <c r="K7" s="589">
        <f>SUM(G7,H8)</f>
        <v>115</v>
      </c>
      <c r="L7" s="90">
        <v>20</v>
      </c>
      <c r="M7" s="92">
        <v>20</v>
      </c>
      <c r="N7" s="285">
        <v>20</v>
      </c>
      <c r="O7" s="589">
        <f>SUM(K7,L8)</f>
        <v>175</v>
      </c>
      <c r="P7" s="90">
        <v>20</v>
      </c>
      <c r="Q7" s="92">
        <v>15</v>
      </c>
      <c r="R7" s="285">
        <v>15</v>
      </c>
      <c r="S7" s="589">
        <f>SUM(O7,P8)</f>
        <v>225</v>
      </c>
      <c r="T7" s="90">
        <v>20</v>
      </c>
      <c r="U7" s="92">
        <v>10</v>
      </c>
      <c r="V7" s="285">
        <v>10</v>
      </c>
      <c r="W7" s="589">
        <f>SUM(S7,T8)</f>
        <v>265</v>
      </c>
      <c r="X7" s="591">
        <f>COUNTIF(D7:F7,"&gt;=0")+COUNTIF(H7:J7,"&gt;=0")+COUNTIF(L7:N7,"&gt;=0")+COUNTIF(P7:R7,"&gt;=0")+COUNTIF(T7:V7,"&gt;=0")</f>
        <v>15</v>
      </c>
      <c r="Y7" s="591">
        <f>COUNTIF(D7:F7,"=20")+COUNTIF(H7:J7,"=20")+COUNTIF(L7:N7,"=20")+COUNTIF(P7:R7,"=20")+COUNTIF(T7:V7,"=20")</f>
        <v>10</v>
      </c>
      <c r="Z7" s="593">
        <f>W7</f>
        <v>265</v>
      </c>
      <c r="AA7" s="593">
        <v>1</v>
      </c>
    </row>
    <row r="8" spans="1:27" ht="15.75" customHeight="1" thickBot="1" x14ac:dyDescent="0.3">
      <c r="A8" s="604"/>
      <c r="B8" s="692"/>
      <c r="C8" s="692"/>
      <c r="D8" s="600">
        <f>SUM(D7:F7)</f>
        <v>60</v>
      </c>
      <c r="E8" s="600"/>
      <c r="F8" s="601"/>
      <c r="G8" s="590"/>
      <c r="H8" s="602">
        <f>SUM(H7:J7)</f>
        <v>55</v>
      </c>
      <c r="I8" s="600"/>
      <c r="J8" s="601"/>
      <c r="K8" s="590"/>
      <c r="L8" s="602">
        <f>SUM(L7:N7)</f>
        <v>60</v>
      </c>
      <c r="M8" s="600"/>
      <c r="N8" s="601"/>
      <c r="O8" s="590"/>
      <c r="P8" s="602">
        <f>SUM(P7:R7)</f>
        <v>50</v>
      </c>
      <c r="Q8" s="600"/>
      <c r="R8" s="601"/>
      <c r="S8" s="590"/>
      <c r="T8" s="602">
        <f>SUM(T7:V7)</f>
        <v>40</v>
      </c>
      <c r="U8" s="600"/>
      <c r="V8" s="601"/>
      <c r="W8" s="590"/>
      <c r="X8" s="592"/>
      <c r="Y8" s="592"/>
      <c r="Z8" s="594"/>
      <c r="AA8" s="594"/>
    </row>
    <row r="9" spans="1:27" ht="15.75" customHeight="1" x14ac:dyDescent="0.25">
      <c r="A9" s="603">
        <v>2</v>
      </c>
      <c r="B9" s="691" t="s">
        <v>100</v>
      </c>
      <c r="C9" s="691" t="s">
        <v>96</v>
      </c>
      <c r="D9" s="291">
        <v>5</v>
      </c>
      <c r="E9" s="292">
        <v>0</v>
      </c>
      <c r="F9" s="293"/>
      <c r="G9" s="608">
        <f>D10</f>
        <v>5</v>
      </c>
      <c r="H9" s="291"/>
      <c r="I9" s="292"/>
      <c r="J9" s="293"/>
      <c r="K9" s="608">
        <f>SUM(G9,H10)</f>
        <v>5</v>
      </c>
      <c r="L9" s="291">
        <v>15</v>
      </c>
      <c r="M9" s="292">
        <v>5</v>
      </c>
      <c r="N9" s="293">
        <v>0</v>
      </c>
      <c r="O9" s="608">
        <f>SUM(K9,L10)</f>
        <v>25</v>
      </c>
      <c r="P9" s="291">
        <v>20</v>
      </c>
      <c r="Q9" s="292"/>
      <c r="R9" s="293"/>
      <c r="S9" s="608">
        <f>SUM(O9,P10)</f>
        <v>45</v>
      </c>
      <c r="T9" s="291">
        <v>0</v>
      </c>
      <c r="U9" s="292"/>
      <c r="V9" s="293"/>
      <c r="W9" s="608">
        <f>SUM(S9,T10)</f>
        <v>45</v>
      </c>
      <c r="X9" s="591">
        <f t="shared" ref="X9" si="0">COUNTIF(D9:F9,"&gt;=0")+COUNTIF(H9:J9,"&gt;=0")+COUNTIF(L9:N9,"&gt;=0")+COUNTIF(P9:R9,"&gt;=0")+COUNTIF(T9:V9,"&gt;=0")</f>
        <v>7</v>
      </c>
      <c r="Y9" s="591">
        <f t="shared" ref="Y9" si="1">COUNTIF(D9:F9,"=20")+COUNTIF(H9:J9,"=20")+COUNTIF(L9:N9,"=20")+COUNTIF(P9:R9,"=20")+COUNTIF(T9:V9,"=20")</f>
        <v>1</v>
      </c>
      <c r="Z9" s="593">
        <f t="shared" ref="Z9" si="2">W9</f>
        <v>45</v>
      </c>
      <c r="AA9" s="593">
        <v>9</v>
      </c>
    </row>
    <row r="10" spans="1:27" ht="15.75" customHeight="1" thickBot="1" x14ac:dyDescent="0.3">
      <c r="A10" s="604"/>
      <c r="B10" s="692"/>
      <c r="C10" s="692"/>
      <c r="D10" s="602">
        <f>SUM(D9:F9)</f>
        <v>5</v>
      </c>
      <c r="E10" s="600"/>
      <c r="F10" s="601"/>
      <c r="G10" s="590"/>
      <c r="H10" s="602">
        <f>SUM(H9:J9)</f>
        <v>0</v>
      </c>
      <c r="I10" s="600"/>
      <c r="J10" s="601"/>
      <c r="K10" s="590"/>
      <c r="L10" s="602">
        <f>SUM(L9:N9)</f>
        <v>20</v>
      </c>
      <c r="M10" s="600"/>
      <c r="N10" s="601"/>
      <c r="O10" s="590"/>
      <c r="P10" s="602">
        <f>SUM(P9:R9)</f>
        <v>20</v>
      </c>
      <c r="Q10" s="600"/>
      <c r="R10" s="601"/>
      <c r="S10" s="590"/>
      <c r="T10" s="602">
        <f>SUM(T9:V9)</f>
        <v>0</v>
      </c>
      <c r="U10" s="600"/>
      <c r="V10" s="601"/>
      <c r="W10" s="590"/>
      <c r="X10" s="592"/>
      <c r="Y10" s="592"/>
      <c r="Z10" s="594"/>
      <c r="AA10" s="594"/>
    </row>
    <row r="11" spans="1:27" ht="15.75" customHeight="1" x14ac:dyDescent="0.25">
      <c r="A11" s="603">
        <v>3</v>
      </c>
      <c r="B11" s="695" t="s">
        <v>88</v>
      </c>
      <c r="C11" s="695" t="s">
        <v>16</v>
      </c>
      <c r="D11" s="291">
        <v>20</v>
      </c>
      <c r="E11" s="292">
        <v>20</v>
      </c>
      <c r="F11" s="293">
        <v>20</v>
      </c>
      <c r="G11" s="608">
        <f>D12</f>
        <v>60</v>
      </c>
      <c r="H11" s="291">
        <v>20</v>
      </c>
      <c r="I11" s="292">
        <v>15</v>
      </c>
      <c r="J11" s="293">
        <v>15</v>
      </c>
      <c r="K11" s="608">
        <f>SUM(G11,H12)</f>
        <v>110</v>
      </c>
      <c r="L11" s="291">
        <v>20</v>
      </c>
      <c r="M11" s="292">
        <v>15</v>
      </c>
      <c r="N11" s="293">
        <v>15</v>
      </c>
      <c r="O11" s="608">
        <f>SUM(K11,L12)</f>
        <v>160</v>
      </c>
      <c r="P11" s="291">
        <v>20</v>
      </c>
      <c r="Q11" s="292">
        <v>15</v>
      </c>
      <c r="R11" s="293">
        <v>5</v>
      </c>
      <c r="S11" s="608">
        <f>SUM(O11,P12)</f>
        <v>200</v>
      </c>
      <c r="T11" s="291">
        <v>15</v>
      </c>
      <c r="U11" s="292">
        <v>15</v>
      </c>
      <c r="V11" s="293">
        <v>10</v>
      </c>
      <c r="W11" s="608">
        <f>SUM(S11,T12)</f>
        <v>240</v>
      </c>
      <c r="X11" s="591">
        <f t="shared" ref="X11" si="3">COUNTIF(D11:F11,"&gt;=0")+COUNTIF(H11:J11,"&gt;=0")+COUNTIF(L11:N11,"&gt;=0")+COUNTIF(P11:R11,"&gt;=0")+COUNTIF(T11:V11,"&gt;=0")</f>
        <v>15</v>
      </c>
      <c r="Y11" s="591">
        <f t="shared" ref="Y11" si="4">COUNTIF(D11:F11,"=20")+COUNTIF(H11:J11,"=20")+COUNTIF(L11:N11,"=20")+COUNTIF(P11:R11,"=20")+COUNTIF(T11:V11,"=20")</f>
        <v>6</v>
      </c>
      <c r="Z11" s="593">
        <f t="shared" ref="Z11" si="5">W11</f>
        <v>240</v>
      </c>
      <c r="AA11" s="593">
        <v>2</v>
      </c>
    </row>
    <row r="12" spans="1:27" ht="15.75" customHeight="1" thickBot="1" x14ac:dyDescent="0.3">
      <c r="A12" s="604"/>
      <c r="B12" s="692"/>
      <c r="C12" s="692"/>
      <c r="D12" s="602">
        <f>SUM(D11:F11)</f>
        <v>60</v>
      </c>
      <c r="E12" s="600"/>
      <c r="F12" s="601"/>
      <c r="G12" s="590"/>
      <c r="H12" s="602">
        <f>SUM(H11:J11)</f>
        <v>50</v>
      </c>
      <c r="I12" s="600"/>
      <c r="J12" s="601"/>
      <c r="K12" s="590"/>
      <c r="L12" s="602">
        <f>SUM(L11:N11)</f>
        <v>50</v>
      </c>
      <c r="M12" s="600"/>
      <c r="N12" s="601"/>
      <c r="O12" s="590"/>
      <c r="P12" s="602">
        <f>SUM(P11:R11)</f>
        <v>40</v>
      </c>
      <c r="Q12" s="600"/>
      <c r="R12" s="601"/>
      <c r="S12" s="590"/>
      <c r="T12" s="602">
        <f>SUM(T11:V11)</f>
        <v>40</v>
      </c>
      <c r="U12" s="600"/>
      <c r="V12" s="601"/>
      <c r="W12" s="590"/>
      <c r="X12" s="592"/>
      <c r="Y12" s="592"/>
      <c r="Z12" s="594"/>
      <c r="AA12" s="594"/>
    </row>
    <row r="13" spans="1:27" ht="15.75" customHeight="1" x14ac:dyDescent="0.25">
      <c r="A13" s="603">
        <v>4</v>
      </c>
      <c r="B13" s="691" t="s">
        <v>17</v>
      </c>
      <c r="C13" s="691" t="s">
        <v>16</v>
      </c>
      <c r="D13" s="291">
        <v>0</v>
      </c>
      <c r="E13" s="292">
        <v>0</v>
      </c>
      <c r="F13" s="293">
        <v>0</v>
      </c>
      <c r="G13" s="608">
        <f>D14</f>
        <v>0</v>
      </c>
      <c r="H13" s="291">
        <v>0</v>
      </c>
      <c r="I13" s="292"/>
      <c r="J13" s="293"/>
      <c r="K13" s="608">
        <f>SUM(G13,H14)</f>
        <v>0</v>
      </c>
      <c r="L13" s="291">
        <v>15</v>
      </c>
      <c r="M13" s="292">
        <v>15</v>
      </c>
      <c r="N13" s="293">
        <v>0</v>
      </c>
      <c r="O13" s="608">
        <f>SUM(K13,L14)</f>
        <v>30</v>
      </c>
      <c r="P13" s="291">
        <v>0</v>
      </c>
      <c r="Q13" s="292"/>
      <c r="R13" s="293"/>
      <c r="S13" s="608">
        <f>SUM(O13,P14)</f>
        <v>30</v>
      </c>
      <c r="T13" s="291"/>
      <c r="U13" s="292"/>
      <c r="V13" s="293"/>
      <c r="W13" s="608">
        <f>SUM(S13,T14)</f>
        <v>30</v>
      </c>
      <c r="X13" s="591">
        <f t="shared" ref="X13" si="6">COUNTIF(D13:F13,"&gt;=0")+COUNTIF(H13:J13,"&gt;=0")+COUNTIF(L13:N13,"&gt;=0")+COUNTIF(P13:R13,"&gt;=0")+COUNTIF(T13:V13,"&gt;=0")</f>
        <v>8</v>
      </c>
      <c r="Y13" s="591">
        <f t="shared" ref="Y13" si="7">COUNTIF(D13:F13,"=20")+COUNTIF(H13:J13,"=20")+COUNTIF(L13:N13,"=20")+COUNTIF(P13:R13,"=20")+COUNTIF(T13:V13,"=20")</f>
        <v>0</v>
      </c>
      <c r="Z13" s="593">
        <f t="shared" ref="Z13" si="8">W13</f>
        <v>30</v>
      </c>
      <c r="AA13" s="593">
        <v>10</v>
      </c>
    </row>
    <row r="14" spans="1:27" ht="15.75" customHeight="1" thickBot="1" x14ac:dyDescent="0.3">
      <c r="A14" s="604"/>
      <c r="B14" s="692"/>
      <c r="C14" s="692"/>
      <c r="D14" s="602">
        <f>SUM(D13:F13)</f>
        <v>0</v>
      </c>
      <c r="E14" s="600"/>
      <c r="F14" s="601"/>
      <c r="G14" s="590"/>
      <c r="H14" s="602">
        <f>SUM(H13:J13)</f>
        <v>0</v>
      </c>
      <c r="I14" s="600"/>
      <c r="J14" s="601"/>
      <c r="K14" s="590"/>
      <c r="L14" s="602">
        <f>SUM(L13:N13)</f>
        <v>30</v>
      </c>
      <c r="M14" s="600"/>
      <c r="N14" s="601"/>
      <c r="O14" s="590"/>
      <c r="P14" s="602">
        <f>SUM(P13:R13)</f>
        <v>0</v>
      </c>
      <c r="Q14" s="600"/>
      <c r="R14" s="601"/>
      <c r="S14" s="590"/>
      <c r="T14" s="602">
        <f>SUM(T13:V13)</f>
        <v>0</v>
      </c>
      <c r="U14" s="600"/>
      <c r="V14" s="601"/>
      <c r="W14" s="590"/>
      <c r="X14" s="592"/>
      <c r="Y14" s="592"/>
      <c r="Z14" s="594"/>
      <c r="AA14" s="594"/>
    </row>
    <row r="15" spans="1:27" ht="15.75" customHeight="1" x14ac:dyDescent="0.25">
      <c r="A15" s="603">
        <v>5</v>
      </c>
      <c r="B15" s="696" t="s">
        <v>35</v>
      </c>
      <c r="C15" s="696" t="s">
        <v>24</v>
      </c>
      <c r="D15" s="81">
        <v>15</v>
      </c>
      <c r="E15" s="88">
        <v>15</v>
      </c>
      <c r="F15" s="83"/>
      <c r="G15" s="608">
        <f>D16</f>
        <v>30</v>
      </c>
      <c r="H15" s="81">
        <v>15</v>
      </c>
      <c r="I15" s="88">
        <v>15</v>
      </c>
      <c r="J15" s="83"/>
      <c r="K15" s="608">
        <f>SUM(G15,H16)</f>
        <v>60</v>
      </c>
      <c r="L15" s="81">
        <v>20</v>
      </c>
      <c r="M15" s="88">
        <v>0</v>
      </c>
      <c r="N15" s="83"/>
      <c r="O15" s="608">
        <f>SUM(K15,L16)</f>
        <v>80</v>
      </c>
      <c r="P15" s="81">
        <v>20</v>
      </c>
      <c r="Q15" s="88">
        <v>5</v>
      </c>
      <c r="R15" s="83"/>
      <c r="S15" s="608">
        <f>SUM(O15,P16)</f>
        <v>105</v>
      </c>
      <c r="T15" s="81">
        <v>20</v>
      </c>
      <c r="U15" s="88"/>
      <c r="V15" s="83"/>
      <c r="W15" s="608">
        <f>SUM(S15,T16)</f>
        <v>125</v>
      </c>
      <c r="X15" s="591">
        <f t="shared" ref="X15" si="9">COUNTIF(D15:F15,"&gt;=0")+COUNTIF(H15:J15,"&gt;=0")+COUNTIF(L15:N15,"&gt;=0")+COUNTIF(P15:R15,"&gt;=0")+COUNTIF(T15:V15,"&gt;=0")</f>
        <v>9</v>
      </c>
      <c r="Y15" s="591">
        <f t="shared" ref="Y15" si="10">COUNTIF(D15:F15,"=20")+COUNTIF(H15:J15,"=20")+COUNTIF(L15:N15,"=20")+COUNTIF(P15:R15,"=20")+COUNTIF(T15:V15,"=20")</f>
        <v>3</v>
      </c>
      <c r="Z15" s="593">
        <f t="shared" ref="Z15" si="11">W15</f>
        <v>125</v>
      </c>
      <c r="AA15" s="593">
        <v>6</v>
      </c>
    </row>
    <row r="16" spans="1:27" ht="15.75" customHeight="1" thickBot="1" x14ac:dyDescent="0.3">
      <c r="A16" s="604"/>
      <c r="B16" s="697"/>
      <c r="C16" s="697"/>
      <c r="D16" s="602">
        <f>SUM(D15:F15)</f>
        <v>30</v>
      </c>
      <c r="E16" s="600"/>
      <c r="F16" s="601"/>
      <c r="G16" s="590"/>
      <c r="H16" s="602">
        <f>SUM(H15:J15)</f>
        <v>30</v>
      </c>
      <c r="I16" s="600"/>
      <c r="J16" s="601"/>
      <c r="K16" s="590"/>
      <c r="L16" s="602">
        <f>SUM(L15:N15)</f>
        <v>20</v>
      </c>
      <c r="M16" s="600"/>
      <c r="N16" s="601"/>
      <c r="O16" s="590"/>
      <c r="P16" s="602">
        <f>SUM(P15:R15)</f>
        <v>25</v>
      </c>
      <c r="Q16" s="600"/>
      <c r="R16" s="601"/>
      <c r="S16" s="590"/>
      <c r="T16" s="602">
        <f>SUM(T15:V15)</f>
        <v>20</v>
      </c>
      <c r="U16" s="600"/>
      <c r="V16" s="601"/>
      <c r="W16" s="590"/>
      <c r="X16" s="592"/>
      <c r="Y16" s="592"/>
      <c r="Z16" s="594"/>
      <c r="AA16" s="594"/>
    </row>
    <row r="17" spans="1:47" ht="15.75" customHeight="1" x14ac:dyDescent="0.25">
      <c r="A17" s="610">
        <v>6</v>
      </c>
      <c r="B17" s="691" t="s">
        <v>30</v>
      </c>
      <c r="C17" s="691" t="s">
        <v>13</v>
      </c>
      <c r="D17" s="69">
        <v>10</v>
      </c>
      <c r="E17" s="70">
        <v>5</v>
      </c>
      <c r="F17" s="71">
        <v>5</v>
      </c>
      <c r="G17" s="608">
        <f>D18</f>
        <v>20</v>
      </c>
      <c r="H17" s="72">
        <v>15</v>
      </c>
      <c r="I17" s="73">
        <v>10</v>
      </c>
      <c r="J17" s="74">
        <v>5</v>
      </c>
      <c r="K17" s="608">
        <f>SUM(G17,H18)</f>
        <v>50</v>
      </c>
      <c r="L17" s="75">
        <v>10</v>
      </c>
      <c r="M17" s="76">
        <v>5</v>
      </c>
      <c r="N17" s="77">
        <v>5</v>
      </c>
      <c r="O17" s="608">
        <f>SUM(K17,L18)</f>
        <v>70</v>
      </c>
      <c r="P17" s="78">
        <v>15</v>
      </c>
      <c r="Q17" s="79">
        <v>10</v>
      </c>
      <c r="R17" s="80">
        <v>10</v>
      </c>
      <c r="S17" s="608">
        <f>SUM(O17,P18)</f>
        <v>105</v>
      </c>
      <c r="T17" s="81">
        <v>20</v>
      </c>
      <c r="U17" s="82">
        <v>0</v>
      </c>
      <c r="V17" s="83"/>
      <c r="W17" s="608">
        <f>SUM(S17,T18)</f>
        <v>125</v>
      </c>
      <c r="X17" s="591">
        <f t="shared" ref="X17" si="12">COUNTIF(D17:F17,"&gt;=0")+COUNTIF(H17:J17,"&gt;=0")+COUNTIF(L17:N17,"&gt;=0")+COUNTIF(P17:R17,"&gt;=0")+COUNTIF(T17:V17,"&gt;=0")</f>
        <v>14</v>
      </c>
      <c r="Y17" s="591">
        <f t="shared" ref="Y17" si="13">COUNTIF(D17:F17,"=20")+COUNTIF(H17:J17,"=20")+COUNTIF(L17:N17,"=20")+COUNTIF(P17:R17,"=20")+COUNTIF(T17:V17,"=20")</f>
        <v>1</v>
      </c>
      <c r="Z17" s="593">
        <f t="shared" ref="Z17" si="14">W17</f>
        <v>125</v>
      </c>
      <c r="AA17" s="595">
        <v>5</v>
      </c>
    </row>
    <row r="18" spans="1:47" ht="15.75" customHeight="1" thickBot="1" x14ac:dyDescent="0.3">
      <c r="A18" s="611"/>
      <c r="B18" s="692"/>
      <c r="C18" s="692"/>
      <c r="D18" s="602">
        <f>SUM(D17:F17)</f>
        <v>20</v>
      </c>
      <c r="E18" s="600"/>
      <c r="F18" s="601"/>
      <c r="G18" s="590"/>
      <c r="H18" s="602">
        <f>SUM(H17:J17)</f>
        <v>30</v>
      </c>
      <c r="I18" s="600"/>
      <c r="J18" s="601"/>
      <c r="K18" s="590"/>
      <c r="L18" s="602">
        <f>SUM(L17:N17)</f>
        <v>20</v>
      </c>
      <c r="M18" s="600"/>
      <c r="N18" s="601"/>
      <c r="O18" s="590"/>
      <c r="P18" s="602">
        <f>SUM(P17:R17)</f>
        <v>35</v>
      </c>
      <c r="Q18" s="600"/>
      <c r="R18" s="601"/>
      <c r="S18" s="590"/>
      <c r="T18" s="602">
        <f>SUM(T17:V17)</f>
        <v>20</v>
      </c>
      <c r="U18" s="600"/>
      <c r="V18" s="601"/>
      <c r="W18" s="590"/>
      <c r="X18" s="592"/>
      <c r="Y18" s="592"/>
      <c r="Z18" s="594"/>
      <c r="AA18" s="595"/>
    </row>
    <row r="19" spans="1:47" ht="15.75" customHeight="1" x14ac:dyDescent="0.25">
      <c r="A19" s="610">
        <v>7</v>
      </c>
      <c r="B19" s="691" t="s">
        <v>92</v>
      </c>
      <c r="C19" s="691" t="s">
        <v>90</v>
      </c>
      <c r="D19" s="84">
        <v>10</v>
      </c>
      <c r="E19" s="85">
        <v>10</v>
      </c>
      <c r="F19" s="85">
        <v>0</v>
      </c>
      <c r="G19" s="608">
        <f>D20</f>
        <v>20</v>
      </c>
      <c r="H19" s="84">
        <v>15</v>
      </c>
      <c r="I19" s="85">
        <v>0</v>
      </c>
      <c r="J19" s="85">
        <v>0</v>
      </c>
      <c r="K19" s="608">
        <f>SUM(G19,H20)</f>
        <v>35</v>
      </c>
      <c r="L19" s="84">
        <v>10</v>
      </c>
      <c r="M19" s="85">
        <v>0</v>
      </c>
      <c r="N19" s="85"/>
      <c r="O19" s="608">
        <f>SUM(K19,L20)</f>
        <v>45</v>
      </c>
      <c r="P19" s="84">
        <v>15</v>
      </c>
      <c r="Q19" s="85">
        <v>0</v>
      </c>
      <c r="R19" s="85"/>
      <c r="S19" s="608">
        <f>SUM(O19,P20)</f>
        <v>60</v>
      </c>
      <c r="T19" s="84">
        <v>0</v>
      </c>
      <c r="U19" s="85"/>
      <c r="V19" s="85"/>
      <c r="W19" s="608">
        <f>SUM(S19,T20)</f>
        <v>60</v>
      </c>
      <c r="X19" s="699">
        <f t="shared" ref="X19" si="15">COUNTIF(D19:F19,"&gt;=0")+COUNTIF(H19:J19,"&gt;=0")+COUNTIF(L19:N19,"&gt;=0")+COUNTIF(P19:R19,"&gt;=0")+COUNTIF(T19:V19,"&gt;=0")</f>
        <v>11</v>
      </c>
      <c r="Y19" s="591">
        <f t="shared" ref="Y19" si="16">COUNTIF(D19:F19,"=20")+COUNTIF(H19:J19,"=20")+COUNTIF(L19:N19,"=20")+COUNTIF(P19:R19,"=20")+COUNTIF(T19:V19,"=20")</f>
        <v>0</v>
      </c>
      <c r="Z19" s="593">
        <f t="shared" ref="Z19" si="17">W19</f>
        <v>60</v>
      </c>
      <c r="AA19" s="593">
        <v>8</v>
      </c>
    </row>
    <row r="20" spans="1:47" ht="15.75" customHeight="1" thickBot="1" x14ac:dyDescent="0.3">
      <c r="A20" s="611"/>
      <c r="B20" s="692"/>
      <c r="C20" s="692"/>
      <c r="D20" s="749">
        <f>SUM(D19:F19)</f>
        <v>20</v>
      </c>
      <c r="E20" s="750"/>
      <c r="F20" s="751"/>
      <c r="G20" s="590"/>
      <c r="H20" s="749">
        <f>SUM(H19:J19)</f>
        <v>15</v>
      </c>
      <c r="I20" s="750"/>
      <c r="J20" s="751"/>
      <c r="K20" s="590"/>
      <c r="L20" s="749">
        <f>SUM(L19:N19)</f>
        <v>10</v>
      </c>
      <c r="M20" s="750"/>
      <c r="N20" s="751"/>
      <c r="O20" s="590"/>
      <c r="P20" s="749">
        <f>SUM(P19:R19)</f>
        <v>15</v>
      </c>
      <c r="Q20" s="750"/>
      <c r="R20" s="751"/>
      <c r="S20" s="590"/>
      <c r="T20" s="749">
        <f>SUM(T19:V19)</f>
        <v>0</v>
      </c>
      <c r="U20" s="750"/>
      <c r="V20" s="751"/>
      <c r="W20" s="590"/>
      <c r="X20" s="700"/>
      <c r="Y20" s="592"/>
      <c r="Z20" s="594"/>
      <c r="AA20" s="594"/>
    </row>
    <row r="21" spans="1:47" s="176" customFormat="1" ht="15.75" customHeight="1" x14ac:dyDescent="0.25">
      <c r="A21" s="603">
        <v>8</v>
      </c>
      <c r="B21" s="695" t="s">
        <v>31</v>
      </c>
      <c r="C21" s="695" t="s">
        <v>32</v>
      </c>
      <c r="D21" s="291">
        <v>20</v>
      </c>
      <c r="E21" s="292">
        <v>15</v>
      </c>
      <c r="F21" s="293">
        <v>10</v>
      </c>
      <c r="G21" s="608">
        <f>D22</f>
        <v>45</v>
      </c>
      <c r="H21" s="291">
        <v>10</v>
      </c>
      <c r="I21" s="292"/>
      <c r="J21" s="293"/>
      <c r="K21" s="608">
        <f>SUM(G21,H22)</f>
        <v>55</v>
      </c>
      <c r="L21" s="291">
        <v>15</v>
      </c>
      <c r="M21" s="292">
        <v>0</v>
      </c>
      <c r="N21" s="293"/>
      <c r="O21" s="608">
        <f>SUM(K21,L22)</f>
        <v>70</v>
      </c>
      <c r="P21" s="291">
        <v>15</v>
      </c>
      <c r="Q21" s="292">
        <v>10</v>
      </c>
      <c r="R21" s="293"/>
      <c r="S21" s="608">
        <f>SUM(O21,P22)</f>
        <v>95</v>
      </c>
      <c r="T21" s="291">
        <v>20</v>
      </c>
      <c r="U21" s="292">
        <v>20</v>
      </c>
      <c r="V21" s="293">
        <v>15</v>
      </c>
      <c r="W21" s="608">
        <f>SUM(S21,T22)</f>
        <v>150</v>
      </c>
      <c r="X21" s="591">
        <f t="shared" ref="X21" si="18">COUNTIF(D21:F21,"&gt;=0")+COUNTIF(H21:J21,"&gt;=0")+COUNTIF(L21:N21,"&gt;=0")+COUNTIF(P21:R21,"&gt;=0")+COUNTIF(T21:V21,"&gt;=0")</f>
        <v>11</v>
      </c>
      <c r="Y21" s="591">
        <f t="shared" ref="Y21" si="19">COUNTIF(D21:F21,"=20")+COUNTIF(H21:J21,"=20")+COUNTIF(L21:N21,"=20")+COUNTIF(P21:R21,"=20")+COUNTIF(T21:V21,"=20")</f>
        <v>3</v>
      </c>
      <c r="Z21" s="593">
        <f t="shared" ref="Z21" si="20">W21</f>
        <v>150</v>
      </c>
      <c r="AA21" s="593">
        <v>4</v>
      </c>
    </row>
    <row r="22" spans="1:47" s="176" customFormat="1" ht="15.75" customHeight="1" thickBot="1" x14ac:dyDescent="0.3">
      <c r="A22" s="604"/>
      <c r="B22" s="692"/>
      <c r="C22" s="692"/>
      <c r="D22" s="602">
        <f>SUM(D21:F21)</f>
        <v>45</v>
      </c>
      <c r="E22" s="600"/>
      <c r="F22" s="601"/>
      <c r="G22" s="590"/>
      <c r="H22" s="602">
        <f>SUM(H21:J21)</f>
        <v>10</v>
      </c>
      <c r="I22" s="600"/>
      <c r="J22" s="601"/>
      <c r="K22" s="590"/>
      <c r="L22" s="602">
        <f>SUM(L21:N21)</f>
        <v>15</v>
      </c>
      <c r="M22" s="600"/>
      <c r="N22" s="601"/>
      <c r="O22" s="590"/>
      <c r="P22" s="602">
        <f>SUM(P21:R21)</f>
        <v>25</v>
      </c>
      <c r="Q22" s="600"/>
      <c r="R22" s="601"/>
      <c r="S22" s="590"/>
      <c r="T22" s="602">
        <f>SUM(T21:V21)</f>
        <v>55</v>
      </c>
      <c r="U22" s="600"/>
      <c r="V22" s="601"/>
      <c r="W22" s="590"/>
      <c r="X22" s="592"/>
      <c r="Y22" s="592"/>
      <c r="Z22" s="594"/>
      <c r="AA22" s="594"/>
    </row>
    <row r="23" spans="1:47" s="176" customFormat="1" ht="15.75" customHeight="1" x14ac:dyDescent="0.25">
      <c r="A23" s="610">
        <v>9</v>
      </c>
      <c r="B23" s="691" t="s">
        <v>99</v>
      </c>
      <c r="C23" s="691" t="s">
        <v>96</v>
      </c>
      <c r="D23" s="81">
        <v>0</v>
      </c>
      <c r="E23" s="88"/>
      <c r="F23" s="83"/>
      <c r="G23" s="608">
        <f>D24</f>
        <v>0</v>
      </c>
      <c r="H23" s="81">
        <v>0</v>
      </c>
      <c r="I23" s="88"/>
      <c r="J23" s="83"/>
      <c r="K23" s="608">
        <f>SUM(G23,H24)</f>
        <v>0</v>
      </c>
      <c r="L23" s="81"/>
      <c r="M23" s="88"/>
      <c r="N23" s="83"/>
      <c r="O23" s="608">
        <f>SUM(K23,L24)</f>
        <v>0</v>
      </c>
      <c r="P23" s="81">
        <v>15</v>
      </c>
      <c r="Q23" s="88">
        <v>10</v>
      </c>
      <c r="R23" s="83"/>
      <c r="S23" s="608">
        <f>SUM(O23,P24)</f>
        <v>25</v>
      </c>
      <c r="T23" s="81"/>
      <c r="U23" s="88"/>
      <c r="V23" s="83"/>
      <c r="W23" s="608">
        <f>SUM(S23,T24)</f>
        <v>25</v>
      </c>
      <c r="X23" s="591">
        <f t="shared" ref="X23" si="21">COUNTIF(D23:F23,"&gt;=0")+COUNTIF(H23:J23,"&gt;=0")+COUNTIF(L23:N23,"&gt;=0")+COUNTIF(P23:R23,"&gt;=0")+COUNTIF(T23:V23,"&gt;=0")</f>
        <v>4</v>
      </c>
      <c r="Y23" s="591">
        <f t="shared" ref="Y23" si="22">COUNTIF(D23:F23,"=20")+COUNTIF(H23:J23,"=20")+COUNTIF(L23:N23,"=20")+COUNTIF(P23:R23,"=20")+COUNTIF(T23:V23,"=20")</f>
        <v>0</v>
      </c>
      <c r="Z23" s="593">
        <f t="shared" ref="Z23" si="23">W23</f>
        <v>25</v>
      </c>
      <c r="AA23" s="593">
        <v>11</v>
      </c>
    </row>
    <row r="24" spans="1:47" s="176" customFormat="1" ht="15.75" customHeight="1" thickBot="1" x14ac:dyDescent="0.3">
      <c r="A24" s="611"/>
      <c r="B24" s="692"/>
      <c r="C24" s="692"/>
      <c r="D24" s="602">
        <f>SUM(D23:F23)</f>
        <v>0</v>
      </c>
      <c r="E24" s="600"/>
      <c r="F24" s="601"/>
      <c r="G24" s="590"/>
      <c r="H24" s="602">
        <f>SUM(H23:J23)</f>
        <v>0</v>
      </c>
      <c r="I24" s="600"/>
      <c r="J24" s="601"/>
      <c r="K24" s="590"/>
      <c r="L24" s="602">
        <f>SUM(L23:N23)</f>
        <v>0</v>
      </c>
      <c r="M24" s="600"/>
      <c r="N24" s="601"/>
      <c r="O24" s="590"/>
      <c r="P24" s="602">
        <f>SUM(P23:R23)</f>
        <v>25</v>
      </c>
      <c r="Q24" s="600"/>
      <c r="R24" s="601"/>
      <c r="S24" s="590"/>
      <c r="T24" s="602">
        <f>SUM(T23:V23)</f>
        <v>0</v>
      </c>
      <c r="U24" s="600"/>
      <c r="V24" s="601"/>
      <c r="W24" s="590"/>
      <c r="X24" s="592"/>
      <c r="Y24" s="592"/>
      <c r="Z24" s="594"/>
      <c r="AA24" s="594"/>
    </row>
    <row r="25" spans="1:47" s="176" customFormat="1" ht="15.75" customHeight="1" x14ac:dyDescent="0.25">
      <c r="A25" s="610">
        <v>10</v>
      </c>
      <c r="B25" s="691" t="s">
        <v>102</v>
      </c>
      <c r="C25" s="691" t="s">
        <v>103</v>
      </c>
      <c r="D25" s="81">
        <v>15</v>
      </c>
      <c r="E25" s="88">
        <v>10</v>
      </c>
      <c r="F25" s="83"/>
      <c r="G25" s="608">
        <f>D26</f>
        <v>25</v>
      </c>
      <c r="H25" s="81">
        <v>20</v>
      </c>
      <c r="I25" s="88">
        <v>20</v>
      </c>
      <c r="J25" s="83">
        <v>5</v>
      </c>
      <c r="K25" s="608">
        <f>SUM(G25,H26)</f>
        <v>70</v>
      </c>
      <c r="L25" s="81">
        <v>10</v>
      </c>
      <c r="M25" s="88">
        <v>5</v>
      </c>
      <c r="N25" s="83"/>
      <c r="O25" s="608">
        <f>SUM(K25,L26)</f>
        <v>85</v>
      </c>
      <c r="P25" s="81">
        <v>20</v>
      </c>
      <c r="Q25" s="88"/>
      <c r="R25" s="83"/>
      <c r="S25" s="608">
        <f>SUM(O25,P26)</f>
        <v>105</v>
      </c>
      <c r="T25" s="81"/>
      <c r="U25" s="88"/>
      <c r="V25" s="83"/>
      <c r="W25" s="608">
        <f>SUM(S25,T26)</f>
        <v>105</v>
      </c>
      <c r="X25" s="591">
        <f t="shared" ref="X25" si="24">COUNTIF(D25:F25,"&gt;=0")+COUNTIF(H25:J25,"&gt;=0")+COUNTIF(L25:N25,"&gt;=0")+COUNTIF(P25:R25,"&gt;=0")+COUNTIF(T25:V25,"&gt;=0")</f>
        <v>8</v>
      </c>
      <c r="Y25" s="591">
        <f t="shared" ref="Y25" si="25">COUNTIF(D25:F25,"=20")+COUNTIF(H25:J25,"=20")+COUNTIF(L25:N25,"=20")+COUNTIF(P25:R25,"=20")+COUNTIF(T25:V25,"=20")</f>
        <v>3</v>
      </c>
      <c r="Z25" s="593">
        <f t="shared" ref="Z25" si="26">W25</f>
        <v>105</v>
      </c>
      <c r="AA25" s="593">
        <v>7</v>
      </c>
    </row>
    <row r="26" spans="1:47" s="176" customFormat="1" ht="15.75" customHeight="1" thickBot="1" x14ac:dyDescent="0.3">
      <c r="A26" s="611"/>
      <c r="B26" s="692"/>
      <c r="C26" s="692"/>
      <c r="D26" s="602">
        <f>SUM(D25:F25)</f>
        <v>25</v>
      </c>
      <c r="E26" s="600"/>
      <c r="F26" s="601"/>
      <c r="G26" s="590"/>
      <c r="H26" s="602">
        <f>SUM(H25:J25)</f>
        <v>45</v>
      </c>
      <c r="I26" s="600"/>
      <c r="J26" s="601"/>
      <c r="K26" s="590"/>
      <c r="L26" s="602">
        <f>SUM(L25:N25)</f>
        <v>15</v>
      </c>
      <c r="M26" s="600"/>
      <c r="N26" s="601"/>
      <c r="O26" s="590"/>
      <c r="P26" s="602">
        <f>SUM(P25:R25)</f>
        <v>20</v>
      </c>
      <c r="Q26" s="600"/>
      <c r="R26" s="601"/>
      <c r="S26" s="590"/>
      <c r="T26" s="602">
        <f>SUM(T25:V25)</f>
        <v>0</v>
      </c>
      <c r="U26" s="600"/>
      <c r="V26" s="601"/>
      <c r="W26" s="590"/>
      <c r="X26" s="592"/>
      <c r="Y26" s="592"/>
      <c r="Z26" s="594"/>
      <c r="AA26" s="594"/>
    </row>
    <row r="27" spans="1:47" s="176" customFormat="1" ht="15.75" customHeight="1" x14ac:dyDescent="0.25">
      <c r="A27" s="603">
        <v>11</v>
      </c>
      <c r="B27" s="691" t="s">
        <v>91</v>
      </c>
      <c r="C27" s="691" t="s">
        <v>90</v>
      </c>
      <c r="D27" s="90">
        <v>15</v>
      </c>
      <c r="E27" s="92">
        <v>10</v>
      </c>
      <c r="F27" s="92"/>
      <c r="G27" s="608">
        <f>D28</f>
        <v>25</v>
      </c>
      <c r="H27" s="90">
        <v>20</v>
      </c>
      <c r="I27" s="92">
        <v>15</v>
      </c>
      <c r="J27" s="92">
        <v>10</v>
      </c>
      <c r="K27" s="608">
        <f>SUM(G27,H28)</f>
        <v>70</v>
      </c>
      <c r="L27" s="90">
        <v>15</v>
      </c>
      <c r="M27" s="92">
        <v>10</v>
      </c>
      <c r="N27" s="92">
        <v>10</v>
      </c>
      <c r="O27" s="608">
        <f>SUM(K27,L28)</f>
        <v>105</v>
      </c>
      <c r="P27" s="90">
        <v>15</v>
      </c>
      <c r="Q27" s="92">
        <v>15</v>
      </c>
      <c r="R27" s="92">
        <v>10</v>
      </c>
      <c r="S27" s="608">
        <f>SUM(O27,P28)</f>
        <v>145</v>
      </c>
      <c r="T27" s="90">
        <v>10</v>
      </c>
      <c r="U27" s="92">
        <v>5</v>
      </c>
      <c r="V27" s="92"/>
      <c r="W27" s="608">
        <f>SUM(S27,T28)</f>
        <v>160</v>
      </c>
      <c r="X27" s="699">
        <f t="shared" ref="X27" si="27">COUNTIF(D27:F27,"&gt;=0")+COUNTIF(H27:J27,"&gt;=0")+COUNTIF(L27:N27,"&gt;=0")+COUNTIF(P27:R27,"&gt;=0")+COUNTIF(T27:V27,"&gt;=0")</f>
        <v>13</v>
      </c>
      <c r="Y27" s="591">
        <f t="shared" ref="Y27" si="28">COUNTIF(D27:F27,"=20")+COUNTIF(H27:J27,"=20")+COUNTIF(L27:N27,"=20")+COUNTIF(P27:R27,"=20")+COUNTIF(T27:V27,"=20")</f>
        <v>1</v>
      </c>
      <c r="Z27" s="593">
        <f t="shared" ref="Z27" si="29">W27</f>
        <v>160</v>
      </c>
      <c r="AA27" s="593">
        <v>3</v>
      </c>
    </row>
    <row r="28" spans="1:47" s="176" customFormat="1" ht="15.75" customHeight="1" thickBot="1" x14ac:dyDescent="0.3">
      <c r="A28" s="604"/>
      <c r="B28" s="692"/>
      <c r="C28" s="692"/>
      <c r="D28" s="749">
        <f>SUM(D27:F27)</f>
        <v>25</v>
      </c>
      <c r="E28" s="750"/>
      <c r="F28" s="751"/>
      <c r="G28" s="590"/>
      <c r="H28" s="749">
        <f>SUM(H27:J27)</f>
        <v>45</v>
      </c>
      <c r="I28" s="750"/>
      <c r="J28" s="751"/>
      <c r="K28" s="590"/>
      <c r="L28" s="749">
        <f>SUM(L27:N27)</f>
        <v>35</v>
      </c>
      <c r="M28" s="750"/>
      <c r="N28" s="751"/>
      <c r="O28" s="590"/>
      <c r="P28" s="749">
        <f>SUM(P27:R27)</f>
        <v>40</v>
      </c>
      <c r="Q28" s="750"/>
      <c r="R28" s="751"/>
      <c r="S28" s="590"/>
      <c r="T28" s="749">
        <f>SUM(T27:V27)</f>
        <v>15</v>
      </c>
      <c r="U28" s="750"/>
      <c r="V28" s="751"/>
      <c r="W28" s="590"/>
      <c r="X28" s="700"/>
      <c r="Y28" s="592"/>
      <c r="Z28" s="594"/>
      <c r="AA28" s="594"/>
    </row>
    <row r="29" spans="1:47" s="176" customFormat="1" ht="15.75" customHeight="1" x14ac:dyDescent="0.25">
      <c r="A29" s="325"/>
      <c r="B29" s="326"/>
      <c r="C29" s="326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17"/>
      <c r="Y29" s="186"/>
      <c r="Z29" s="314"/>
      <c r="AA29" s="314"/>
    </row>
    <row r="30" spans="1:47" ht="15.75" customHeight="1" thickBot="1" x14ac:dyDescent="0.3"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47" ht="15.75" customHeight="1" thickBot="1" x14ac:dyDescent="0.3">
      <c r="A31" s="46"/>
      <c r="B31" s="585" t="s">
        <v>54</v>
      </c>
      <c r="C31" s="586"/>
      <c r="D31" s="55"/>
      <c r="E31" s="55"/>
      <c r="F31" s="55"/>
      <c r="G31" s="55"/>
      <c r="H31" s="55"/>
      <c r="I31" s="55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6"/>
    </row>
    <row r="32" spans="1:47" ht="15.75" customHeight="1" x14ac:dyDescent="0.25">
      <c r="A32" s="593" t="s">
        <v>0</v>
      </c>
      <c r="B32" s="587" t="s">
        <v>1</v>
      </c>
      <c r="C32" s="587" t="s">
        <v>2</v>
      </c>
      <c r="D32" s="616" t="s">
        <v>42</v>
      </c>
      <c r="E32" s="617"/>
      <c r="F32" s="618"/>
      <c r="G32" s="583" t="s">
        <v>43</v>
      </c>
      <c r="H32" s="616" t="s">
        <v>44</v>
      </c>
      <c r="I32" s="617"/>
      <c r="J32" s="618"/>
      <c r="K32" s="583" t="s">
        <v>43</v>
      </c>
      <c r="L32" s="616" t="s">
        <v>45</v>
      </c>
      <c r="M32" s="617"/>
      <c r="N32" s="618"/>
      <c r="O32" s="583" t="s">
        <v>43</v>
      </c>
      <c r="P32" s="616" t="s">
        <v>46</v>
      </c>
      <c r="Q32" s="617"/>
      <c r="R32" s="618"/>
      <c r="S32" s="583" t="s">
        <v>43</v>
      </c>
      <c r="T32" s="616" t="s">
        <v>47</v>
      </c>
      <c r="U32" s="617"/>
      <c r="V32" s="618"/>
      <c r="W32" s="583" t="s">
        <v>43</v>
      </c>
      <c r="X32" s="616" t="s">
        <v>55</v>
      </c>
      <c r="Y32" s="617"/>
      <c r="Z32" s="618"/>
      <c r="AA32" s="583" t="s">
        <v>43</v>
      </c>
      <c r="AB32" s="616" t="s">
        <v>56</v>
      </c>
      <c r="AC32" s="617"/>
      <c r="AD32" s="618"/>
      <c r="AE32" s="583" t="s">
        <v>43</v>
      </c>
      <c r="AF32" s="616" t="s">
        <v>57</v>
      </c>
      <c r="AG32" s="617"/>
      <c r="AH32" s="618"/>
      <c r="AI32" s="583" t="s">
        <v>43</v>
      </c>
      <c r="AJ32" s="616" t="s">
        <v>58</v>
      </c>
      <c r="AK32" s="617"/>
      <c r="AL32" s="618"/>
      <c r="AM32" s="583" t="s">
        <v>43</v>
      </c>
      <c r="AN32" s="616" t="s">
        <v>59</v>
      </c>
      <c r="AO32" s="617"/>
      <c r="AP32" s="618"/>
      <c r="AQ32" s="583" t="s">
        <v>43</v>
      </c>
      <c r="AR32" s="623" t="s">
        <v>48</v>
      </c>
      <c r="AS32" s="596" t="s">
        <v>49</v>
      </c>
      <c r="AT32" s="593" t="s">
        <v>50</v>
      </c>
      <c r="AU32" s="596" t="s">
        <v>60</v>
      </c>
    </row>
    <row r="33" spans="1:48" ht="15.75" customHeight="1" thickBot="1" x14ac:dyDescent="0.3">
      <c r="A33" s="594"/>
      <c r="B33" s="588"/>
      <c r="C33" s="588"/>
      <c r="D33" s="49" t="s">
        <v>51</v>
      </c>
      <c r="E33" s="50" t="s">
        <v>52</v>
      </c>
      <c r="F33" s="51" t="s">
        <v>53</v>
      </c>
      <c r="G33" s="619"/>
      <c r="H33" s="49" t="s">
        <v>51</v>
      </c>
      <c r="I33" s="50" t="s">
        <v>52</v>
      </c>
      <c r="J33" s="51" t="s">
        <v>53</v>
      </c>
      <c r="K33" s="619"/>
      <c r="L33" s="49" t="s">
        <v>51</v>
      </c>
      <c r="M33" s="50" t="s">
        <v>52</v>
      </c>
      <c r="N33" s="51" t="s">
        <v>53</v>
      </c>
      <c r="O33" s="619"/>
      <c r="P33" s="49" t="s">
        <v>51</v>
      </c>
      <c r="Q33" s="50" t="s">
        <v>52</v>
      </c>
      <c r="R33" s="51" t="s">
        <v>53</v>
      </c>
      <c r="S33" s="619"/>
      <c r="T33" s="49" t="s">
        <v>51</v>
      </c>
      <c r="U33" s="50" t="s">
        <v>52</v>
      </c>
      <c r="V33" s="51" t="s">
        <v>53</v>
      </c>
      <c r="W33" s="619"/>
      <c r="X33" s="49" t="s">
        <v>51</v>
      </c>
      <c r="Y33" s="50" t="s">
        <v>52</v>
      </c>
      <c r="Z33" s="51" t="s">
        <v>53</v>
      </c>
      <c r="AA33" s="619"/>
      <c r="AB33" s="49" t="s">
        <v>51</v>
      </c>
      <c r="AC33" s="50" t="s">
        <v>52</v>
      </c>
      <c r="AD33" s="51" t="s">
        <v>53</v>
      </c>
      <c r="AE33" s="619"/>
      <c r="AF33" s="49" t="s">
        <v>51</v>
      </c>
      <c r="AG33" s="50" t="s">
        <v>52</v>
      </c>
      <c r="AH33" s="51" t="s">
        <v>53</v>
      </c>
      <c r="AI33" s="619"/>
      <c r="AJ33" s="49" t="s">
        <v>51</v>
      </c>
      <c r="AK33" s="50" t="s">
        <v>52</v>
      </c>
      <c r="AL33" s="51" t="s">
        <v>53</v>
      </c>
      <c r="AM33" s="619"/>
      <c r="AN33" s="49" t="s">
        <v>51</v>
      </c>
      <c r="AO33" s="50" t="s">
        <v>52</v>
      </c>
      <c r="AP33" s="51" t="s">
        <v>53</v>
      </c>
      <c r="AQ33" s="619"/>
      <c r="AR33" s="624"/>
      <c r="AS33" s="597"/>
      <c r="AT33" s="594"/>
      <c r="AU33" s="620"/>
    </row>
    <row r="34" spans="1:48" ht="15.75" customHeight="1" x14ac:dyDescent="0.25">
      <c r="A34" s="621">
        <v>1</v>
      </c>
      <c r="B34" s="691" t="s">
        <v>92</v>
      </c>
      <c r="C34" s="691" t="s">
        <v>90</v>
      </c>
      <c r="D34" s="93">
        <v>0</v>
      </c>
      <c r="E34" s="92"/>
      <c r="F34" s="92"/>
      <c r="G34" s="589">
        <f>D35</f>
        <v>0</v>
      </c>
      <c r="H34" s="93">
        <v>20</v>
      </c>
      <c r="I34" s="92">
        <v>0</v>
      </c>
      <c r="J34" s="92">
        <v>0</v>
      </c>
      <c r="K34" s="589">
        <f>SUM(G34,H35)</f>
        <v>20</v>
      </c>
      <c r="L34" s="93">
        <v>15</v>
      </c>
      <c r="M34" s="92">
        <v>0</v>
      </c>
      <c r="N34" s="92"/>
      <c r="O34" s="589">
        <f>SUM(K34,L35)</f>
        <v>35</v>
      </c>
      <c r="P34" s="93">
        <v>0</v>
      </c>
      <c r="Q34" s="92"/>
      <c r="R34" s="92"/>
      <c r="S34" s="589">
        <f>SUM(O34,P35)</f>
        <v>35</v>
      </c>
      <c r="T34" s="93">
        <v>0</v>
      </c>
      <c r="U34" s="92"/>
      <c r="V34" s="92"/>
      <c r="W34" s="589">
        <f>SUM(S34,T35)</f>
        <v>35</v>
      </c>
      <c r="X34" s="90">
        <v>20</v>
      </c>
      <c r="Y34" s="92"/>
      <c r="Z34" s="92"/>
      <c r="AA34" s="589">
        <f>SUM(W34,X35)</f>
        <v>55</v>
      </c>
      <c r="AB34" s="90">
        <v>0</v>
      </c>
      <c r="AC34" s="92">
        <v>0</v>
      </c>
      <c r="AD34" s="92"/>
      <c r="AE34" s="589">
        <f>SUM(AA34,AB35)</f>
        <v>55</v>
      </c>
      <c r="AF34" s="90">
        <v>5</v>
      </c>
      <c r="AG34" s="92"/>
      <c r="AH34" s="92"/>
      <c r="AI34" s="589">
        <f>SUM(AE34,AF35)</f>
        <v>60</v>
      </c>
      <c r="AJ34" s="90">
        <v>15</v>
      </c>
      <c r="AK34" s="92">
        <v>0</v>
      </c>
      <c r="AL34" s="92"/>
      <c r="AM34" s="589">
        <f>SUM(AI34,AJ35)</f>
        <v>75</v>
      </c>
      <c r="AN34" s="90">
        <v>0</v>
      </c>
      <c r="AO34" s="92"/>
      <c r="AP34" s="92"/>
      <c r="AQ34" s="625">
        <f>SUM(AM34,AN35)</f>
        <v>75</v>
      </c>
      <c r="AR34" s="621">
        <f>COUNTIF(D34:F34,"&gt;=0")+COUNTIF(H34:J34,"&gt;=0")+COUNTIF(L34:N34,"&gt;=0")+COUNTIF(P34:R34,"&gt;=0")+COUNTIF(T34:V34,"&gt;=0")+COUNTIF(X34:Z34,"&gt;=0")+COUNTIF(AB34:AD34,"&gt;=0")+COUNTIF(AF34:AH34,"&gt;=0")+COUNTIF(AJ34:AL34,"&gt;=0")+COUNTIF(AN34:AP34,"&gt;=0")</f>
        <v>15</v>
      </c>
      <c r="AS34" s="631">
        <f>COUNTIF(D34:F34,"=20")+COUNTIF(H34:J34,"=20")+COUNTIF(L34:N34,"=20")+COUNTIF(P34:R34,"=20")+COUNTIF(T34:V34,"=20")+COUNTIF(X34:Z34,"=20")+COUNTIF(AB34:AD34,"=20")+COUNTIF(AF34:AH34,"=20")+COUNTIF(AJ34:AL34,"=20")+COUNTIF(AN34:AP34,"=20")</f>
        <v>2</v>
      </c>
      <c r="AT34" s="593">
        <f>AQ34</f>
        <v>75</v>
      </c>
      <c r="AU34" s="921">
        <v>8</v>
      </c>
      <c r="AV34" s="17"/>
    </row>
    <row r="35" spans="1:48" ht="15.75" customHeight="1" thickBot="1" x14ac:dyDescent="0.3">
      <c r="A35" s="622"/>
      <c r="B35" s="692"/>
      <c r="C35" s="692"/>
      <c r="D35" s="600">
        <f>SUM(D34:F34)</f>
        <v>0</v>
      </c>
      <c r="E35" s="600"/>
      <c r="F35" s="601"/>
      <c r="G35" s="590"/>
      <c r="H35" s="602">
        <f>SUM(H34:J34)</f>
        <v>20</v>
      </c>
      <c r="I35" s="600"/>
      <c r="J35" s="601"/>
      <c r="K35" s="590"/>
      <c r="L35" s="602">
        <f>SUM(L34:N34)</f>
        <v>15</v>
      </c>
      <c r="M35" s="600"/>
      <c r="N35" s="601"/>
      <c r="O35" s="590"/>
      <c r="P35" s="602">
        <f>SUM(P34:R34)</f>
        <v>0</v>
      </c>
      <c r="Q35" s="600"/>
      <c r="R35" s="601"/>
      <c r="S35" s="590"/>
      <c r="T35" s="602">
        <f>SUM(T34:V34)</f>
        <v>0</v>
      </c>
      <c r="U35" s="600"/>
      <c r="V35" s="601"/>
      <c r="W35" s="590"/>
      <c r="X35" s="602">
        <f>SUM(X34:Z34)</f>
        <v>20</v>
      </c>
      <c r="Y35" s="600"/>
      <c r="Z35" s="601"/>
      <c r="AA35" s="590"/>
      <c r="AB35" s="602">
        <f>SUM(AB34:AD34)</f>
        <v>0</v>
      </c>
      <c r="AC35" s="600"/>
      <c r="AD35" s="601"/>
      <c r="AE35" s="590"/>
      <c r="AF35" s="602">
        <f>SUM(AF34:AH34)</f>
        <v>5</v>
      </c>
      <c r="AG35" s="600"/>
      <c r="AH35" s="601"/>
      <c r="AI35" s="590"/>
      <c r="AJ35" s="602">
        <f>SUM(AJ34:AL34)</f>
        <v>15</v>
      </c>
      <c r="AK35" s="600"/>
      <c r="AL35" s="601"/>
      <c r="AM35" s="590"/>
      <c r="AN35" s="602">
        <f>SUM(AN34:AP34)</f>
        <v>0</v>
      </c>
      <c r="AO35" s="600"/>
      <c r="AP35" s="601"/>
      <c r="AQ35" s="626"/>
      <c r="AR35" s="622"/>
      <c r="AS35" s="592"/>
      <c r="AT35" s="594"/>
      <c r="AU35" s="922"/>
      <c r="AV35" s="17"/>
    </row>
    <row r="36" spans="1:48" ht="15.75" customHeight="1" x14ac:dyDescent="0.25">
      <c r="A36" s="630">
        <v>2</v>
      </c>
      <c r="B36" s="691" t="s">
        <v>102</v>
      </c>
      <c r="C36" s="691" t="s">
        <v>103</v>
      </c>
      <c r="D36" s="89">
        <v>15</v>
      </c>
      <c r="E36" s="88">
        <v>10</v>
      </c>
      <c r="F36" s="88">
        <v>10</v>
      </c>
      <c r="G36" s="608">
        <f>D37</f>
        <v>35</v>
      </c>
      <c r="H36" s="89">
        <v>10</v>
      </c>
      <c r="I36" s="88">
        <v>0</v>
      </c>
      <c r="J36" s="88"/>
      <c r="K36" s="608">
        <f t="shared" ref="K36" si="30">SUM(G36,H37)</f>
        <v>45</v>
      </c>
      <c r="L36" s="89"/>
      <c r="M36" s="88"/>
      <c r="N36" s="88"/>
      <c r="O36" s="608">
        <f t="shared" ref="O36" si="31">SUM(K36,L37)</f>
        <v>45</v>
      </c>
      <c r="P36" s="89">
        <v>20</v>
      </c>
      <c r="Q36" s="88">
        <v>10</v>
      </c>
      <c r="R36" s="88"/>
      <c r="S36" s="608">
        <f t="shared" ref="S36" si="32">SUM(O36,P37)</f>
        <v>75</v>
      </c>
      <c r="T36" s="89">
        <v>15</v>
      </c>
      <c r="U36" s="88"/>
      <c r="V36" s="88"/>
      <c r="W36" s="608">
        <f t="shared" ref="W36" si="33">SUM(S36,T37)</f>
        <v>90</v>
      </c>
      <c r="X36" s="81">
        <v>15</v>
      </c>
      <c r="Y36" s="88"/>
      <c r="Z36" s="88"/>
      <c r="AA36" s="608">
        <f t="shared" ref="AA36" si="34">SUM(W36,X37)</f>
        <v>105</v>
      </c>
      <c r="AB36" s="81">
        <v>15</v>
      </c>
      <c r="AC36" s="88">
        <v>15</v>
      </c>
      <c r="AD36" s="88"/>
      <c r="AE36" s="608">
        <f t="shared" ref="AE36" si="35">SUM(AA36,AB37)</f>
        <v>135</v>
      </c>
      <c r="AF36" s="81">
        <v>20</v>
      </c>
      <c r="AG36" s="88"/>
      <c r="AH36" s="88"/>
      <c r="AI36" s="608">
        <f t="shared" ref="AI36" si="36">SUM(AE36,AF37)</f>
        <v>155</v>
      </c>
      <c r="AJ36" s="81">
        <v>20</v>
      </c>
      <c r="AK36" s="88"/>
      <c r="AL36" s="88"/>
      <c r="AM36" s="608">
        <f t="shared" ref="AM36" si="37">SUM(AI36,AJ37)</f>
        <v>175</v>
      </c>
      <c r="AN36" s="81">
        <v>15</v>
      </c>
      <c r="AO36" s="88">
        <v>10</v>
      </c>
      <c r="AP36" s="88"/>
      <c r="AQ36" s="629">
        <f t="shared" ref="AQ36" si="38">SUM(AM36,AN37)</f>
        <v>200</v>
      </c>
      <c r="AR36" s="630">
        <f>COUNTIF(D36:F36,"&gt;=0")+COUNTIF(H36:J36,"&gt;=0")+COUNTIF(L36:N36,"&gt;=0")+COUNTIF(P36:R36,"&gt;=0")+COUNTIF(T36:V36,"&gt;=0")+COUNTIF(X36:Z36,"&gt;=0")+COUNTIF(AB36:AD36,"&gt;=0")+COUNTIF(AF36:AH36,"&gt;=0")+COUNTIF(AJ36:AL36,"&gt;=0")+COUNTIF(AN36:AP36,"&gt;=0")</f>
        <v>15</v>
      </c>
      <c r="AS36" s="631">
        <f>COUNTIF(D36:F36,"=20")+COUNTIF(H36:J36,"=20")+COUNTIF(L36:N36,"=20")+COUNTIF(P36:R36,"=20")+COUNTIF(T36:V36,"=20")+COUNTIF(X36:Z36,"=20")+COUNTIF(AB36:AD36,"=20")+COUNTIF(AF36:AH36,"=20")+COUNTIF(AJ36:AL36,"=20")+COUNTIF(AN36:AP36,"=20")</f>
        <v>3</v>
      </c>
      <c r="AT36" s="595">
        <f t="shared" ref="AT36" si="39">AQ36</f>
        <v>200</v>
      </c>
      <c r="AU36" s="923">
        <v>7</v>
      </c>
      <c r="AV36" s="17"/>
    </row>
    <row r="37" spans="1:48" ht="15.75" customHeight="1" thickBot="1" x14ac:dyDescent="0.3">
      <c r="A37" s="622"/>
      <c r="B37" s="692"/>
      <c r="C37" s="692"/>
      <c r="D37" s="600">
        <f>SUM(D36:F36)</f>
        <v>35</v>
      </c>
      <c r="E37" s="600"/>
      <c r="F37" s="601"/>
      <c r="G37" s="590"/>
      <c r="H37" s="602">
        <f>SUM(H36:J36)</f>
        <v>10</v>
      </c>
      <c r="I37" s="600"/>
      <c r="J37" s="601"/>
      <c r="K37" s="590"/>
      <c r="L37" s="602">
        <f>SUM(L36:N36)</f>
        <v>0</v>
      </c>
      <c r="M37" s="600"/>
      <c r="N37" s="601"/>
      <c r="O37" s="590"/>
      <c r="P37" s="602">
        <f>SUM(P36:R36)</f>
        <v>30</v>
      </c>
      <c r="Q37" s="600"/>
      <c r="R37" s="601"/>
      <c r="S37" s="590"/>
      <c r="T37" s="602">
        <f>SUM(T36:V36)</f>
        <v>15</v>
      </c>
      <c r="U37" s="600"/>
      <c r="V37" s="601"/>
      <c r="W37" s="590"/>
      <c r="X37" s="602">
        <f>SUM(X36:Z36)</f>
        <v>15</v>
      </c>
      <c r="Y37" s="600"/>
      <c r="Z37" s="601"/>
      <c r="AA37" s="590"/>
      <c r="AB37" s="602">
        <f>SUM(AB36:AD36)</f>
        <v>30</v>
      </c>
      <c r="AC37" s="600"/>
      <c r="AD37" s="601"/>
      <c r="AE37" s="590"/>
      <c r="AF37" s="602">
        <f>SUM(AF36:AH36)</f>
        <v>20</v>
      </c>
      <c r="AG37" s="600"/>
      <c r="AH37" s="601"/>
      <c r="AI37" s="590"/>
      <c r="AJ37" s="602">
        <f>SUM(AJ36:AL36)</f>
        <v>20</v>
      </c>
      <c r="AK37" s="600"/>
      <c r="AL37" s="601"/>
      <c r="AM37" s="590"/>
      <c r="AN37" s="602">
        <f>SUM(AN36:AP36)</f>
        <v>25</v>
      </c>
      <c r="AO37" s="600"/>
      <c r="AP37" s="601"/>
      <c r="AQ37" s="626"/>
      <c r="AR37" s="622"/>
      <c r="AS37" s="592"/>
      <c r="AT37" s="594"/>
      <c r="AU37" s="922"/>
      <c r="AV37" s="17"/>
    </row>
    <row r="38" spans="1:48" ht="15.75" customHeight="1" x14ac:dyDescent="0.25">
      <c r="A38" s="630">
        <v>3</v>
      </c>
      <c r="B38" s="696" t="s">
        <v>35</v>
      </c>
      <c r="C38" s="696" t="s">
        <v>24</v>
      </c>
      <c r="D38" s="286">
        <v>15</v>
      </c>
      <c r="E38" s="287">
        <v>5</v>
      </c>
      <c r="F38" s="287"/>
      <c r="G38" s="760">
        <f>D39</f>
        <v>20</v>
      </c>
      <c r="H38" s="288">
        <v>20</v>
      </c>
      <c r="I38" s="287">
        <v>15</v>
      </c>
      <c r="J38" s="287">
        <v>0</v>
      </c>
      <c r="K38" s="760">
        <f t="shared" ref="K38" si="40">SUM(G38,H39)</f>
        <v>55</v>
      </c>
      <c r="L38" s="288">
        <v>20</v>
      </c>
      <c r="M38" s="287">
        <v>15</v>
      </c>
      <c r="N38" s="287"/>
      <c r="O38" s="760">
        <f t="shared" ref="O38" si="41">SUM(K38,L39)</f>
        <v>90</v>
      </c>
      <c r="P38" s="289">
        <v>15</v>
      </c>
      <c r="Q38" s="290">
        <v>10</v>
      </c>
      <c r="R38" s="290">
        <v>5</v>
      </c>
      <c r="S38" s="760">
        <f t="shared" ref="S38" si="42">SUM(O38,P39)</f>
        <v>120</v>
      </c>
      <c r="T38" s="288">
        <v>20</v>
      </c>
      <c r="U38" s="287">
        <v>5</v>
      </c>
      <c r="V38" s="287"/>
      <c r="W38" s="760">
        <f t="shared" ref="W38" si="43">SUM(S38,T39)</f>
        <v>145</v>
      </c>
      <c r="X38" s="289">
        <v>15</v>
      </c>
      <c r="Y38" s="290"/>
      <c r="Z38" s="290"/>
      <c r="AA38" s="760">
        <f t="shared" ref="AA38" si="44">SUM(W38,X39)</f>
        <v>160</v>
      </c>
      <c r="AB38" s="289">
        <v>20</v>
      </c>
      <c r="AC38" s="290">
        <v>5</v>
      </c>
      <c r="AD38" s="290"/>
      <c r="AE38" s="760">
        <f t="shared" ref="AE38" si="45">SUM(AA38,AB39)</f>
        <v>185</v>
      </c>
      <c r="AF38" s="289">
        <v>20</v>
      </c>
      <c r="AG38" s="290">
        <v>5</v>
      </c>
      <c r="AH38" s="290"/>
      <c r="AI38" s="760">
        <f t="shared" ref="AI38" si="46">SUM(AE38,AF39)</f>
        <v>210</v>
      </c>
      <c r="AJ38" s="289">
        <v>20</v>
      </c>
      <c r="AK38" s="290">
        <v>15</v>
      </c>
      <c r="AL38" s="290">
        <v>10</v>
      </c>
      <c r="AM38" s="760">
        <f t="shared" ref="AM38" si="47">SUM(AI38,AJ39)</f>
        <v>255</v>
      </c>
      <c r="AN38" s="289">
        <v>15</v>
      </c>
      <c r="AO38" s="290">
        <v>5</v>
      </c>
      <c r="AP38" s="290"/>
      <c r="AQ38" s="763">
        <f t="shared" ref="AQ38" si="48">SUM(AM38,AN39)</f>
        <v>275</v>
      </c>
      <c r="AR38" s="630">
        <f>COUNTIF(D38:F38,"&gt;=0")+COUNTIF(H38:J38,"&gt;=0")+COUNTIF(L38:N38,"&gt;=0")+COUNTIF(P38:R38,"&gt;=0")+COUNTIF(T38:V38,"&gt;=0")+COUNTIF(X38:Z38,"&gt;=0")+COUNTIF(AB38:AD38,"&gt;=0")+COUNTIF(AF38:AH38,"&gt;=0")+COUNTIF(AJ38:AL38,"&gt;=0")+COUNTIF(AN38:AP38,"&gt;=0")</f>
        <v>22</v>
      </c>
      <c r="AS38" s="631">
        <f>COUNTIF(D38:F38,"=20")+COUNTIF(H38:J38,"=20")+COUNTIF(L38:N38,"=20")+COUNTIF(P38:R38,"=20")+COUNTIF(T38:V38,"=20")+COUNTIF(X38:Z38,"=20")+COUNTIF(AB38:AD38,"=20")+COUNTIF(AF38:AH38,"=20")+COUNTIF(AJ38:AL38,"=20")+COUNTIF(AN38:AP38,"=20")</f>
        <v>6</v>
      </c>
      <c r="AT38" s="752">
        <f t="shared" ref="AT38" si="49">AQ38</f>
        <v>275</v>
      </c>
      <c r="AU38" s="923">
        <v>5</v>
      </c>
    </row>
    <row r="39" spans="1:48" ht="15.75" customHeight="1" thickBot="1" x14ac:dyDescent="0.3">
      <c r="A39" s="622"/>
      <c r="B39" s="697"/>
      <c r="C39" s="697"/>
      <c r="D39" s="754">
        <f>SUM(D38:F38)</f>
        <v>20</v>
      </c>
      <c r="E39" s="754"/>
      <c r="F39" s="755"/>
      <c r="G39" s="761"/>
      <c r="H39" s="756">
        <f>SUM(H38:J38)</f>
        <v>35</v>
      </c>
      <c r="I39" s="754"/>
      <c r="J39" s="755"/>
      <c r="K39" s="761"/>
      <c r="L39" s="756">
        <f>SUM(L38:N38)</f>
        <v>35</v>
      </c>
      <c r="M39" s="754"/>
      <c r="N39" s="755"/>
      <c r="O39" s="761"/>
      <c r="P39" s="757">
        <f>SUM(P38:R38)</f>
        <v>30</v>
      </c>
      <c r="Q39" s="758"/>
      <c r="R39" s="759"/>
      <c r="S39" s="761"/>
      <c r="T39" s="756">
        <f>SUM(T38:V38)</f>
        <v>25</v>
      </c>
      <c r="U39" s="754"/>
      <c r="V39" s="755"/>
      <c r="W39" s="761"/>
      <c r="X39" s="757">
        <f>SUM(X38:Z38)</f>
        <v>15</v>
      </c>
      <c r="Y39" s="758"/>
      <c r="Z39" s="759"/>
      <c r="AA39" s="761"/>
      <c r="AB39" s="757">
        <f>SUM(AB38:AD38)</f>
        <v>25</v>
      </c>
      <c r="AC39" s="758"/>
      <c r="AD39" s="759"/>
      <c r="AE39" s="761"/>
      <c r="AF39" s="756">
        <f>SUM(AF38:AH38)</f>
        <v>25</v>
      </c>
      <c r="AG39" s="754"/>
      <c r="AH39" s="755"/>
      <c r="AI39" s="761"/>
      <c r="AJ39" s="757">
        <f>SUM(AJ38:AL38)</f>
        <v>45</v>
      </c>
      <c r="AK39" s="758"/>
      <c r="AL39" s="759"/>
      <c r="AM39" s="761"/>
      <c r="AN39" s="756">
        <f>SUM(AN38:AP38)</f>
        <v>20</v>
      </c>
      <c r="AO39" s="754"/>
      <c r="AP39" s="755"/>
      <c r="AQ39" s="764"/>
      <c r="AR39" s="622"/>
      <c r="AS39" s="592"/>
      <c r="AT39" s="753"/>
      <c r="AU39" s="922"/>
    </row>
    <row r="40" spans="1:48" ht="15.75" customHeight="1" x14ac:dyDescent="0.25">
      <c r="A40" s="642">
        <v>4</v>
      </c>
      <c r="B40" s="765" t="s">
        <v>30</v>
      </c>
      <c r="C40" s="765" t="s">
        <v>13</v>
      </c>
      <c r="D40" s="519">
        <v>15</v>
      </c>
      <c r="E40" s="520">
        <v>15</v>
      </c>
      <c r="F40" s="520">
        <v>15</v>
      </c>
      <c r="G40" s="715">
        <f>D41</f>
        <v>45</v>
      </c>
      <c r="H40" s="519">
        <v>20</v>
      </c>
      <c r="I40" s="520">
        <v>10</v>
      </c>
      <c r="J40" s="520"/>
      <c r="K40" s="715">
        <f t="shared" ref="K40" si="50">SUM(G40,H41)</f>
        <v>75</v>
      </c>
      <c r="L40" s="519"/>
      <c r="M40" s="520"/>
      <c r="N40" s="520"/>
      <c r="O40" s="715">
        <f t="shared" ref="O40" si="51">SUM(K40,L41)</f>
        <v>75</v>
      </c>
      <c r="P40" s="519">
        <v>15</v>
      </c>
      <c r="Q40" s="520">
        <v>0</v>
      </c>
      <c r="R40" s="520">
        <v>0</v>
      </c>
      <c r="S40" s="715">
        <f t="shared" ref="S40" si="52">SUM(O40,P41)</f>
        <v>90</v>
      </c>
      <c r="T40" s="519">
        <v>15</v>
      </c>
      <c r="U40" s="520">
        <v>15</v>
      </c>
      <c r="V40" s="520">
        <v>15</v>
      </c>
      <c r="W40" s="715">
        <f t="shared" ref="W40" si="53">SUM(S40,T41)</f>
        <v>135</v>
      </c>
      <c r="X40" s="521">
        <v>20</v>
      </c>
      <c r="Y40" s="520">
        <v>15</v>
      </c>
      <c r="Z40" s="520">
        <v>15</v>
      </c>
      <c r="AA40" s="715">
        <f t="shared" ref="AA40" si="54">SUM(W40,X41)</f>
        <v>185</v>
      </c>
      <c r="AB40" s="521">
        <v>20</v>
      </c>
      <c r="AC40" s="520">
        <v>15</v>
      </c>
      <c r="AD40" s="520">
        <v>5</v>
      </c>
      <c r="AE40" s="715">
        <f t="shared" ref="AE40" si="55">SUM(AA40,AB41)</f>
        <v>225</v>
      </c>
      <c r="AF40" s="521">
        <v>20</v>
      </c>
      <c r="AG40" s="520">
        <v>15</v>
      </c>
      <c r="AH40" s="520"/>
      <c r="AI40" s="715">
        <f t="shared" ref="AI40" si="56">SUM(AE40,AF41)</f>
        <v>260</v>
      </c>
      <c r="AJ40" s="521">
        <v>20</v>
      </c>
      <c r="AK40" s="520">
        <v>10</v>
      </c>
      <c r="AL40" s="520">
        <v>10</v>
      </c>
      <c r="AM40" s="715">
        <f t="shared" ref="AM40" si="57">SUM(AI40,AJ41)</f>
        <v>300</v>
      </c>
      <c r="AN40" s="521">
        <v>15</v>
      </c>
      <c r="AO40" s="520">
        <v>15</v>
      </c>
      <c r="AP40" s="520">
        <v>15</v>
      </c>
      <c r="AQ40" s="722">
        <f t="shared" ref="AQ40" si="58">SUM(AM40,AN41)</f>
        <v>345</v>
      </c>
      <c r="AR40" s="642">
        <f>COUNTIF(D40:F40,"&gt;=0")+COUNTIF(H40:J40,"&gt;=0")+COUNTIF(L40:N40,"&gt;=0")+COUNTIF(P40:R40,"&gt;=0")+COUNTIF(T40:V40,"&gt;=0")+COUNTIF(X40:Z40,"&gt;=0")+COUNTIF(AB40:AD40,"&gt;=0")+COUNTIF(AF40:AH40,"&gt;=0")+COUNTIF(AJ40:AL40,"&gt;=0")+COUNTIF(AN40:AP40,"&gt;=0")</f>
        <v>25</v>
      </c>
      <c r="AS40" s="644">
        <f>COUNTIF(D40:F40,"=20")+COUNTIF(H40:J40,"=20")+COUNTIF(L40:N40,"=20")+COUNTIF(P40:R40,"=20")+COUNTIF(T40:V40,"=20")+COUNTIF(X40:Z40,"=20")+COUNTIF(AB40:AD40,"=20")+COUNTIF(AF40:AH40,"=20")+COUNTIF(AJ40:AL40,"=20")+COUNTIF(AN40:AP40,"=20")</f>
        <v>5</v>
      </c>
      <c r="AT40" s="717">
        <f t="shared" ref="AT40" si="59">AQ40</f>
        <v>345</v>
      </c>
      <c r="AU40" s="632">
        <v>3</v>
      </c>
    </row>
    <row r="41" spans="1:48" ht="15.75" customHeight="1" thickBot="1" x14ac:dyDescent="0.3">
      <c r="A41" s="643"/>
      <c r="B41" s="714"/>
      <c r="C41" s="714"/>
      <c r="D41" s="719">
        <f>SUM(D40:F40)</f>
        <v>45</v>
      </c>
      <c r="E41" s="719"/>
      <c r="F41" s="720"/>
      <c r="G41" s="716"/>
      <c r="H41" s="721">
        <f>SUM(H40:J40)</f>
        <v>30</v>
      </c>
      <c r="I41" s="719"/>
      <c r="J41" s="720"/>
      <c r="K41" s="716"/>
      <c r="L41" s="721">
        <f>SUM(L40:N40)</f>
        <v>0</v>
      </c>
      <c r="M41" s="719"/>
      <c r="N41" s="720"/>
      <c r="O41" s="716"/>
      <c r="P41" s="721">
        <f>SUM(P40:R40)</f>
        <v>15</v>
      </c>
      <c r="Q41" s="719"/>
      <c r="R41" s="720"/>
      <c r="S41" s="716"/>
      <c r="T41" s="721">
        <f>SUM(T40:V40)</f>
        <v>45</v>
      </c>
      <c r="U41" s="719"/>
      <c r="V41" s="720"/>
      <c r="W41" s="716"/>
      <c r="X41" s="721">
        <f>SUM(X40:Z40)</f>
        <v>50</v>
      </c>
      <c r="Y41" s="719"/>
      <c r="Z41" s="720"/>
      <c r="AA41" s="716"/>
      <c r="AB41" s="721">
        <f>SUM(AB40:AD40)</f>
        <v>40</v>
      </c>
      <c r="AC41" s="719"/>
      <c r="AD41" s="720"/>
      <c r="AE41" s="716"/>
      <c r="AF41" s="721">
        <f>SUM(AF40:AH40)</f>
        <v>35</v>
      </c>
      <c r="AG41" s="719"/>
      <c r="AH41" s="720"/>
      <c r="AI41" s="716"/>
      <c r="AJ41" s="721">
        <f>SUM(AJ40:AL40)</f>
        <v>40</v>
      </c>
      <c r="AK41" s="719"/>
      <c r="AL41" s="720"/>
      <c r="AM41" s="716"/>
      <c r="AN41" s="721">
        <f>SUM(AN40:AP40)</f>
        <v>45</v>
      </c>
      <c r="AO41" s="719"/>
      <c r="AP41" s="720"/>
      <c r="AQ41" s="723"/>
      <c r="AR41" s="643"/>
      <c r="AS41" s="645"/>
      <c r="AT41" s="718"/>
      <c r="AU41" s="633"/>
    </row>
    <row r="42" spans="1:48" ht="15.75" customHeight="1" x14ac:dyDescent="0.25">
      <c r="A42" s="631">
        <v>5</v>
      </c>
      <c r="B42" s="695" t="s">
        <v>31</v>
      </c>
      <c r="C42" s="695" t="s">
        <v>32</v>
      </c>
      <c r="D42" s="86">
        <v>15</v>
      </c>
      <c r="E42" s="87">
        <v>10</v>
      </c>
      <c r="F42" s="87"/>
      <c r="G42" s="608">
        <f>D43</f>
        <v>25</v>
      </c>
      <c r="H42" s="90">
        <v>20</v>
      </c>
      <c r="I42" s="91">
        <v>10</v>
      </c>
      <c r="J42" s="91"/>
      <c r="K42" s="608">
        <f t="shared" ref="K42" si="60">SUM(G42,H43)</f>
        <v>55</v>
      </c>
      <c r="L42" s="90">
        <v>20</v>
      </c>
      <c r="M42" s="91">
        <v>20</v>
      </c>
      <c r="N42" s="91">
        <v>10</v>
      </c>
      <c r="O42" s="608">
        <f t="shared" ref="O42" si="61">SUM(K42,L43)</f>
        <v>105</v>
      </c>
      <c r="P42" s="90">
        <v>15</v>
      </c>
      <c r="Q42" s="91">
        <v>0</v>
      </c>
      <c r="R42" s="91">
        <v>0</v>
      </c>
      <c r="S42" s="608">
        <f t="shared" ref="S42" si="62">SUM(O42,P43)</f>
        <v>120</v>
      </c>
      <c r="T42" s="90">
        <v>20</v>
      </c>
      <c r="U42" s="91"/>
      <c r="V42" s="91"/>
      <c r="W42" s="608">
        <f t="shared" ref="W42" si="63">SUM(S42,T43)</f>
        <v>140</v>
      </c>
      <c r="X42" s="62">
        <v>20</v>
      </c>
      <c r="Y42" s="61">
        <v>15</v>
      </c>
      <c r="Z42" s="61">
        <v>15</v>
      </c>
      <c r="AA42" s="608">
        <f t="shared" ref="AA42" si="64">SUM(W42,X43)</f>
        <v>190</v>
      </c>
      <c r="AB42" s="62">
        <v>20</v>
      </c>
      <c r="AC42" s="61">
        <v>20</v>
      </c>
      <c r="AD42" s="61">
        <v>15</v>
      </c>
      <c r="AE42" s="608">
        <f t="shared" ref="AE42" si="65">SUM(AA42,AB43)</f>
        <v>245</v>
      </c>
      <c r="AF42" s="62">
        <v>20</v>
      </c>
      <c r="AG42" s="61">
        <v>5</v>
      </c>
      <c r="AH42" s="61"/>
      <c r="AI42" s="608">
        <f t="shared" ref="AI42" si="66">SUM(AE42,AF43)</f>
        <v>270</v>
      </c>
      <c r="AJ42" s="62">
        <v>20</v>
      </c>
      <c r="AK42" s="61">
        <v>0</v>
      </c>
      <c r="AL42" s="61">
        <v>0</v>
      </c>
      <c r="AM42" s="608">
        <f t="shared" ref="AM42" si="67">SUM(AI42,AJ43)</f>
        <v>290</v>
      </c>
      <c r="AN42" s="62">
        <v>20</v>
      </c>
      <c r="AO42" s="61">
        <v>0</v>
      </c>
      <c r="AP42" s="61"/>
      <c r="AQ42" s="629">
        <f t="shared" ref="AQ42" si="68">SUM(AM42,AN43)</f>
        <v>310</v>
      </c>
      <c r="AR42" s="724">
        <f>COUNTIF(D42:F42,"&gt;=0")+COUNTIF(H42:J42,"&gt;=0")+COUNTIF(L42:N42,"&gt;=0")+COUNTIF(P42:R42,"&gt;=0")+COUNTIF(T42:V42,"&gt;=0")+COUNTIF(X42:Z42,"&gt;=0")+COUNTIF(AB42:AD42,"&gt;=0")+COUNTIF(AF42:AH42,"&gt;=0")+COUNTIF(AJ42:AL42,"&gt;=0")+COUNTIF(AN42:AP42,"&gt;=0")</f>
        <v>24</v>
      </c>
      <c r="AS42" s="726">
        <f>COUNTIF(D42:F42,"=20")+COUNTIF(H42:J42,"=20")+COUNTIF(L42:N42,"=20")+COUNTIF(P42:R42,"=20")+COUNTIF(T42:V42,"=20")+COUNTIF(X42:Z42,"=20")+COUNTIF(AB42:AD42,"=20")+COUNTIF(AF42:AH42,"=20")+COUNTIF(AJ42:AL42,"=20")+COUNTIF(AN42:AP42,"=20")</f>
        <v>10</v>
      </c>
      <c r="AT42" s="595">
        <f t="shared" ref="AT42" si="69">AQ42</f>
        <v>310</v>
      </c>
      <c r="AU42" s="910">
        <v>4</v>
      </c>
    </row>
    <row r="43" spans="1:48" ht="15.75" customHeight="1" thickBot="1" x14ac:dyDescent="0.3">
      <c r="A43" s="592"/>
      <c r="B43" s="692"/>
      <c r="C43" s="692"/>
      <c r="D43" s="750">
        <f>SUM(D42:F42)</f>
        <v>25</v>
      </c>
      <c r="E43" s="750"/>
      <c r="F43" s="751"/>
      <c r="G43" s="590"/>
      <c r="H43" s="750">
        <f>SUM(H42:J42)</f>
        <v>30</v>
      </c>
      <c r="I43" s="750"/>
      <c r="J43" s="751"/>
      <c r="K43" s="590"/>
      <c r="L43" s="626">
        <f>SUM(L42:N42)</f>
        <v>50</v>
      </c>
      <c r="M43" s="750"/>
      <c r="N43" s="751"/>
      <c r="O43" s="590"/>
      <c r="P43" s="626">
        <f>SUM(P42:R42)</f>
        <v>15</v>
      </c>
      <c r="Q43" s="750"/>
      <c r="R43" s="751"/>
      <c r="S43" s="590"/>
      <c r="T43" s="626">
        <f>SUM(T42:V42)</f>
        <v>20</v>
      </c>
      <c r="U43" s="750"/>
      <c r="V43" s="751"/>
      <c r="W43" s="590"/>
      <c r="X43" s="730">
        <f>SUM(X42:Z42)</f>
        <v>50</v>
      </c>
      <c r="Y43" s="600"/>
      <c r="Z43" s="601"/>
      <c r="AA43" s="590"/>
      <c r="AB43" s="730">
        <f>SUM(AB42:AD42)</f>
        <v>55</v>
      </c>
      <c r="AC43" s="600"/>
      <c r="AD43" s="601"/>
      <c r="AE43" s="590"/>
      <c r="AF43" s="730">
        <f>SUM(AF42:AH42)</f>
        <v>25</v>
      </c>
      <c r="AG43" s="600"/>
      <c r="AH43" s="601"/>
      <c r="AI43" s="590"/>
      <c r="AJ43" s="730">
        <f>SUM(AJ42:AL42)</f>
        <v>20</v>
      </c>
      <c r="AK43" s="600"/>
      <c r="AL43" s="601"/>
      <c r="AM43" s="590"/>
      <c r="AN43" s="730">
        <f>SUM(AN42:AP42)</f>
        <v>20</v>
      </c>
      <c r="AO43" s="600"/>
      <c r="AP43" s="601"/>
      <c r="AQ43" s="626"/>
      <c r="AR43" s="725"/>
      <c r="AS43" s="727"/>
      <c r="AT43" s="594"/>
      <c r="AU43" s="911"/>
    </row>
    <row r="44" spans="1:48" s="176" customFormat="1" ht="15.75" customHeight="1" x14ac:dyDescent="0.25">
      <c r="A44" s="630">
        <v>6</v>
      </c>
      <c r="B44" s="691" t="s">
        <v>91</v>
      </c>
      <c r="C44" s="691" t="s">
        <v>90</v>
      </c>
      <c r="D44" s="286">
        <v>15</v>
      </c>
      <c r="E44" s="287">
        <v>15</v>
      </c>
      <c r="F44" s="287"/>
      <c r="G44" s="760">
        <f>D45</f>
        <v>30</v>
      </c>
      <c r="H44" s="288"/>
      <c r="I44" s="287"/>
      <c r="J44" s="287"/>
      <c r="K44" s="760">
        <f t="shared" ref="K44" si="70">SUM(G44,H45)</f>
        <v>30</v>
      </c>
      <c r="L44" s="288">
        <v>10</v>
      </c>
      <c r="M44" s="287">
        <v>10</v>
      </c>
      <c r="N44" s="287"/>
      <c r="O44" s="760">
        <f t="shared" ref="O44" si="71">SUM(K44,L45)</f>
        <v>50</v>
      </c>
      <c r="P44" s="289">
        <v>20</v>
      </c>
      <c r="Q44" s="290">
        <v>20</v>
      </c>
      <c r="R44" s="290">
        <v>5</v>
      </c>
      <c r="S44" s="760">
        <f t="shared" ref="S44" si="72">SUM(O44,P45)</f>
        <v>95</v>
      </c>
      <c r="T44" s="288">
        <v>10</v>
      </c>
      <c r="U44" s="287">
        <v>5</v>
      </c>
      <c r="V44" s="287"/>
      <c r="W44" s="760">
        <f t="shared" ref="W44" si="73">SUM(S44,T45)</f>
        <v>110</v>
      </c>
      <c r="X44" s="289">
        <v>20</v>
      </c>
      <c r="Y44" s="290">
        <v>15</v>
      </c>
      <c r="Z44" s="290"/>
      <c r="AA44" s="760">
        <f t="shared" ref="AA44" si="74">SUM(W44,X45)</f>
        <v>145</v>
      </c>
      <c r="AB44" s="289">
        <v>15</v>
      </c>
      <c r="AC44" s="290">
        <v>15</v>
      </c>
      <c r="AD44" s="290">
        <v>10</v>
      </c>
      <c r="AE44" s="760">
        <f t="shared" ref="AE44" si="75">SUM(AA44,AB45)</f>
        <v>185</v>
      </c>
      <c r="AF44" s="289">
        <v>5</v>
      </c>
      <c r="AG44" s="290">
        <v>5</v>
      </c>
      <c r="AH44" s="290"/>
      <c r="AI44" s="760">
        <f t="shared" ref="AI44" si="76">SUM(AE44,AF45)</f>
        <v>195</v>
      </c>
      <c r="AJ44" s="289">
        <v>15</v>
      </c>
      <c r="AK44" s="290">
        <v>10</v>
      </c>
      <c r="AL44" s="290">
        <v>10</v>
      </c>
      <c r="AM44" s="760">
        <f t="shared" ref="AM44" si="77">SUM(AI44,AJ45)</f>
        <v>230</v>
      </c>
      <c r="AN44" s="289">
        <v>10</v>
      </c>
      <c r="AO44" s="290">
        <v>5</v>
      </c>
      <c r="AP44" s="290"/>
      <c r="AQ44" s="763">
        <f t="shared" ref="AQ44" si="78">SUM(AM44,AN45)</f>
        <v>245</v>
      </c>
      <c r="AR44" s="630">
        <f>COUNTIF(D44:F44,"&gt;=0")+COUNTIF(H44:J44,"&gt;=0")+COUNTIF(L44:N44,"&gt;=0")+COUNTIF(P44:R44,"&gt;=0")+COUNTIF(T44:V44,"&gt;=0")+COUNTIF(X44:Z44,"&gt;=0")+COUNTIF(AB44:AD44,"&gt;=0")+COUNTIF(AF44:AH44,"&gt;=0")+COUNTIF(AJ44:AL44,"&gt;=0")+COUNTIF(AN44:AP44,"&gt;=0")</f>
        <v>21</v>
      </c>
      <c r="AS44" s="631">
        <f>COUNTIF(D44:F44,"=20")+COUNTIF(H44:J44,"=20")+COUNTIF(L44:N44,"=20")+COUNTIF(P44:R44,"=20")+COUNTIF(T44:V44,"=20")+COUNTIF(X44:Z44,"=20")+COUNTIF(AB44:AD44,"=20")+COUNTIF(AF44:AH44,"=20")+COUNTIF(AJ44:AL44,"=20")+COUNTIF(AN44:AP44,"=20")</f>
        <v>3</v>
      </c>
      <c r="AT44" s="752">
        <f t="shared" ref="AT44" si="79">AQ44</f>
        <v>245</v>
      </c>
      <c r="AU44" s="924">
        <v>6</v>
      </c>
    </row>
    <row r="45" spans="1:48" s="176" customFormat="1" ht="15.75" customHeight="1" thickBot="1" x14ac:dyDescent="0.3">
      <c r="A45" s="622"/>
      <c r="B45" s="692"/>
      <c r="C45" s="692"/>
      <c r="D45" s="754">
        <f>SUM(D44:F44)</f>
        <v>30</v>
      </c>
      <c r="E45" s="754"/>
      <c r="F45" s="755"/>
      <c r="G45" s="761"/>
      <c r="H45" s="756">
        <f>SUM(H44:J44)</f>
        <v>0</v>
      </c>
      <c r="I45" s="754"/>
      <c r="J45" s="755"/>
      <c r="K45" s="761"/>
      <c r="L45" s="756">
        <f>SUM(L44:N44)</f>
        <v>20</v>
      </c>
      <c r="M45" s="754"/>
      <c r="N45" s="755"/>
      <c r="O45" s="761"/>
      <c r="P45" s="757">
        <f>SUM(P44:R44)</f>
        <v>45</v>
      </c>
      <c r="Q45" s="758"/>
      <c r="R45" s="759"/>
      <c r="S45" s="761"/>
      <c r="T45" s="756">
        <f>SUM(T44:V44)</f>
        <v>15</v>
      </c>
      <c r="U45" s="754"/>
      <c r="V45" s="755"/>
      <c r="W45" s="761"/>
      <c r="X45" s="757">
        <f>SUM(X44:Z44)</f>
        <v>35</v>
      </c>
      <c r="Y45" s="758"/>
      <c r="Z45" s="759"/>
      <c r="AA45" s="761"/>
      <c r="AB45" s="757">
        <f>SUM(AB44:AD44)</f>
        <v>40</v>
      </c>
      <c r="AC45" s="758"/>
      <c r="AD45" s="759"/>
      <c r="AE45" s="761"/>
      <c r="AF45" s="756">
        <f>SUM(AF44:AH44)</f>
        <v>10</v>
      </c>
      <c r="AG45" s="754"/>
      <c r="AH45" s="755"/>
      <c r="AI45" s="761"/>
      <c r="AJ45" s="757">
        <f>SUM(AJ44:AL44)</f>
        <v>35</v>
      </c>
      <c r="AK45" s="758"/>
      <c r="AL45" s="759"/>
      <c r="AM45" s="761"/>
      <c r="AN45" s="756">
        <f>SUM(AN44:AP44)</f>
        <v>15</v>
      </c>
      <c r="AO45" s="754"/>
      <c r="AP45" s="755"/>
      <c r="AQ45" s="764"/>
      <c r="AR45" s="622"/>
      <c r="AS45" s="592"/>
      <c r="AT45" s="753"/>
      <c r="AU45" s="925"/>
    </row>
    <row r="46" spans="1:48" s="176" customFormat="1" ht="15.75" customHeight="1" x14ac:dyDescent="0.25">
      <c r="A46" s="766">
        <v>7</v>
      </c>
      <c r="B46" s="768" t="s">
        <v>88</v>
      </c>
      <c r="C46" s="768" t="s">
        <v>16</v>
      </c>
      <c r="D46" s="522">
        <v>15</v>
      </c>
      <c r="E46" s="523">
        <v>10</v>
      </c>
      <c r="F46" s="523">
        <v>0</v>
      </c>
      <c r="G46" s="661">
        <f>D47</f>
        <v>25</v>
      </c>
      <c r="H46" s="522">
        <v>20</v>
      </c>
      <c r="I46" s="523">
        <v>20</v>
      </c>
      <c r="J46" s="523">
        <v>10</v>
      </c>
      <c r="K46" s="661">
        <f t="shared" ref="K46" si="80">SUM(G46,H47)</f>
        <v>75</v>
      </c>
      <c r="L46" s="522">
        <v>15</v>
      </c>
      <c r="M46" s="523">
        <v>15</v>
      </c>
      <c r="N46" s="523">
        <v>15</v>
      </c>
      <c r="O46" s="661">
        <f t="shared" ref="O46" si="81">SUM(K46,L47)</f>
        <v>120</v>
      </c>
      <c r="P46" s="522">
        <v>20</v>
      </c>
      <c r="Q46" s="523">
        <v>15</v>
      </c>
      <c r="R46" s="523"/>
      <c r="S46" s="661">
        <f t="shared" ref="S46" si="82">SUM(O46,P47)</f>
        <v>155</v>
      </c>
      <c r="T46" s="522">
        <v>20</v>
      </c>
      <c r="U46" s="523">
        <v>15</v>
      </c>
      <c r="V46" s="523">
        <v>15</v>
      </c>
      <c r="W46" s="661">
        <f t="shared" ref="W46" si="83">SUM(S46,T47)</f>
        <v>205</v>
      </c>
      <c r="X46" s="524">
        <v>15</v>
      </c>
      <c r="Y46" s="523">
        <v>5</v>
      </c>
      <c r="Z46" s="523"/>
      <c r="AA46" s="661">
        <f t="shared" ref="AA46" si="84">SUM(W46,X47)</f>
        <v>225</v>
      </c>
      <c r="AB46" s="524">
        <v>20</v>
      </c>
      <c r="AC46" s="523">
        <v>10</v>
      </c>
      <c r="AD46" s="523">
        <v>5</v>
      </c>
      <c r="AE46" s="661">
        <f t="shared" ref="AE46" si="85">SUM(AA46,AB47)</f>
        <v>260</v>
      </c>
      <c r="AF46" s="524">
        <v>20</v>
      </c>
      <c r="AG46" s="523">
        <v>20</v>
      </c>
      <c r="AH46" s="523">
        <v>10</v>
      </c>
      <c r="AI46" s="661">
        <f t="shared" ref="AI46" si="86">SUM(AE46,AF47)</f>
        <v>310</v>
      </c>
      <c r="AJ46" s="524">
        <v>20</v>
      </c>
      <c r="AK46" s="523">
        <v>20</v>
      </c>
      <c r="AL46" s="523">
        <v>5</v>
      </c>
      <c r="AM46" s="661">
        <f t="shared" ref="AM46" si="87">SUM(AI46,AJ47)</f>
        <v>355</v>
      </c>
      <c r="AN46" s="524">
        <v>20</v>
      </c>
      <c r="AO46" s="523">
        <v>20</v>
      </c>
      <c r="AP46" s="523"/>
      <c r="AQ46" s="678">
        <f t="shared" ref="AQ46" si="88">SUM(AM46,AN47)</f>
        <v>395</v>
      </c>
      <c r="AR46" s="766">
        <f>COUNTIF(D46:F46,"&gt;=0")+COUNTIF(H46:J46,"&gt;=0")+COUNTIF(L46:N46,"&gt;=0")+COUNTIF(P46:R46,"&gt;=0")+COUNTIF(T46:V46,"&gt;=0")+COUNTIF(X46:Z46,"&gt;=0")+COUNTIF(AB46:AD46,"&gt;=0")+COUNTIF(AF46:AH46,"&gt;=0")+COUNTIF(AJ46:AL46,"&gt;=0")+COUNTIF(AN46:AP46,"&gt;=0")</f>
        <v>27</v>
      </c>
      <c r="AS46" s="684">
        <f>COUNTIF(D46:F46,"=20")+COUNTIF(H46:J46,"=20")+COUNTIF(L46:N46,"=20")+COUNTIF(P46:R46,"=20")+COUNTIF(T46:V46,"=20")+COUNTIF(X46:Z46,"=20")+COUNTIF(AB46:AD46,"=20")+COUNTIF(AF46:AH46,"=20")+COUNTIF(AJ46:AL46,"=20")+COUNTIF(AN46:AP46,"=20")</f>
        <v>11</v>
      </c>
      <c r="AT46" s="671">
        <f t="shared" ref="AT46" si="89">AQ46</f>
        <v>395</v>
      </c>
      <c r="AU46" s="917">
        <v>2</v>
      </c>
    </row>
    <row r="47" spans="1:48" s="176" customFormat="1" ht="15.75" customHeight="1" thickBot="1" x14ac:dyDescent="0.3">
      <c r="A47" s="767"/>
      <c r="B47" s="742"/>
      <c r="C47" s="742"/>
      <c r="D47" s="675">
        <f>SUM(D46:F46)</f>
        <v>25</v>
      </c>
      <c r="E47" s="675"/>
      <c r="F47" s="676"/>
      <c r="G47" s="662"/>
      <c r="H47" s="769">
        <f>SUM(H46:J46)</f>
        <v>50</v>
      </c>
      <c r="I47" s="675"/>
      <c r="J47" s="676"/>
      <c r="K47" s="662"/>
      <c r="L47" s="769">
        <f>SUM(L46:N46)</f>
        <v>45</v>
      </c>
      <c r="M47" s="675"/>
      <c r="N47" s="676"/>
      <c r="O47" s="662"/>
      <c r="P47" s="769">
        <f>SUM(P46:R46)</f>
        <v>35</v>
      </c>
      <c r="Q47" s="675"/>
      <c r="R47" s="676"/>
      <c r="S47" s="662"/>
      <c r="T47" s="769">
        <f>SUM(T46:V46)</f>
        <v>50</v>
      </c>
      <c r="U47" s="675"/>
      <c r="V47" s="676"/>
      <c r="W47" s="662"/>
      <c r="X47" s="769">
        <f>SUM(X46:Z46)</f>
        <v>20</v>
      </c>
      <c r="Y47" s="675"/>
      <c r="Z47" s="676"/>
      <c r="AA47" s="662"/>
      <c r="AB47" s="769">
        <f>SUM(AB46:AD46)</f>
        <v>35</v>
      </c>
      <c r="AC47" s="675"/>
      <c r="AD47" s="676"/>
      <c r="AE47" s="662"/>
      <c r="AF47" s="769">
        <f>SUM(AF46:AH46)</f>
        <v>50</v>
      </c>
      <c r="AG47" s="675"/>
      <c r="AH47" s="676"/>
      <c r="AI47" s="662"/>
      <c r="AJ47" s="769">
        <f>SUM(AJ46:AL46)</f>
        <v>45</v>
      </c>
      <c r="AK47" s="675"/>
      <c r="AL47" s="676"/>
      <c r="AM47" s="662"/>
      <c r="AN47" s="769">
        <f>SUM(AN46:AP46)</f>
        <v>40</v>
      </c>
      <c r="AO47" s="675"/>
      <c r="AP47" s="676"/>
      <c r="AQ47" s="679"/>
      <c r="AR47" s="767"/>
      <c r="AS47" s="685"/>
      <c r="AT47" s="672"/>
      <c r="AU47" s="918"/>
    </row>
    <row r="48" spans="1:48" s="176" customFormat="1" ht="15.75" customHeight="1" x14ac:dyDescent="0.25">
      <c r="A48" s="648">
        <v>8</v>
      </c>
      <c r="B48" s="770" t="s">
        <v>23</v>
      </c>
      <c r="C48" s="770" t="s">
        <v>24</v>
      </c>
      <c r="D48" s="527">
        <v>15</v>
      </c>
      <c r="E48" s="526">
        <v>15</v>
      </c>
      <c r="F48" s="526">
        <v>15</v>
      </c>
      <c r="G48" s="657">
        <f>D49</f>
        <v>45</v>
      </c>
      <c r="H48" s="527">
        <v>20</v>
      </c>
      <c r="I48" s="526">
        <v>15</v>
      </c>
      <c r="J48" s="526">
        <v>5</v>
      </c>
      <c r="K48" s="657">
        <f t="shared" ref="K48" si="90">SUM(G48,H49)</f>
        <v>85</v>
      </c>
      <c r="L48" s="527">
        <v>20</v>
      </c>
      <c r="M48" s="526">
        <v>20</v>
      </c>
      <c r="N48" s="526">
        <v>10</v>
      </c>
      <c r="O48" s="657">
        <f t="shared" ref="O48" si="91">SUM(K48,L49)</f>
        <v>135</v>
      </c>
      <c r="P48" s="527">
        <v>20</v>
      </c>
      <c r="Q48" s="526">
        <v>15</v>
      </c>
      <c r="R48" s="526">
        <v>5</v>
      </c>
      <c r="S48" s="657">
        <f t="shared" ref="S48" si="92">SUM(O48,P49)</f>
        <v>175</v>
      </c>
      <c r="T48" s="527">
        <v>15</v>
      </c>
      <c r="U48" s="526">
        <v>10</v>
      </c>
      <c r="V48" s="526">
        <v>5</v>
      </c>
      <c r="W48" s="657">
        <f t="shared" ref="W48" si="93">SUM(S48,T49)</f>
        <v>205</v>
      </c>
      <c r="X48" s="528">
        <v>20</v>
      </c>
      <c r="Y48" s="529">
        <v>20</v>
      </c>
      <c r="Z48" s="529">
        <v>15</v>
      </c>
      <c r="AA48" s="657">
        <f t="shared" ref="AA48" si="94">SUM(W48,X49)</f>
        <v>260</v>
      </c>
      <c r="AB48" s="528">
        <v>20</v>
      </c>
      <c r="AC48" s="529">
        <v>20</v>
      </c>
      <c r="AD48" s="529">
        <v>15</v>
      </c>
      <c r="AE48" s="657">
        <f t="shared" ref="AE48" si="95">SUM(AA48,AB49)</f>
        <v>315</v>
      </c>
      <c r="AF48" s="528">
        <v>15</v>
      </c>
      <c r="AG48" s="529">
        <v>15</v>
      </c>
      <c r="AH48" s="529">
        <v>10</v>
      </c>
      <c r="AI48" s="657">
        <f t="shared" ref="AI48" si="96">SUM(AE48,AF49)</f>
        <v>355</v>
      </c>
      <c r="AJ48" s="528">
        <v>20</v>
      </c>
      <c r="AK48" s="529">
        <v>10</v>
      </c>
      <c r="AL48" s="529">
        <v>5</v>
      </c>
      <c r="AM48" s="657">
        <f t="shared" ref="AM48" si="97">SUM(AI48,AJ49)</f>
        <v>390</v>
      </c>
      <c r="AN48" s="528">
        <v>20</v>
      </c>
      <c r="AO48" s="529">
        <v>15</v>
      </c>
      <c r="AP48" s="529">
        <v>5</v>
      </c>
      <c r="AQ48" s="663">
        <f t="shared" ref="AQ48" si="98">SUM(AM48,AN49)</f>
        <v>430</v>
      </c>
      <c r="AR48" s="771">
        <f>COUNTIF(D48:F48,"&gt;=0")+COUNTIF(H48:J48,"&gt;=0")+COUNTIF(L48:N48,"&gt;=0")+COUNTIF(P48:R48,"&gt;=0")+COUNTIF(T48:V48,"&gt;=0")+COUNTIF(X48:Z48,"&gt;=0")+COUNTIF(AB48:AD48,"&gt;=0")+COUNTIF(AF48:AH48,"&gt;=0")+COUNTIF(AJ48:AL48,"&gt;=0")+COUNTIF(AN48:AP48,"&gt;=0")</f>
        <v>30</v>
      </c>
      <c r="AS48" s="773">
        <f>COUNTIF(D48:F48,"=20")+COUNTIF(H48:J48,"=20")+COUNTIF(L48:N48,"=20")+COUNTIF(P48:R48,"=20")+COUNTIF(T48:V48,"=20")+COUNTIF(X48:Z48,"=20")+COUNTIF(AB48:AD48,"=20")+COUNTIF(AF48:AH48,"=20")+COUNTIF(AJ48:AL48,"=20")+COUNTIF(AN48:AP48,"=20")</f>
        <v>10</v>
      </c>
      <c r="AT48" s="650">
        <f t="shared" ref="AT48" si="99">AQ48</f>
        <v>430</v>
      </c>
      <c r="AU48" s="915">
        <v>1</v>
      </c>
    </row>
    <row r="49" spans="1:47" ht="15.75" customHeight="1" thickBot="1" x14ac:dyDescent="0.3">
      <c r="A49" s="649"/>
      <c r="B49" s="712"/>
      <c r="C49" s="712"/>
      <c r="D49" s="775">
        <f>SUM(D48:F48)</f>
        <v>45</v>
      </c>
      <c r="E49" s="775"/>
      <c r="F49" s="776"/>
      <c r="G49" s="658"/>
      <c r="H49" s="775">
        <f>SUM(H48:J48)</f>
        <v>40</v>
      </c>
      <c r="I49" s="775"/>
      <c r="J49" s="776"/>
      <c r="K49" s="658"/>
      <c r="L49" s="664">
        <f>SUM(L48:N48)</f>
        <v>50</v>
      </c>
      <c r="M49" s="775"/>
      <c r="N49" s="776"/>
      <c r="O49" s="658"/>
      <c r="P49" s="664">
        <f>SUM(P48:R48)</f>
        <v>40</v>
      </c>
      <c r="Q49" s="775"/>
      <c r="R49" s="776"/>
      <c r="S49" s="658"/>
      <c r="T49" s="664">
        <f>SUM(T48:V48)</f>
        <v>30</v>
      </c>
      <c r="U49" s="775"/>
      <c r="V49" s="776"/>
      <c r="W49" s="658"/>
      <c r="X49" s="777">
        <f>SUM(X48:Z48)</f>
        <v>55</v>
      </c>
      <c r="Y49" s="654"/>
      <c r="Z49" s="655"/>
      <c r="AA49" s="658"/>
      <c r="AB49" s="777">
        <f>SUM(AB48:AD48)</f>
        <v>55</v>
      </c>
      <c r="AC49" s="654"/>
      <c r="AD49" s="655"/>
      <c r="AE49" s="658"/>
      <c r="AF49" s="777">
        <f>SUM(AF48:AH48)</f>
        <v>40</v>
      </c>
      <c r="AG49" s="654"/>
      <c r="AH49" s="655"/>
      <c r="AI49" s="658"/>
      <c r="AJ49" s="777">
        <f>SUM(AJ48:AL48)</f>
        <v>35</v>
      </c>
      <c r="AK49" s="654"/>
      <c r="AL49" s="655"/>
      <c r="AM49" s="658"/>
      <c r="AN49" s="777">
        <f>SUM(AN48:AP48)</f>
        <v>40</v>
      </c>
      <c r="AO49" s="654"/>
      <c r="AP49" s="655"/>
      <c r="AQ49" s="664"/>
      <c r="AR49" s="772"/>
      <c r="AS49" s="774"/>
      <c r="AT49" s="651"/>
      <c r="AU49" s="916"/>
    </row>
    <row r="50" spans="1:47" s="176" customFormat="1" ht="15.75" customHeight="1" x14ac:dyDescent="0.25">
      <c r="A50" s="186"/>
      <c r="B50" s="569"/>
      <c r="C50" s="569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35"/>
      <c r="AS50" s="186"/>
      <c r="AT50" s="512"/>
      <c r="AU50" s="198"/>
    </row>
    <row r="51" spans="1:47" ht="15.75" customHeight="1" x14ac:dyDescent="0.25">
      <c r="D51" s="63"/>
      <c r="E51" s="669" t="s">
        <v>61</v>
      </c>
      <c r="F51" s="670"/>
      <c r="G51" s="670"/>
      <c r="H51" s="670"/>
      <c r="I51" s="670"/>
      <c r="J51" s="670"/>
      <c r="K51" s="670"/>
      <c r="L51" s="670"/>
    </row>
    <row r="52" spans="1:47" ht="15.75" customHeight="1" x14ac:dyDescent="0.25">
      <c r="D52" s="64"/>
      <c r="E52" s="64"/>
      <c r="F52" s="64"/>
      <c r="G52" s="64"/>
      <c r="H52" s="65"/>
      <c r="I52" s="65"/>
      <c r="J52" s="65"/>
      <c r="K52" s="65"/>
      <c r="L52" s="65"/>
    </row>
    <row r="53" spans="1:47" ht="15.75" customHeight="1" x14ac:dyDescent="0.25">
      <c r="D53" s="66">
        <v>0</v>
      </c>
      <c r="E53" s="67" t="s">
        <v>62</v>
      </c>
      <c r="F53" s="68"/>
      <c r="G53" s="68"/>
      <c r="H53" s="68"/>
      <c r="I53" s="68"/>
      <c r="J53" s="65"/>
      <c r="K53" s="65"/>
      <c r="L53" s="65"/>
    </row>
    <row r="54" spans="1:47" ht="15.75" customHeight="1" x14ac:dyDescent="0.25"/>
    <row r="55" spans="1:47" ht="15.75" customHeight="1" x14ac:dyDescent="0.25"/>
  </sheetData>
  <mergeCells count="451">
    <mergeCell ref="AS48:AS49"/>
    <mergeCell ref="AT48:AT49"/>
    <mergeCell ref="AU48:AU49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A48:A49"/>
    <mergeCell ref="B48:B49"/>
    <mergeCell ref="C48:C49"/>
    <mergeCell ref="G48:G49"/>
    <mergeCell ref="K48:K49"/>
    <mergeCell ref="O48:O49"/>
    <mergeCell ref="S48:S49"/>
    <mergeCell ref="W48:W49"/>
    <mergeCell ref="AA48:AA49"/>
    <mergeCell ref="AS46:AS47"/>
    <mergeCell ref="AT46:AT47"/>
    <mergeCell ref="AU46:AU47"/>
    <mergeCell ref="D47:F47"/>
    <mergeCell ref="H47:J47"/>
    <mergeCell ref="L47:N47"/>
    <mergeCell ref="P47:R47"/>
    <mergeCell ref="T47:V47"/>
    <mergeCell ref="X47:Z47"/>
    <mergeCell ref="AB47:AD47"/>
    <mergeCell ref="AF47:AH47"/>
    <mergeCell ref="AJ47:AL47"/>
    <mergeCell ref="AN47:AP47"/>
    <mergeCell ref="A46:A47"/>
    <mergeCell ref="B46:B47"/>
    <mergeCell ref="C46:C47"/>
    <mergeCell ref="G46:G47"/>
    <mergeCell ref="K46:K47"/>
    <mergeCell ref="O46:O47"/>
    <mergeCell ref="S46:S47"/>
    <mergeCell ref="W46:W47"/>
    <mergeCell ref="AA46:AA47"/>
    <mergeCell ref="AU44:AU45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W44:W45"/>
    <mergeCell ref="AA44:AA45"/>
    <mergeCell ref="AE44:AE45"/>
    <mergeCell ref="AI44:AI45"/>
    <mergeCell ref="AM44:AM45"/>
    <mergeCell ref="AQ44:AQ45"/>
    <mergeCell ref="AR44:AR45"/>
    <mergeCell ref="AS44:AS45"/>
    <mergeCell ref="AT44:AT45"/>
    <mergeCell ref="A44:A45"/>
    <mergeCell ref="B44:B45"/>
    <mergeCell ref="C44:C45"/>
    <mergeCell ref="G44:G45"/>
    <mergeCell ref="K44:K45"/>
    <mergeCell ref="K25:K26"/>
    <mergeCell ref="B23:B24"/>
    <mergeCell ref="C23:C24"/>
    <mergeCell ref="B21:B22"/>
    <mergeCell ref="C21:C22"/>
    <mergeCell ref="G21:G22"/>
    <mergeCell ref="K21:K22"/>
    <mergeCell ref="A38:A39"/>
    <mergeCell ref="B38:B39"/>
    <mergeCell ref="C38:C39"/>
    <mergeCell ref="A42:A43"/>
    <mergeCell ref="B42:B43"/>
    <mergeCell ref="C42:C43"/>
    <mergeCell ref="A40:A41"/>
    <mergeCell ref="B40:B41"/>
    <mergeCell ref="C40:C41"/>
    <mergeCell ref="A36:A37"/>
    <mergeCell ref="B36:B37"/>
    <mergeCell ref="C36:C37"/>
    <mergeCell ref="L26:N26"/>
    <mergeCell ref="P26:R26"/>
    <mergeCell ref="T26:V26"/>
    <mergeCell ref="B27:B28"/>
    <mergeCell ref="C27:C28"/>
    <mergeCell ref="G27:G28"/>
    <mergeCell ref="K27:K28"/>
    <mergeCell ref="O27:O28"/>
    <mergeCell ref="S27:S28"/>
    <mergeCell ref="D28:F28"/>
    <mergeCell ref="H28:J28"/>
    <mergeCell ref="L28:N28"/>
    <mergeCell ref="P28:R28"/>
    <mergeCell ref="T28:V28"/>
    <mergeCell ref="B25:B26"/>
    <mergeCell ref="C25:C26"/>
    <mergeCell ref="G25:G26"/>
    <mergeCell ref="Z21:Z22"/>
    <mergeCell ref="D22:F22"/>
    <mergeCell ref="H22:J22"/>
    <mergeCell ref="L22:N22"/>
    <mergeCell ref="P22:R22"/>
    <mergeCell ref="T22:V22"/>
    <mergeCell ref="G23:G24"/>
    <mergeCell ref="K23:K24"/>
    <mergeCell ref="O23:O24"/>
    <mergeCell ref="S23:S24"/>
    <mergeCell ref="W23:W24"/>
    <mergeCell ref="X23:X24"/>
    <mergeCell ref="Y23:Y24"/>
    <mergeCell ref="Z23:Z24"/>
    <mergeCell ref="D24:F24"/>
    <mergeCell ref="H24:J24"/>
    <mergeCell ref="L24:N24"/>
    <mergeCell ref="P24:R24"/>
    <mergeCell ref="T24:V24"/>
    <mergeCell ref="W21:W22"/>
    <mergeCell ref="X21:X22"/>
    <mergeCell ref="Y21:Y22"/>
    <mergeCell ref="E51:L51"/>
    <mergeCell ref="AQ42:AQ43"/>
    <mergeCell ref="AR42:AR43"/>
    <mergeCell ref="O44:O45"/>
    <mergeCell ref="S44:S45"/>
    <mergeCell ref="G38:G39"/>
    <mergeCell ref="K38:K39"/>
    <mergeCell ref="O38:O39"/>
    <mergeCell ref="AN39:AP39"/>
    <mergeCell ref="AQ38:AQ39"/>
    <mergeCell ref="AR38:AR39"/>
    <mergeCell ref="AE46:AE47"/>
    <mergeCell ref="AI46:AI47"/>
    <mergeCell ref="AM46:AM47"/>
    <mergeCell ref="AQ46:AQ47"/>
    <mergeCell ref="AR46:AR47"/>
    <mergeCell ref="AE48:AE49"/>
    <mergeCell ref="AI48:AI49"/>
    <mergeCell ref="AM48:AM49"/>
    <mergeCell ref="AQ48:AQ49"/>
    <mergeCell ref="AR48:AR49"/>
    <mergeCell ref="AR32:AR33"/>
    <mergeCell ref="O32:O33"/>
    <mergeCell ref="P32:R32"/>
    <mergeCell ref="S32:S33"/>
    <mergeCell ref="O25:O26"/>
    <mergeCell ref="S25:S26"/>
    <mergeCell ref="W25:W26"/>
    <mergeCell ref="X25:X26"/>
    <mergeCell ref="Y25:Y26"/>
    <mergeCell ref="Z25:Z26"/>
    <mergeCell ref="W27:W28"/>
    <mergeCell ref="X27:X28"/>
    <mergeCell ref="Y27:Y28"/>
    <mergeCell ref="Z27:Z28"/>
    <mergeCell ref="AS42:AS43"/>
    <mergeCell ref="AT42:AT43"/>
    <mergeCell ref="AU42:AU43"/>
    <mergeCell ref="D43:F43"/>
    <mergeCell ref="H43:J43"/>
    <mergeCell ref="L43:N43"/>
    <mergeCell ref="P43:R43"/>
    <mergeCell ref="T43:V43"/>
    <mergeCell ref="S42:S43"/>
    <mergeCell ref="W42:W43"/>
    <mergeCell ref="AA42:AA43"/>
    <mergeCell ref="AE42:AE43"/>
    <mergeCell ref="AI42:AI43"/>
    <mergeCell ref="AM42:AM43"/>
    <mergeCell ref="X43:Z43"/>
    <mergeCell ref="AB43:AD43"/>
    <mergeCell ref="AF43:AH43"/>
    <mergeCell ref="AJ43:AL43"/>
    <mergeCell ref="G42:G43"/>
    <mergeCell ref="K42:K43"/>
    <mergeCell ref="O42:O43"/>
    <mergeCell ref="AN43:AP43"/>
    <mergeCell ref="AT40:AT41"/>
    <mergeCell ref="AU40:AU41"/>
    <mergeCell ref="D41:F41"/>
    <mergeCell ref="H41:J41"/>
    <mergeCell ref="L41:N41"/>
    <mergeCell ref="P41:R41"/>
    <mergeCell ref="T41:V41"/>
    <mergeCell ref="X41:Z41"/>
    <mergeCell ref="AB41:AD41"/>
    <mergeCell ref="AF41:AH41"/>
    <mergeCell ref="AE40:AE41"/>
    <mergeCell ref="AI40:AI41"/>
    <mergeCell ref="AM40:AM41"/>
    <mergeCell ref="AQ40:AQ41"/>
    <mergeCell ref="AR40:AR41"/>
    <mergeCell ref="AS40:AS41"/>
    <mergeCell ref="AJ41:AL41"/>
    <mergeCell ref="AN41:AP41"/>
    <mergeCell ref="S40:S41"/>
    <mergeCell ref="W40:W41"/>
    <mergeCell ref="AA40:AA41"/>
    <mergeCell ref="G40:G41"/>
    <mergeCell ref="K40:K41"/>
    <mergeCell ref="O40:O41"/>
    <mergeCell ref="AS38:AS39"/>
    <mergeCell ref="AT38:AT39"/>
    <mergeCell ref="AU38:AU39"/>
    <mergeCell ref="D39:F39"/>
    <mergeCell ref="H39:J39"/>
    <mergeCell ref="L39:N39"/>
    <mergeCell ref="P39:R39"/>
    <mergeCell ref="T39:V39"/>
    <mergeCell ref="S38:S39"/>
    <mergeCell ref="W38:W39"/>
    <mergeCell ref="AA38:AA39"/>
    <mergeCell ref="AE38:AE39"/>
    <mergeCell ref="AI38:AI39"/>
    <mergeCell ref="AM38:AM39"/>
    <mergeCell ref="X39:Z39"/>
    <mergeCell ref="AB39:AD39"/>
    <mergeCell ref="AF39:AH39"/>
    <mergeCell ref="AJ39:AL39"/>
    <mergeCell ref="AT36:AT37"/>
    <mergeCell ref="AU36:AU37"/>
    <mergeCell ref="D37:F37"/>
    <mergeCell ref="H37:J37"/>
    <mergeCell ref="L37:N37"/>
    <mergeCell ref="P37:R37"/>
    <mergeCell ref="T37:V37"/>
    <mergeCell ref="X37:Z37"/>
    <mergeCell ref="AB37:AD37"/>
    <mergeCell ref="AF37:AH37"/>
    <mergeCell ref="AE36:AE37"/>
    <mergeCell ref="AI36:AI37"/>
    <mergeCell ref="AM36:AM37"/>
    <mergeCell ref="AQ36:AQ37"/>
    <mergeCell ref="AR36:AR37"/>
    <mergeCell ref="AS36:AS37"/>
    <mergeCell ref="AJ37:AL37"/>
    <mergeCell ref="AN37:AP37"/>
    <mergeCell ref="G36:G37"/>
    <mergeCell ref="K36:K37"/>
    <mergeCell ref="O36:O37"/>
    <mergeCell ref="S36:S37"/>
    <mergeCell ref="W36:W37"/>
    <mergeCell ref="AA36:AA37"/>
    <mergeCell ref="AS34:AS35"/>
    <mergeCell ref="AT34:AT35"/>
    <mergeCell ref="AU34:AU35"/>
    <mergeCell ref="D35:F35"/>
    <mergeCell ref="H35:J35"/>
    <mergeCell ref="L35:N35"/>
    <mergeCell ref="P35:R35"/>
    <mergeCell ref="T35:V35"/>
    <mergeCell ref="S34:S35"/>
    <mergeCell ref="W34:W35"/>
    <mergeCell ref="AA34:AA35"/>
    <mergeCell ref="AE34:AE35"/>
    <mergeCell ref="AI34:AI35"/>
    <mergeCell ref="AM34:AM35"/>
    <mergeCell ref="X35:Z35"/>
    <mergeCell ref="AB35:AD35"/>
    <mergeCell ref="AF35:AH35"/>
    <mergeCell ref="AJ35:AL35"/>
    <mergeCell ref="AN35:AP35"/>
    <mergeCell ref="AQ34:AQ35"/>
    <mergeCell ref="AR34:AR35"/>
    <mergeCell ref="X19:X20"/>
    <mergeCell ref="Y19:Y20"/>
    <mergeCell ref="Z19:Z20"/>
    <mergeCell ref="AS32:AS33"/>
    <mergeCell ref="AT32:AT33"/>
    <mergeCell ref="AU32:AU33"/>
    <mergeCell ref="A34:A35"/>
    <mergeCell ref="B34:B35"/>
    <mergeCell ref="C34:C35"/>
    <mergeCell ref="G34:G35"/>
    <mergeCell ref="K34:K35"/>
    <mergeCell ref="O34:O35"/>
    <mergeCell ref="AF32:AH32"/>
    <mergeCell ref="AI32:AI33"/>
    <mergeCell ref="AJ32:AL32"/>
    <mergeCell ref="AM32:AM33"/>
    <mergeCell ref="AN32:AP32"/>
    <mergeCell ref="AQ32:AQ33"/>
    <mergeCell ref="T32:V32"/>
    <mergeCell ref="W32:W33"/>
    <mergeCell ref="X32:Z32"/>
    <mergeCell ref="AA32:AA33"/>
    <mergeCell ref="AB32:AD32"/>
    <mergeCell ref="AE32:AE33"/>
    <mergeCell ref="A19:A20"/>
    <mergeCell ref="B19:B20"/>
    <mergeCell ref="C19:C20"/>
    <mergeCell ref="G19:G20"/>
    <mergeCell ref="K19:K20"/>
    <mergeCell ref="O19:O20"/>
    <mergeCell ref="S19:S20"/>
    <mergeCell ref="B31:C31"/>
    <mergeCell ref="A32:A33"/>
    <mergeCell ref="B32:B33"/>
    <mergeCell ref="C32:C33"/>
    <mergeCell ref="D32:F32"/>
    <mergeCell ref="G32:G33"/>
    <mergeCell ref="H32:J32"/>
    <mergeCell ref="K32:K33"/>
    <mergeCell ref="L32:N32"/>
    <mergeCell ref="O21:O22"/>
    <mergeCell ref="S21:S22"/>
    <mergeCell ref="A21:A22"/>
    <mergeCell ref="A23:A24"/>
    <mergeCell ref="A25:A26"/>
    <mergeCell ref="A27:A28"/>
    <mergeCell ref="D26:F26"/>
    <mergeCell ref="H26:J26"/>
    <mergeCell ref="S17:S18"/>
    <mergeCell ref="W19:W20"/>
    <mergeCell ref="W17:W18"/>
    <mergeCell ref="X17:X18"/>
    <mergeCell ref="Y17:Y18"/>
    <mergeCell ref="Z17:Z18"/>
    <mergeCell ref="AA17:AA18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P18:R18"/>
    <mergeCell ref="T18:V18"/>
    <mergeCell ref="AA19:AA20"/>
    <mergeCell ref="D20:F20"/>
    <mergeCell ref="H20:J20"/>
    <mergeCell ref="L20:N20"/>
    <mergeCell ref="P20:R20"/>
    <mergeCell ref="T20:V20"/>
    <mergeCell ref="X15:X16"/>
    <mergeCell ref="Y15:Y16"/>
    <mergeCell ref="Z15:Z16"/>
    <mergeCell ref="AA15:AA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A11:A12"/>
    <mergeCell ref="B11:B12"/>
    <mergeCell ref="C11:C12"/>
    <mergeCell ref="G11:G12"/>
    <mergeCell ref="K11:K12"/>
    <mergeCell ref="O11:O12"/>
    <mergeCell ref="S11:S12"/>
    <mergeCell ref="S9:S10"/>
    <mergeCell ref="W11:W12"/>
    <mergeCell ref="A9:A10"/>
    <mergeCell ref="B9:B10"/>
    <mergeCell ref="C9:C10"/>
    <mergeCell ref="G9:G10"/>
    <mergeCell ref="K9:K10"/>
    <mergeCell ref="O9:O10"/>
    <mergeCell ref="D10:F10"/>
    <mergeCell ref="H10:J10"/>
    <mergeCell ref="L10:N10"/>
    <mergeCell ref="Z7:Z8"/>
    <mergeCell ref="AA7:AA8"/>
    <mergeCell ref="D8:F8"/>
    <mergeCell ref="H8:J8"/>
    <mergeCell ref="L8:N8"/>
    <mergeCell ref="P8:R8"/>
    <mergeCell ref="T8:V8"/>
    <mergeCell ref="W9:W10"/>
    <mergeCell ref="X9:X10"/>
    <mergeCell ref="Y9:Y10"/>
    <mergeCell ref="Z9:Z10"/>
    <mergeCell ref="AA9:AA10"/>
    <mergeCell ref="P10:R10"/>
    <mergeCell ref="T10:V10"/>
    <mergeCell ref="O5:O6"/>
    <mergeCell ref="P5:R5"/>
    <mergeCell ref="S5:S6"/>
    <mergeCell ref="T5:V5"/>
    <mergeCell ref="W5:W6"/>
    <mergeCell ref="X5:X6"/>
    <mergeCell ref="W7:W8"/>
    <mergeCell ref="X7:X8"/>
    <mergeCell ref="Y7:Y8"/>
    <mergeCell ref="AA21:AA22"/>
    <mergeCell ref="AA23:AA24"/>
    <mergeCell ref="AA25:AA26"/>
    <mergeCell ref="AA27:AA28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  <mergeCell ref="Y5:Y6"/>
    <mergeCell ref="Z5:Z6"/>
    <mergeCell ref="AA5:AA6"/>
    <mergeCell ref="A7:A8"/>
    <mergeCell ref="B7:B8"/>
    <mergeCell ref="C7:C8"/>
    <mergeCell ref="G7:G8"/>
    <mergeCell ref="K7:K8"/>
    <mergeCell ref="O7:O8"/>
    <mergeCell ref="S7:S8"/>
  </mergeCells>
  <pageMargins left="0.7" right="0.7" top="0.75" bottom="0.75" header="0.3" footer="0.3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topLeftCell="A7" zoomScale="80" zoomScaleNormal="80" workbookViewId="0">
      <selection activeCell="AJ17" sqref="AJ17"/>
    </sheetView>
  </sheetViews>
  <sheetFormatPr defaultRowHeight="15" x14ac:dyDescent="0.25"/>
  <cols>
    <col min="1" max="1" width="3.5703125" bestFit="1" customWidth="1"/>
    <col min="2" max="2" width="24.140625" bestFit="1" customWidth="1"/>
    <col min="3" max="3" width="33.5703125" bestFit="1" customWidth="1"/>
    <col min="4" max="43" width="4.7109375" customWidth="1"/>
    <col min="44" max="44" width="4.140625" bestFit="1" customWidth="1"/>
    <col min="45" max="45" width="5.140625" bestFit="1" customWidth="1"/>
    <col min="46" max="46" width="5.28515625" bestFit="1" customWidth="1"/>
    <col min="47" max="47" width="7" bestFit="1" customWidth="1"/>
  </cols>
  <sheetData>
    <row r="1" spans="1:2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7" ht="15.75" customHeight="1" x14ac:dyDescent="0.25">
      <c r="A2" s="46"/>
      <c r="B2" s="687" t="s">
        <v>64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2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587" t="s">
        <v>50</v>
      </c>
      <c r="AA5" s="593" t="s">
        <v>60</v>
      </c>
    </row>
    <row r="6" spans="1:2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588"/>
      <c r="AA6" s="594"/>
    </row>
    <row r="7" spans="1:27" ht="15.75" customHeight="1" x14ac:dyDescent="0.25">
      <c r="A7" s="609">
        <v>1</v>
      </c>
      <c r="B7" s="778" t="s">
        <v>91</v>
      </c>
      <c r="C7" s="778" t="s">
        <v>90</v>
      </c>
      <c r="D7" s="93">
        <v>20</v>
      </c>
      <c r="E7" s="92">
        <v>15</v>
      </c>
      <c r="F7" s="285">
        <v>0</v>
      </c>
      <c r="G7" s="589">
        <f>D8</f>
        <v>35</v>
      </c>
      <c r="H7" s="90">
        <v>15</v>
      </c>
      <c r="I7" s="92">
        <v>15</v>
      </c>
      <c r="J7" s="92"/>
      <c r="K7" s="589">
        <f>SUM(G7,H8)</f>
        <v>65</v>
      </c>
      <c r="L7" s="90">
        <v>0</v>
      </c>
      <c r="M7" s="92">
        <v>0</v>
      </c>
      <c r="N7" s="92"/>
      <c r="O7" s="589">
        <f>SUM(K7,L8)</f>
        <v>65</v>
      </c>
      <c r="P7" s="90">
        <v>20</v>
      </c>
      <c r="Q7" s="92">
        <v>15</v>
      </c>
      <c r="R7" s="285"/>
      <c r="S7" s="589">
        <f>SUM(O7,P8)</f>
        <v>100</v>
      </c>
      <c r="T7" s="90"/>
      <c r="U7" s="92"/>
      <c r="V7" s="92"/>
      <c r="W7" s="589">
        <f>SUM(S7,T8)</f>
        <v>100</v>
      </c>
      <c r="X7" s="591">
        <f>COUNTIF(D7:F7,"&gt;=0")+COUNTIF(H7:J7,"&gt;=0")+COUNTIF(L7:N7,"&gt;=0")+COUNTIF(P7:R7,"&gt;=0")+COUNTIF(T7:V7,"&gt;=0")</f>
        <v>9</v>
      </c>
      <c r="Y7" s="591">
        <f>COUNTIF(D7:F7,"=20")+COUNTIF(H7:J7,"=20")+COUNTIF(L7:N7,"=20")+COUNTIF(P7:R7,"=20")+COUNTIF(T7:V7,"=20")</f>
        <v>2</v>
      </c>
      <c r="Z7" s="593">
        <f>W7</f>
        <v>100</v>
      </c>
      <c r="AA7" s="593">
        <v>3</v>
      </c>
    </row>
    <row r="8" spans="1:27" ht="15.75" customHeight="1" thickBot="1" x14ac:dyDescent="0.3">
      <c r="A8" s="604"/>
      <c r="B8" s="779"/>
      <c r="C8" s="779"/>
      <c r="D8" s="600">
        <f>SUM(D7:F7)</f>
        <v>35</v>
      </c>
      <c r="E8" s="600"/>
      <c r="F8" s="601"/>
      <c r="G8" s="590"/>
      <c r="H8" s="602">
        <f>SUM(H7:J7)</f>
        <v>30</v>
      </c>
      <c r="I8" s="600"/>
      <c r="J8" s="601"/>
      <c r="K8" s="590"/>
      <c r="L8" s="602">
        <f>SUM(L7:N7)</f>
        <v>0</v>
      </c>
      <c r="M8" s="600"/>
      <c r="N8" s="601"/>
      <c r="O8" s="590"/>
      <c r="P8" s="602">
        <f>SUM(P7:R7)</f>
        <v>35</v>
      </c>
      <c r="Q8" s="600"/>
      <c r="R8" s="601"/>
      <c r="S8" s="590"/>
      <c r="T8" s="602">
        <f>SUM(T7:V7)</f>
        <v>0</v>
      </c>
      <c r="U8" s="600"/>
      <c r="V8" s="601"/>
      <c r="W8" s="590"/>
      <c r="X8" s="592"/>
      <c r="Y8" s="592"/>
      <c r="Z8" s="594"/>
      <c r="AA8" s="594"/>
    </row>
    <row r="9" spans="1:27" ht="15.75" customHeight="1" x14ac:dyDescent="0.25">
      <c r="A9" s="603">
        <v>2</v>
      </c>
      <c r="B9" s="778" t="s">
        <v>23</v>
      </c>
      <c r="C9" s="778" t="s">
        <v>24</v>
      </c>
      <c r="D9" s="89">
        <v>20</v>
      </c>
      <c r="E9" s="88">
        <v>5</v>
      </c>
      <c r="F9" s="83">
        <v>5</v>
      </c>
      <c r="G9" s="608">
        <f>D10</f>
        <v>30</v>
      </c>
      <c r="H9" s="81">
        <v>15</v>
      </c>
      <c r="I9" s="88">
        <v>5</v>
      </c>
      <c r="J9" s="88"/>
      <c r="K9" s="608">
        <f>SUM(G9,H10)</f>
        <v>50</v>
      </c>
      <c r="L9" s="81">
        <v>15</v>
      </c>
      <c r="M9" s="88">
        <v>15</v>
      </c>
      <c r="N9" s="88"/>
      <c r="O9" s="608">
        <f>SUM(K9,L10)</f>
        <v>80</v>
      </c>
      <c r="P9" s="81">
        <v>20</v>
      </c>
      <c r="Q9" s="88">
        <v>10</v>
      </c>
      <c r="R9" s="88"/>
      <c r="S9" s="608">
        <f>SUM(O9,P10)</f>
        <v>110</v>
      </c>
      <c r="T9" s="81">
        <v>15</v>
      </c>
      <c r="U9" s="88">
        <v>15</v>
      </c>
      <c r="V9" s="88">
        <v>10</v>
      </c>
      <c r="W9" s="608">
        <f>SUM(S9,T10)</f>
        <v>150</v>
      </c>
      <c r="X9" s="591">
        <f t="shared" ref="X9" si="0">COUNTIF(D9:F9,"&gt;=0")+COUNTIF(H9:J9,"&gt;=0")+COUNTIF(L9:N9,"&gt;=0")+COUNTIF(P9:R9,"&gt;=0")+COUNTIF(T9:V9,"&gt;=0")</f>
        <v>12</v>
      </c>
      <c r="Y9" s="591">
        <f t="shared" ref="Y9" si="1">COUNTIF(D9:F9,"=20")+COUNTIF(H9:J9,"=20")+COUNTIF(L9:N9,"=20")+COUNTIF(P9:R9,"=20")+COUNTIF(T9:V9,"=20")</f>
        <v>2</v>
      </c>
      <c r="Z9" s="593">
        <f t="shared" ref="Z9" si="2">W9</f>
        <v>150</v>
      </c>
      <c r="AA9" s="593">
        <v>1</v>
      </c>
    </row>
    <row r="10" spans="1:27" ht="15.75" customHeight="1" thickBot="1" x14ac:dyDescent="0.3">
      <c r="A10" s="604"/>
      <c r="B10" s="779"/>
      <c r="C10" s="779"/>
      <c r="D10" s="602">
        <f>SUM(D9:F9)</f>
        <v>30</v>
      </c>
      <c r="E10" s="600"/>
      <c r="F10" s="601"/>
      <c r="G10" s="590"/>
      <c r="H10" s="602">
        <f>SUM(H9:J9)</f>
        <v>20</v>
      </c>
      <c r="I10" s="600"/>
      <c r="J10" s="601"/>
      <c r="K10" s="590"/>
      <c r="L10" s="602">
        <f>SUM(L9:N9)</f>
        <v>30</v>
      </c>
      <c r="M10" s="600"/>
      <c r="N10" s="601"/>
      <c r="O10" s="590"/>
      <c r="P10" s="602">
        <f>SUM(P9:R9)</f>
        <v>30</v>
      </c>
      <c r="Q10" s="600"/>
      <c r="R10" s="601"/>
      <c r="S10" s="590"/>
      <c r="T10" s="602">
        <f>SUM(T9:V9)</f>
        <v>40</v>
      </c>
      <c r="U10" s="600"/>
      <c r="V10" s="601"/>
      <c r="W10" s="590"/>
      <c r="X10" s="592"/>
      <c r="Y10" s="592"/>
      <c r="Z10" s="594"/>
      <c r="AA10" s="594"/>
    </row>
    <row r="11" spans="1:27" ht="15.75" customHeight="1" x14ac:dyDescent="0.25">
      <c r="A11" s="603">
        <v>3</v>
      </c>
      <c r="B11" s="778" t="s">
        <v>30</v>
      </c>
      <c r="C11" s="778" t="s">
        <v>13</v>
      </c>
      <c r="D11" s="89">
        <v>20</v>
      </c>
      <c r="E11" s="88">
        <v>15</v>
      </c>
      <c r="F11" s="83"/>
      <c r="G11" s="608">
        <f>D12</f>
        <v>35</v>
      </c>
      <c r="H11" s="81">
        <v>20</v>
      </c>
      <c r="I11" s="88"/>
      <c r="J11" s="88"/>
      <c r="K11" s="608">
        <f>SUM(G11,H12)</f>
        <v>55</v>
      </c>
      <c r="L11" s="81">
        <v>15</v>
      </c>
      <c r="M11" s="88">
        <v>0</v>
      </c>
      <c r="N11" s="88"/>
      <c r="O11" s="608">
        <f>SUM(K11,L12)</f>
        <v>70</v>
      </c>
      <c r="P11" s="81">
        <v>0</v>
      </c>
      <c r="Q11" s="88">
        <v>0</v>
      </c>
      <c r="R11" s="88"/>
      <c r="S11" s="608">
        <f>SUM(O11,P12)</f>
        <v>70</v>
      </c>
      <c r="T11" s="81">
        <v>0</v>
      </c>
      <c r="U11" s="88">
        <v>0</v>
      </c>
      <c r="V11" s="88"/>
      <c r="W11" s="608">
        <f>SUM(S11,T12)</f>
        <v>70</v>
      </c>
      <c r="X11" s="591">
        <f t="shared" ref="X11" si="3">COUNTIF(D11:F11,"&gt;=0")+COUNTIF(H11:J11,"&gt;=0")+COUNTIF(L11:N11,"&gt;=0")+COUNTIF(P11:R11,"&gt;=0")+COUNTIF(T11:V11,"&gt;=0")</f>
        <v>9</v>
      </c>
      <c r="Y11" s="591">
        <f t="shared" ref="Y11" si="4">COUNTIF(D11:F11,"=20")+COUNTIF(H11:J11,"=20")+COUNTIF(L11:N11,"=20")+COUNTIF(P11:R11,"=20")+COUNTIF(T11:V11,"=20")</f>
        <v>2</v>
      </c>
      <c r="Z11" s="593">
        <f t="shared" ref="Z11" si="5">W11</f>
        <v>70</v>
      </c>
      <c r="AA11" s="593">
        <v>5</v>
      </c>
    </row>
    <row r="12" spans="1:27" ht="15.75" customHeight="1" thickBot="1" x14ac:dyDescent="0.3">
      <c r="A12" s="604"/>
      <c r="B12" s="779"/>
      <c r="C12" s="779"/>
      <c r="D12" s="602">
        <f>SUM(D11:F11)</f>
        <v>35</v>
      </c>
      <c r="E12" s="600"/>
      <c r="F12" s="601"/>
      <c r="G12" s="590"/>
      <c r="H12" s="602">
        <f>SUM(H11:J11)</f>
        <v>20</v>
      </c>
      <c r="I12" s="600"/>
      <c r="J12" s="601"/>
      <c r="K12" s="590"/>
      <c r="L12" s="602">
        <f>SUM(L11:N11)</f>
        <v>15</v>
      </c>
      <c r="M12" s="600"/>
      <c r="N12" s="601"/>
      <c r="O12" s="590"/>
      <c r="P12" s="602">
        <f>SUM(P11:R11)</f>
        <v>0</v>
      </c>
      <c r="Q12" s="600"/>
      <c r="R12" s="601"/>
      <c r="S12" s="590"/>
      <c r="T12" s="602">
        <f>SUM(T11:V11)</f>
        <v>0</v>
      </c>
      <c r="U12" s="600"/>
      <c r="V12" s="601"/>
      <c r="W12" s="590"/>
      <c r="X12" s="592"/>
      <c r="Y12" s="592"/>
      <c r="Z12" s="594"/>
      <c r="AA12" s="594"/>
    </row>
    <row r="13" spans="1:27" ht="15.75" customHeight="1" x14ac:dyDescent="0.25">
      <c r="A13" s="603">
        <v>4</v>
      </c>
      <c r="B13" s="778" t="s">
        <v>92</v>
      </c>
      <c r="C13" s="778" t="s">
        <v>90</v>
      </c>
      <c r="D13" s="89">
        <v>5</v>
      </c>
      <c r="E13" s="88"/>
      <c r="F13" s="83"/>
      <c r="G13" s="608">
        <f>D14</f>
        <v>5</v>
      </c>
      <c r="H13" s="81">
        <v>20</v>
      </c>
      <c r="I13" s="88"/>
      <c r="J13" s="88"/>
      <c r="K13" s="608">
        <f>SUM(G13,H14)</f>
        <v>25</v>
      </c>
      <c r="L13" s="81"/>
      <c r="M13" s="88"/>
      <c r="N13" s="88"/>
      <c r="O13" s="608">
        <f>SUM(K13,L14)</f>
        <v>25</v>
      </c>
      <c r="P13" s="81">
        <v>0</v>
      </c>
      <c r="Q13" s="88">
        <v>0</v>
      </c>
      <c r="R13" s="88"/>
      <c r="S13" s="608">
        <f>SUM(O13,P14)</f>
        <v>25</v>
      </c>
      <c r="T13" s="81">
        <v>0</v>
      </c>
      <c r="U13" s="88"/>
      <c r="V13" s="88"/>
      <c r="W13" s="608">
        <f>SUM(S13,T14)</f>
        <v>25</v>
      </c>
      <c r="X13" s="591">
        <f t="shared" ref="X13" si="6">COUNTIF(D13:F13,"&gt;=0")+COUNTIF(H13:J13,"&gt;=0")+COUNTIF(L13:N13,"&gt;=0")+COUNTIF(P13:R13,"&gt;=0")+COUNTIF(T13:V13,"&gt;=0")</f>
        <v>5</v>
      </c>
      <c r="Y13" s="591">
        <f t="shared" ref="Y13" si="7">COUNTIF(D13:F13,"=20")+COUNTIF(H13:J13,"=20")+COUNTIF(L13:N13,"=20")+COUNTIF(P13:R13,"=20")+COUNTIF(T13:V13,"=20")</f>
        <v>1</v>
      </c>
      <c r="Z13" s="593">
        <f t="shared" ref="Z13" si="8">W13</f>
        <v>25</v>
      </c>
      <c r="AA13" s="593">
        <v>7</v>
      </c>
    </row>
    <row r="14" spans="1:27" ht="15.75" customHeight="1" thickBot="1" x14ac:dyDescent="0.3">
      <c r="A14" s="604"/>
      <c r="B14" s="779"/>
      <c r="C14" s="779"/>
      <c r="D14" s="602">
        <f>SUM(D13:F13)</f>
        <v>5</v>
      </c>
      <c r="E14" s="600"/>
      <c r="F14" s="601"/>
      <c r="G14" s="590"/>
      <c r="H14" s="602">
        <f>SUM(H13:J13)</f>
        <v>20</v>
      </c>
      <c r="I14" s="600"/>
      <c r="J14" s="601"/>
      <c r="K14" s="590"/>
      <c r="L14" s="602">
        <f>SUM(L13:N13)</f>
        <v>0</v>
      </c>
      <c r="M14" s="600"/>
      <c r="N14" s="601"/>
      <c r="O14" s="590"/>
      <c r="P14" s="602">
        <f>SUM(P13:R13)</f>
        <v>0</v>
      </c>
      <c r="Q14" s="600"/>
      <c r="R14" s="601"/>
      <c r="S14" s="590"/>
      <c r="T14" s="602">
        <f>SUM(T13:V13)</f>
        <v>0</v>
      </c>
      <c r="U14" s="600"/>
      <c r="V14" s="601"/>
      <c r="W14" s="590"/>
      <c r="X14" s="592"/>
      <c r="Y14" s="592"/>
      <c r="Z14" s="594"/>
      <c r="AA14" s="594"/>
    </row>
    <row r="15" spans="1:27" ht="15.75" customHeight="1" x14ac:dyDescent="0.25">
      <c r="A15" s="603">
        <v>5</v>
      </c>
      <c r="B15" s="780" t="s">
        <v>35</v>
      </c>
      <c r="C15" s="780" t="s">
        <v>24</v>
      </c>
      <c r="D15" s="89">
        <v>5</v>
      </c>
      <c r="E15" s="88"/>
      <c r="F15" s="83"/>
      <c r="G15" s="608">
        <f>D16</f>
        <v>5</v>
      </c>
      <c r="H15" s="81">
        <v>20</v>
      </c>
      <c r="I15" s="88">
        <v>15</v>
      </c>
      <c r="J15" s="88">
        <v>10</v>
      </c>
      <c r="K15" s="608">
        <f>SUM(G15,H16)</f>
        <v>50</v>
      </c>
      <c r="L15" s="81">
        <v>10</v>
      </c>
      <c r="M15" s="88">
        <v>0</v>
      </c>
      <c r="N15" s="88"/>
      <c r="O15" s="608">
        <f>SUM(K15,L16)</f>
        <v>60</v>
      </c>
      <c r="P15" s="81">
        <v>0</v>
      </c>
      <c r="Q15" s="88"/>
      <c r="R15" s="88"/>
      <c r="S15" s="608">
        <f>SUM(O15,P16)</f>
        <v>60</v>
      </c>
      <c r="T15" s="81">
        <v>10</v>
      </c>
      <c r="U15" s="88"/>
      <c r="V15" s="88"/>
      <c r="W15" s="608">
        <f>SUM(S15,T16)</f>
        <v>70</v>
      </c>
      <c r="X15" s="591">
        <f t="shared" ref="X15" si="9">COUNTIF(D15:F15,"&gt;=0")+COUNTIF(H15:J15,"&gt;=0")+COUNTIF(L15:N15,"&gt;=0")+COUNTIF(P15:R15,"&gt;=0")+COUNTIF(T15:V15,"&gt;=0")</f>
        <v>8</v>
      </c>
      <c r="Y15" s="591">
        <f t="shared" ref="Y15" si="10">COUNTIF(D15:F15,"=20")+COUNTIF(H15:J15,"=20")+COUNTIF(L15:N15,"=20")+COUNTIF(P15:R15,"=20")+COUNTIF(T15:V15,"=20")</f>
        <v>1</v>
      </c>
      <c r="Z15" s="593">
        <f t="shared" ref="Z15" si="11">W15</f>
        <v>70</v>
      </c>
      <c r="AA15" s="593">
        <v>6</v>
      </c>
    </row>
    <row r="16" spans="1:27" ht="15.75" customHeight="1" thickBot="1" x14ac:dyDescent="0.3">
      <c r="A16" s="604"/>
      <c r="B16" s="779"/>
      <c r="C16" s="779"/>
      <c r="D16" s="602">
        <f>SUM(D15:F15)</f>
        <v>5</v>
      </c>
      <c r="E16" s="600"/>
      <c r="F16" s="601"/>
      <c r="G16" s="590"/>
      <c r="H16" s="602">
        <f>SUM(H15:J15)</f>
        <v>45</v>
      </c>
      <c r="I16" s="600"/>
      <c r="J16" s="601"/>
      <c r="K16" s="590"/>
      <c r="L16" s="602">
        <f>SUM(L15:N15)</f>
        <v>10</v>
      </c>
      <c r="M16" s="600"/>
      <c r="N16" s="601"/>
      <c r="O16" s="590"/>
      <c r="P16" s="602">
        <f>SUM(P15:R15)</f>
        <v>0</v>
      </c>
      <c r="Q16" s="600"/>
      <c r="R16" s="601"/>
      <c r="S16" s="590"/>
      <c r="T16" s="602">
        <f>SUM(T15:V15)</f>
        <v>10</v>
      </c>
      <c r="U16" s="600"/>
      <c r="V16" s="601"/>
      <c r="W16" s="590"/>
      <c r="X16" s="592"/>
      <c r="Y16" s="592"/>
      <c r="Z16" s="594"/>
      <c r="AA16" s="594"/>
    </row>
    <row r="17" spans="1:48" ht="15.75" customHeight="1" x14ac:dyDescent="0.25">
      <c r="A17" s="610">
        <v>6</v>
      </c>
      <c r="B17" s="778" t="s">
        <v>102</v>
      </c>
      <c r="C17" s="778" t="s">
        <v>103</v>
      </c>
      <c r="D17" s="52">
        <v>0</v>
      </c>
      <c r="E17" s="53">
        <v>0</v>
      </c>
      <c r="F17" s="53"/>
      <c r="G17" s="608">
        <f>D18</f>
        <v>0</v>
      </c>
      <c r="H17" s="52">
        <v>0</v>
      </c>
      <c r="I17" s="53"/>
      <c r="J17" s="53"/>
      <c r="K17" s="608">
        <f>SUM(G17,H18)</f>
        <v>0</v>
      </c>
      <c r="L17" s="54">
        <v>5</v>
      </c>
      <c r="M17" s="53"/>
      <c r="N17" s="53"/>
      <c r="O17" s="608">
        <f>SUM(K17,L18)</f>
        <v>5</v>
      </c>
      <c r="P17" s="52">
        <v>0</v>
      </c>
      <c r="Q17" s="53"/>
      <c r="R17" s="53"/>
      <c r="S17" s="608">
        <f>SUM(O17,P18)</f>
        <v>5</v>
      </c>
      <c r="T17" s="54">
        <v>15</v>
      </c>
      <c r="U17" s="53"/>
      <c r="V17" s="53"/>
      <c r="W17" s="608">
        <f>SUM(S17,T18)</f>
        <v>20</v>
      </c>
      <c r="X17" s="591">
        <f t="shared" ref="X17" si="12">COUNTIF(D17:F17,"&gt;=0")+COUNTIF(H17:J17,"&gt;=0")+COUNTIF(L17:N17,"&gt;=0")+COUNTIF(P17:R17,"&gt;=0")+COUNTIF(T17:V17,"&gt;=0")</f>
        <v>6</v>
      </c>
      <c r="Y17" s="591">
        <f t="shared" ref="Y17" si="13">COUNTIF(D17:F17,"=20")+COUNTIF(H17:J17,"=20")+COUNTIF(L17:N17,"=20")+COUNTIF(P17:R17,"=20")+COUNTIF(T17:V17,"=20")</f>
        <v>0</v>
      </c>
      <c r="Z17" s="593">
        <f t="shared" ref="Z17" si="14">W17</f>
        <v>20</v>
      </c>
      <c r="AA17" s="593">
        <v>8</v>
      </c>
    </row>
    <row r="18" spans="1:48" ht="15.75" customHeight="1" thickBot="1" x14ac:dyDescent="0.3">
      <c r="A18" s="611"/>
      <c r="B18" s="780"/>
      <c r="C18" s="780"/>
      <c r="D18" s="602">
        <f>SUM(D17:F17)</f>
        <v>0</v>
      </c>
      <c r="E18" s="600"/>
      <c r="F18" s="601"/>
      <c r="G18" s="590"/>
      <c r="H18" s="602">
        <f>SUM(H17:J17)</f>
        <v>0</v>
      </c>
      <c r="I18" s="600"/>
      <c r="J18" s="601"/>
      <c r="K18" s="590"/>
      <c r="L18" s="602">
        <f>SUM(L17:N17)</f>
        <v>5</v>
      </c>
      <c r="M18" s="600"/>
      <c r="N18" s="601"/>
      <c r="O18" s="590"/>
      <c r="P18" s="602">
        <f>SUM(P17:R17)</f>
        <v>0</v>
      </c>
      <c r="Q18" s="600"/>
      <c r="R18" s="601"/>
      <c r="S18" s="590"/>
      <c r="T18" s="602">
        <f>SUM(T17:V17)</f>
        <v>15</v>
      </c>
      <c r="U18" s="600"/>
      <c r="V18" s="601"/>
      <c r="W18" s="590"/>
      <c r="X18" s="592"/>
      <c r="Y18" s="592"/>
      <c r="Z18" s="594"/>
      <c r="AA18" s="594"/>
    </row>
    <row r="19" spans="1:48" ht="15.75" customHeight="1" x14ac:dyDescent="0.25">
      <c r="A19" s="610">
        <v>7</v>
      </c>
      <c r="B19" s="778" t="s">
        <v>88</v>
      </c>
      <c r="C19" s="778" t="s">
        <v>16</v>
      </c>
      <c r="D19" s="52">
        <v>10</v>
      </c>
      <c r="E19" s="53"/>
      <c r="F19" s="53"/>
      <c r="G19" s="608">
        <f>D20</f>
        <v>10</v>
      </c>
      <c r="H19" s="52">
        <v>15</v>
      </c>
      <c r="I19" s="53">
        <v>5</v>
      </c>
      <c r="J19" s="53"/>
      <c r="K19" s="608">
        <f>SUM(G19,H20)</f>
        <v>30</v>
      </c>
      <c r="L19" s="54"/>
      <c r="M19" s="53"/>
      <c r="N19" s="53"/>
      <c r="O19" s="608">
        <f>SUM(K19,L20)</f>
        <v>30</v>
      </c>
      <c r="P19" s="52">
        <v>20</v>
      </c>
      <c r="Q19" s="53">
        <v>5</v>
      </c>
      <c r="R19" s="53"/>
      <c r="S19" s="608">
        <f>SUM(O19,P20)</f>
        <v>55</v>
      </c>
      <c r="T19" s="54">
        <v>20</v>
      </c>
      <c r="U19" s="53">
        <v>20</v>
      </c>
      <c r="V19" s="53">
        <v>10</v>
      </c>
      <c r="W19" s="608">
        <f>SUM(S19,T20)</f>
        <v>105</v>
      </c>
      <c r="X19" s="699">
        <f t="shared" ref="X19" si="15">COUNTIF(D19:F19,"&gt;=0")+COUNTIF(H19:J19,"&gt;=0")+COUNTIF(L19:N19,"&gt;=0")+COUNTIF(P19:R19,"&gt;=0")+COUNTIF(T19:V19,"&gt;=0")</f>
        <v>8</v>
      </c>
      <c r="Y19" s="591">
        <f t="shared" ref="Y19" si="16">COUNTIF(D19:F19,"=20")+COUNTIF(H19:J19,"=20")+COUNTIF(L19:N19,"=20")+COUNTIF(P19:R19,"=20")+COUNTIF(T19:V19,"=20")</f>
        <v>3</v>
      </c>
      <c r="Z19" s="593">
        <f t="shared" ref="Z19" si="17">W19</f>
        <v>105</v>
      </c>
      <c r="AA19" s="593">
        <v>2</v>
      </c>
    </row>
    <row r="20" spans="1:48" ht="15.75" customHeight="1" thickBot="1" x14ac:dyDescent="0.3">
      <c r="A20" s="611"/>
      <c r="B20" s="779"/>
      <c r="C20" s="779"/>
      <c r="D20" s="602">
        <f>SUM(D19:F19)</f>
        <v>10</v>
      </c>
      <c r="E20" s="600"/>
      <c r="F20" s="601"/>
      <c r="G20" s="590"/>
      <c r="H20" s="602">
        <f>SUM(H19:J19)</f>
        <v>20</v>
      </c>
      <c r="I20" s="600"/>
      <c r="J20" s="601"/>
      <c r="K20" s="590"/>
      <c r="L20" s="602">
        <f>SUM(L19:N19)</f>
        <v>0</v>
      </c>
      <c r="M20" s="600"/>
      <c r="N20" s="601"/>
      <c r="O20" s="590"/>
      <c r="P20" s="602">
        <f>SUM(P19:R19)</f>
        <v>25</v>
      </c>
      <c r="Q20" s="600"/>
      <c r="R20" s="601"/>
      <c r="S20" s="590"/>
      <c r="T20" s="602">
        <f>SUM(T19:V19)</f>
        <v>50</v>
      </c>
      <c r="U20" s="600"/>
      <c r="V20" s="601"/>
      <c r="W20" s="590"/>
      <c r="X20" s="700"/>
      <c r="Y20" s="592"/>
      <c r="Z20" s="594"/>
      <c r="AA20" s="594"/>
    </row>
    <row r="21" spans="1:48" s="176" customFormat="1" ht="15.75" customHeight="1" x14ac:dyDescent="0.25">
      <c r="A21" s="603">
        <v>8</v>
      </c>
      <c r="B21" s="778" t="s">
        <v>17</v>
      </c>
      <c r="C21" s="778" t="s">
        <v>16</v>
      </c>
      <c r="D21" s="89"/>
      <c r="E21" s="88"/>
      <c r="F21" s="83"/>
      <c r="G21" s="608">
        <f>D22</f>
        <v>0</v>
      </c>
      <c r="H21" s="81"/>
      <c r="I21" s="88"/>
      <c r="J21" s="88"/>
      <c r="K21" s="608">
        <f>SUM(G21,H22)</f>
        <v>0</v>
      </c>
      <c r="L21" s="81"/>
      <c r="M21" s="88"/>
      <c r="N21" s="88"/>
      <c r="O21" s="608">
        <f>SUM(K21,L22)</f>
        <v>0</v>
      </c>
      <c r="P21" s="81"/>
      <c r="Q21" s="88"/>
      <c r="R21" s="88"/>
      <c r="S21" s="608">
        <f>SUM(O21,P22)</f>
        <v>0</v>
      </c>
      <c r="T21" s="81"/>
      <c r="U21" s="88"/>
      <c r="V21" s="88"/>
      <c r="W21" s="608">
        <f>SUM(S21,T22)</f>
        <v>0</v>
      </c>
      <c r="X21" s="591">
        <f t="shared" ref="X21" si="18">COUNTIF(D21:F21,"&gt;=0")+COUNTIF(H21:J21,"&gt;=0")+COUNTIF(L21:N21,"&gt;=0")+COUNTIF(P21:R21,"&gt;=0")+COUNTIF(T21:V21,"&gt;=0")</f>
        <v>0</v>
      </c>
      <c r="Y21" s="591">
        <f t="shared" ref="Y21" si="19">COUNTIF(D21:F21,"=20")+COUNTIF(H21:J21,"=20")+COUNTIF(L21:N21,"=20")+COUNTIF(P21:R21,"=20")+COUNTIF(T21:V21,"=20")</f>
        <v>0</v>
      </c>
      <c r="Z21" s="593">
        <f t="shared" ref="Z21" si="20">W21</f>
        <v>0</v>
      </c>
      <c r="AA21" s="593">
        <v>9</v>
      </c>
    </row>
    <row r="22" spans="1:48" s="176" customFormat="1" ht="15.75" customHeight="1" thickBot="1" x14ac:dyDescent="0.3">
      <c r="A22" s="604"/>
      <c r="B22" s="780"/>
      <c r="C22" s="780"/>
      <c r="D22" s="602">
        <f>SUM(D21:F21)</f>
        <v>0</v>
      </c>
      <c r="E22" s="600"/>
      <c r="F22" s="601"/>
      <c r="G22" s="590"/>
      <c r="H22" s="602">
        <f>SUM(H21:J21)</f>
        <v>0</v>
      </c>
      <c r="I22" s="600"/>
      <c r="J22" s="601"/>
      <c r="K22" s="590"/>
      <c r="L22" s="602">
        <f>SUM(L21:N21)</f>
        <v>0</v>
      </c>
      <c r="M22" s="600"/>
      <c r="N22" s="601"/>
      <c r="O22" s="590"/>
      <c r="P22" s="602">
        <f>SUM(P21:R21)</f>
        <v>0</v>
      </c>
      <c r="Q22" s="600"/>
      <c r="R22" s="601"/>
      <c r="S22" s="590"/>
      <c r="T22" s="602">
        <f>SUM(T21:V21)</f>
        <v>0</v>
      </c>
      <c r="U22" s="600"/>
      <c r="V22" s="601"/>
      <c r="W22" s="590"/>
      <c r="X22" s="592"/>
      <c r="Y22" s="592"/>
      <c r="Z22" s="594"/>
      <c r="AA22" s="594"/>
    </row>
    <row r="23" spans="1:48" s="176" customFormat="1" ht="15.75" customHeight="1" x14ac:dyDescent="0.25">
      <c r="A23" s="603">
        <v>9</v>
      </c>
      <c r="B23" s="778" t="s">
        <v>31</v>
      </c>
      <c r="C23" s="778" t="s">
        <v>32</v>
      </c>
      <c r="D23" s="89">
        <v>20</v>
      </c>
      <c r="E23" s="88">
        <v>15</v>
      </c>
      <c r="F23" s="83"/>
      <c r="G23" s="608">
        <f>D24</f>
        <v>35</v>
      </c>
      <c r="H23" s="81">
        <v>20</v>
      </c>
      <c r="I23" s="88">
        <v>5</v>
      </c>
      <c r="J23" s="88"/>
      <c r="K23" s="608">
        <f>SUM(G23,H24)</f>
        <v>60</v>
      </c>
      <c r="L23" s="81">
        <v>20</v>
      </c>
      <c r="M23" s="88"/>
      <c r="N23" s="88"/>
      <c r="O23" s="608">
        <f>SUM(K23,L24)</f>
        <v>80</v>
      </c>
      <c r="P23" s="81">
        <v>0</v>
      </c>
      <c r="Q23" s="88">
        <v>0</v>
      </c>
      <c r="R23" s="88"/>
      <c r="S23" s="608">
        <f>SUM(O23,P24)</f>
        <v>80</v>
      </c>
      <c r="T23" s="81">
        <v>10</v>
      </c>
      <c r="U23" s="88"/>
      <c r="V23" s="88"/>
      <c r="W23" s="608">
        <f>SUM(S23,T24)</f>
        <v>90</v>
      </c>
      <c r="X23" s="591">
        <f t="shared" ref="X23" si="21">COUNTIF(D23:F23,"&gt;=0")+COUNTIF(H23:J23,"&gt;=0")+COUNTIF(L23:N23,"&gt;=0")+COUNTIF(P23:R23,"&gt;=0")+COUNTIF(T23:V23,"&gt;=0")</f>
        <v>8</v>
      </c>
      <c r="Y23" s="591">
        <f t="shared" ref="Y23" si="22">COUNTIF(D23:F23,"=20")+COUNTIF(H23:J23,"=20")+COUNTIF(L23:N23,"=20")+COUNTIF(P23:R23,"=20")+COUNTIF(T23:V23,"=20")</f>
        <v>3</v>
      </c>
      <c r="Z23" s="593">
        <f t="shared" ref="Z23" si="23">W23</f>
        <v>90</v>
      </c>
      <c r="AA23" s="593">
        <v>4</v>
      </c>
    </row>
    <row r="24" spans="1:48" s="176" customFormat="1" ht="15.75" customHeight="1" thickBot="1" x14ac:dyDescent="0.3">
      <c r="A24" s="604"/>
      <c r="B24" s="779"/>
      <c r="C24" s="779"/>
      <c r="D24" s="602">
        <f>SUM(D23:F23)</f>
        <v>35</v>
      </c>
      <c r="E24" s="600"/>
      <c r="F24" s="601"/>
      <c r="G24" s="590"/>
      <c r="H24" s="602">
        <f>SUM(H23:J23)</f>
        <v>25</v>
      </c>
      <c r="I24" s="600"/>
      <c r="J24" s="601"/>
      <c r="K24" s="590"/>
      <c r="L24" s="602">
        <f>SUM(L23:N23)</f>
        <v>20</v>
      </c>
      <c r="M24" s="600"/>
      <c r="N24" s="601"/>
      <c r="O24" s="590"/>
      <c r="P24" s="602">
        <f>SUM(P23:R23)</f>
        <v>0</v>
      </c>
      <c r="Q24" s="600"/>
      <c r="R24" s="601"/>
      <c r="S24" s="590"/>
      <c r="T24" s="602">
        <f>SUM(T23:V23)</f>
        <v>10</v>
      </c>
      <c r="U24" s="600"/>
      <c r="V24" s="601"/>
      <c r="W24" s="590"/>
      <c r="X24" s="592"/>
      <c r="Y24" s="592"/>
      <c r="Z24" s="594"/>
      <c r="AA24" s="594"/>
    </row>
    <row r="25" spans="1:48" s="176" customFormat="1" ht="15.75" customHeight="1" thickBot="1" x14ac:dyDescent="0.3">
      <c r="A25" s="325"/>
      <c r="B25" s="326"/>
      <c r="C25" s="326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17"/>
      <c r="Y25" s="186"/>
      <c r="Z25" s="314"/>
      <c r="AA25" s="314"/>
    </row>
    <row r="26" spans="1:48" ht="15.75" customHeight="1" thickBot="1" x14ac:dyDescent="0.3">
      <c r="A26" s="46"/>
      <c r="B26" s="585" t="s">
        <v>54</v>
      </c>
      <c r="C26" s="586"/>
      <c r="D26" s="55"/>
      <c r="E26" s="55"/>
      <c r="F26" s="55"/>
      <c r="G26" s="55"/>
      <c r="H26" s="55"/>
      <c r="I26" s="55"/>
      <c r="J26" s="5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6"/>
    </row>
    <row r="27" spans="1:48" ht="15.75" customHeight="1" x14ac:dyDescent="0.25">
      <c r="A27" s="593" t="s">
        <v>0</v>
      </c>
      <c r="B27" s="587" t="s">
        <v>1</v>
      </c>
      <c r="C27" s="587" t="s">
        <v>2</v>
      </c>
      <c r="D27" s="616" t="s">
        <v>42</v>
      </c>
      <c r="E27" s="617"/>
      <c r="F27" s="618"/>
      <c r="G27" s="583" t="s">
        <v>43</v>
      </c>
      <c r="H27" s="616" t="s">
        <v>44</v>
      </c>
      <c r="I27" s="617"/>
      <c r="J27" s="618"/>
      <c r="K27" s="583" t="s">
        <v>43</v>
      </c>
      <c r="L27" s="616" t="s">
        <v>45</v>
      </c>
      <c r="M27" s="617"/>
      <c r="N27" s="618"/>
      <c r="O27" s="583" t="s">
        <v>43</v>
      </c>
      <c r="P27" s="616" t="s">
        <v>46</v>
      </c>
      <c r="Q27" s="617"/>
      <c r="R27" s="618"/>
      <c r="S27" s="583" t="s">
        <v>43</v>
      </c>
      <c r="T27" s="616" t="s">
        <v>47</v>
      </c>
      <c r="U27" s="617"/>
      <c r="V27" s="618"/>
      <c r="W27" s="583" t="s">
        <v>43</v>
      </c>
      <c r="X27" s="616" t="s">
        <v>55</v>
      </c>
      <c r="Y27" s="617"/>
      <c r="Z27" s="618"/>
      <c r="AA27" s="583" t="s">
        <v>43</v>
      </c>
      <c r="AB27" s="616" t="s">
        <v>56</v>
      </c>
      <c r="AC27" s="617"/>
      <c r="AD27" s="618"/>
      <c r="AE27" s="583" t="s">
        <v>43</v>
      </c>
      <c r="AF27" s="616" t="s">
        <v>57</v>
      </c>
      <c r="AG27" s="617"/>
      <c r="AH27" s="618"/>
      <c r="AI27" s="583" t="s">
        <v>43</v>
      </c>
      <c r="AJ27" s="616" t="s">
        <v>58</v>
      </c>
      <c r="AK27" s="617"/>
      <c r="AL27" s="618"/>
      <c r="AM27" s="583" t="s">
        <v>43</v>
      </c>
      <c r="AN27" s="616" t="s">
        <v>59</v>
      </c>
      <c r="AO27" s="617"/>
      <c r="AP27" s="618"/>
      <c r="AQ27" s="583" t="s">
        <v>43</v>
      </c>
      <c r="AR27" s="623" t="s">
        <v>48</v>
      </c>
      <c r="AS27" s="596" t="s">
        <v>49</v>
      </c>
      <c r="AT27" s="593" t="s">
        <v>50</v>
      </c>
      <c r="AU27" s="596" t="s">
        <v>60</v>
      </c>
    </row>
    <row r="28" spans="1:48" ht="15.75" customHeight="1" thickBot="1" x14ac:dyDescent="0.3">
      <c r="A28" s="594"/>
      <c r="B28" s="588"/>
      <c r="C28" s="588"/>
      <c r="D28" s="49" t="s">
        <v>51</v>
      </c>
      <c r="E28" s="50" t="s">
        <v>52</v>
      </c>
      <c r="F28" s="51" t="s">
        <v>53</v>
      </c>
      <c r="G28" s="619"/>
      <c r="H28" s="49" t="s">
        <v>51</v>
      </c>
      <c r="I28" s="50" t="s">
        <v>52</v>
      </c>
      <c r="J28" s="51" t="s">
        <v>53</v>
      </c>
      <c r="K28" s="619"/>
      <c r="L28" s="49" t="s">
        <v>51</v>
      </c>
      <c r="M28" s="50" t="s">
        <v>52</v>
      </c>
      <c r="N28" s="51" t="s">
        <v>53</v>
      </c>
      <c r="O28" s="619"/>
      <c r="P28" s="49" t="s">
        <v>51</v>
      </c>
      <c r="Q28" s="50" t="s">
        <v>52</v>
      </c>
      <c r="R28" s="51" t="s">
        <v>53</v>
      </c>
      <c r="S28" s="619"/>
      <c r="T28" s="49" t="s">
        <v>51</v>
      </c>
      <c r="U28" s="50" t="s">
        <v>52</v>
      </c>
      <c r="V28" s="51" t="s">
        <v>53</v>
      </c>
      <c r="W28" s="619"/>
      <c r="X28" s="49" t="s">
        <v>51</v>
      </c>
      <c r="Y28" s="50" t="s">
        <v>52</v>
      </c>
      <c r="Z28" s="51" t="s">
        <v>53</v>
      </c>
      <c r="AA28" s="619"/>
      <c r="AB28" s="49" t="s">
        <v>51</v>
      </c>
      <c r="AC28" s="50" t="s">
        <v>52</v>
      </c>
      <c r="AD28" s="51" t="s">
        <v>53</v>
      </c>
      <c r="AE28" s="619"/>
      <c r="AF28" s="49" t="s">
        <v>51</v>
      </c>
      <c r="AG28" s="50" t="s">
        <v>52</v>
      </c>
      <c r="AH28" s="51" t="s">
        <v>53</v>
      </c>
      <c r="AI28" s="619"/>
      <c r="AJ28" s="49" t="s">
        <v>51</v>
      </c>
      <c r="AK28" s="50" t="s">
        <v>52</v>
      </c>
      <c r="AL28" s="51" t="s">
        <v>53</v>
      </c>
      <c r="AM28" s="619"/>
      <c r="AN28" s="49" t="s">
        <v>51</v>
      </c>
      <c r="AO28" s="50" t="s">
        <v>52</v>
      </c>
      <c r="AP28" s="51" t="s">
        <v>53</v>
      </c>
      <c r="AQ28" s="619"/>
      <c r="AR28" s="624"/>
      <c r="AS28" s="597"/>
      <c r="AT28" s="594"/>
      <c r="AU28" s="620"/>
    </row>
    <row r="29" spans="1:48" ht="15.75" customHeight="1" x14ac:dyDescent="0.25">
      <c r="A29" s="621">
        <v>1</v>
      </c>
      <c r="B29" s="778" t="s">
        <v>102</v>
      </c>
      <c r="C29" s="778" t="s">
        <v>103</v>
      </c>
      <c r="D29" s="93">
        <v>15</v>
      </c>
      <c r="E29" s="92"/>
      <c r="F29" s="92"/>
      <c r="G29" s="589">
        <f>D30</f>
        <v>15</v>
      </c>
      <c r="H29" s="90">
        <v>20</v>
      </c>
      <c r="I29" s="92">
        <v>5</v>
      </c>
      <c r="J29" s="92"/>
      <c r="K29" s="589">
        <f>SUM(G29,H30)</f>
        <v>40</v>
      </c>
      <c r="L29" s="90">
        <v>15</v>
      </c>
      <c r="M29" s="92"/>
      <c r="N29" s="92"/>
      <c r="O29" s="589">
        <f>SUM(K29,L30)</f>
        <v>55</v>
      </c>
      <c r="P29" s="90">
        <v>0</v>
      </c>
      <c r="Q29" s="92"/>
      <c r="R29" s="92"/>
      <c r="S29" s="589">
        <f>SUM(O29,P30)</f>
        <v>55</v>
      </c>
      <c r="T29" s="90"/>
      <c r="U29" s="92"/>
      <c r="V29" s="92"/>
      <c r="W29" s="589">
        <f>SUM(S29,T30)</f>
        <v>55</v>
      </c>
      <c r="X29" s="90">
        <v>10</v>
      </c>
      <c r="Y29" s="92">
        <v>0</v>
      </c>
      <c r="Z29" s="92"/>
      <c r="AA29" s="589">
        <f>SUM(W29,X30)</f>
        <v>65</v>
      </c>
      <c r="AB29" s="90">
        <v>0</v>
      </c>
      <c r="AC29" s="92"/>
      <c r="AD29" s="92"/>
      <c r="AE29" s="589">
        <f>SUM(AA29,AB30)</f>
        <v>65</v>
      </c>
      <c r="AF29" s="90">
        <v>20</v>
      </c>
      <c r="AG29" s="92">
        <v>15</v>
      </c>
      <c r="AH29" s="92">
        <v>10</v>
      </c>
      <c r="AI29" s="589">
        <f>SUM(AE29,AF30)</f>
        <v>110</v>
      </c>
      <c r="AJ29" s="90">
        <v>0</v>
      </c>
      <c r="AK29" s="92"/>
      <c r="AL29" s="92"/>
      <c r="AM29" s="589">
        <f>SUM(AI29,AJ30)</f>
        <v>110</v>
      </c>
      <c r="AN29" s="90">
        <v>0</v>
      </c>
      <c r="AO29" s="92"/>
      <c r="AP29" s="92"/>
      <c r="AQ29" s="625">
        <f>SUM(AM29,AN30)</f>
        <v>110</v>
      </c>
      <c r="AR29" s="621">
        <f>COUNTIF(D29:F29,"&gt;=0")+COUNTIF(H29:J29,"&gt;=0")+COUNTIF(L29:N29,"&gt;=0")+COUNTIF(P29:R29,"&gt;=0")+COUNTIF(T29:V29,"&gt;=0")+COUNTIF(X29:Z29,"&gt;=0")+COUNTIF(AB29:AD29,"&gt;=0")+COUNTIF(AF29:AH29,"&gt;=0")+COUNTIF(AJ29:AL29,"&gt;=0")+COUNTIF(AN29:AP29,"&gt;=0")</f>
        <v>13</v>
      </c>
      <c r="AS29" s="591">
        <f>COUNTIF(D29:F29,"=20")+COUNTIF(H29:J29,"=20")+COUNTIF(L29:N29,"=20")+COUNTIF(P29:R29,"=20")+COUNTIF(T29:V29,"=20")+COUNTIF(X29:Z29,"=20")+COUNTIF(AB29:AD29,"=20")+COUNTIF(AF29:AH29,"=20")+COUNTIF(AJ29:AL29,"=20")+COUNTIF(AN29:AP29,"=20")</f>
        <v>2</v>
      </c>
      <c r="AT29" s="593">
        <f>AQ29</f>
        <v>110</v>
      </c>
      <c r="AU29" s="921">
        <v>7</v>
      </c>
      <c r="AV29" s="17"/>
    </row>
    <row r="30" spans="1:48" ht="15.75" customHeight="1" thickBot="1" x14ac:dyDescent="0.3">
      <c r="A30" s="622"/>
      <c r="B30" s="780"/>
      <c r="C30" s="780"/>
      <c r="D30" s="600">
        <f>SUM(D29:F29)</f>
        <v>15</v>
      </c>
      <c r="E30" s="600"/>
      <c r="F30" s="601"/>
      <c r="G30" s="590"/>
      <c r="H30" s="602">
        <f>SUM(H29:J29)</f>
        <v>25</v>
      </c>
      <c r="I30" s="600"/>
      <c r="J30" s="601"/>
      <c r="K30" s="590"/>
      <c r="L30" s="602">
        <f>SUM(L29:N29)</f>
        <v>15</v>
      </c>
      <c r="M30" s="600"/>
      <c r="N30" s="601"/>
      <c r="O30" s="590"/>
      <c r="P30" s="602">
        <f>SUM(P29:R29)</f>
        <v>0</v>
      </c>
      <c r="Q30" s="600"/>
      <c r="R30" s="601"/>
      <c r="S30" s="590"/>
      <c r="T30" s="602">
        <f>SUM(T29:V29)</f>
        <v>0</v>
      </c>
      <c r="U30" s="600"/>
      <c r="V30" s="601"/>
      <c r="W30" s="590"/>
      <c r="X30" s="602">
        <f>SUM(X29:Z29)</f>
        <v>10</v>
      </c>
      <c r="Y30" s="600"/>
      <c r="Z30" s="601"/>
      <c r="AA30" s="590"/>
      <c r="AB30" s="602">
        <f>SUM(AB29:AD29)</f>
        <v>0</v>
      </c>
      <c r="AC30" s="600"/>
      <c r="AD30" s="601"/>
      <c r="AE30" s="590"/>
      <c r="AF30" s="602">
        <f>SUM(AF29:AH29)</f>
        <v>45</v>
      </c>
      <c r="AG30" s="600"/>
      <c r="AH30" s="601"/>
      <c r="AI30" s="590"/>
      <c r="AJ30" s="602">
        <f>SUM(AJ29:AL29)</f>
        <v>0</v>
      </c>
      <c r="AK30" s="600"/>
      <c r="AL30" s="601"/>
      <c r="AM30" s="590"/>
      <c r="AN30" s="602">
        <f>SUM(AN29:AP29)</f>
        <v>0</v>
      </c>
      <c r="AO30" s="600"/>
      <c r="AP30" s="601"/>
      <c r="AQ30" s="626"/>
      <c r="AR30" s="622"/>
      <c r="AS30" s="592"/>
      <c r="AT30" s="594"/>
      <c r="AU30" s="922"/>
      <c r="AV30" s="17"/>
    </row>
    <row r="31" spans="1:48" ht="15.75" customHeight="1" x14ac:dyDescent="0.25">
      <c r="A31" s="630">
        <v>2</v>
      </c>
      <c r="B31" s="778" t="s">
        <v>92</v>
      </c>
      <c r="C31" s="778" t="s">
        <v>90</v>
      </c>
      <c r="D31" s="89">
        <v>10</v>
      </c>
      <c r="E31" s="88">
        <v>0</v>
      </c>
      <c r="F31" s="88"/>
      <c r="G31" s="608">
        <f>D32</f>
        <v>10</v>
      </c>
      <c r="H31" s="81"/>
      <c r="I31" s="88"/>
      <c r="J31" s="88"/>
      <c r="K31" s="608">
        <f t="shared" ref="K31" si="24">SUM(G31,H32)</f>
        <v>10</v>
      </c>
      <c r="L31" s="81">
        <v>10</v>
      </c>
      <c r="M31" s="88">
        <v>0</v>
      </c>
      <c r="N31" s="88"/>
      <c r="O31" s="608">
        <f t="shared" ref="O31" si="25">SUM(K31,L32)</f>
        <v>20</v>
      </c>
      <c r="P31" s="81">
        <v>10</v>
      </c>
      <c r="Q31" s="88"/>
      <c r="R31" s="88"/>
      <c r="S31" s="608">
        <f t="shared" ref="S31" si="26">SUM(O31,P32)</f>
        <v>30</v>
      </c>
      <c r="T31" s="81">
        <v>5</v>
      </c>
      <c r="U31" s="88">
        <v>0</v>
      </c>
      <c r="V31" s="88"/>
      <c r="W31" s="608">
        <f t="shared" ref="W31" si="27">SUM(S31,T32)</f>
        <v>35</v>
      </c>
      <c r="X31" s="81">
        <v>0</v>
      </c>
      <c r="Y31" s="88"/>
      <c r="Z31" s="88"/>
      <c r="AA31" s="608">
        <f t="shared" ref="AA31" si="28">SUM(W31,X32)</f>
        <v>35</v>
      </c>
      <c r="AB31" s="81"/>
      <c r="AC31" s="88"/>
      <c r="AD31" s="88"/>
      <c r="AE31" s="608">
        <f t="shared" ref="AE31" si="29">SUM(AA31,AB32)</f>
        <v>35</v>
      </c>
      <c r="AF31" s="81"/>
      <c r="AG31" s="88"/>
      <c r="AH31" s="88"/>
      <c r="AI31" s="608">
        <f t="shared" ref="AI31" si="30">SUM(AE31,AF32)</f>
        <v>35</v>
      </c>
      <c r="AJ31" s="81">
        <v>5</v>
      </c>
      <c r="AK31" s="88"/>
      <c r="AL31" s="88"/>
      <c r="AM31" s="608">
        <f t="shared" ref="AM31" si="31">SUM(AI31,AJ32)</f>
        <v>40</v>
      </c>
      <c r="AN31" s="81"/>
      <c r="AO31" s="88"/>
      <c r="AP31" s="88"/>
      <c r="AQ31" s="629">
        <f t="shared" ref="AQ31" si="32">SUM(AM31,AN32)</f>
        <v>40</v>
      </c>
      <c r="AR31" s="630">
        <f>COUNTIF(D31:F31,"&gt;=0")+COUNTIF(H31:J31,"&gt;=0")+COUNTIF(L31:N31,"&gt;=0")+COUNTIF(P31:R31,"&gt;=0")+COUNTIF(T31:V31,"&gt;=0")+COUNTIF(X31:Z31,"&gt;=0")+COUNTIF(AB31:AD31,"&gt;=0")+COUNTIF(AF31:AH31,"&gt;=0")+COUNTIF(AJ31:AL31,"&gt;=0")+COUNTIF(AN31:AP31,"&gt;=0")</f>
        <v>9</v>
      </c>
      <c r="AS31" s="631">
        <f>COUNTIF(D31:F31,"=20")+COUNTIF(H31:J31,"=20")+COUNTIF(L31:N31,"=20")+COUNTIF(P31:R31,"=20")+COUNTIF(T31:V31,"=20")+COUNTIF(X31:Z31,"=20")+COUNTIF(AB31:AD31,"=20")+COUNTIF(AF31:AH31,"=20")+COUNTIF(AJ31:AL31,"=20")+COUNTIF(AN31:AP31,"=20")</f>
        <v>0</v>
      </c>
      <c r="AT31" s="595">
        <f t="shared" ref="AT31" si="33">AQ31</f>
        <v>40</v>
      </c>
      <c r="AU31" s="923">
        <v>8</v>
      </c>
      <c r="AV31" s="17"/>
    </row>
    <row r="32" spans="1:48" ht="15.75" customHeight="1" thickBot="1" x14ac:dyDescent="0.3">
      <c r="A32" s="622"/>
      <c r="B32" s="779"/>
      <c r="C32" s="779"/>
      <c r="D32" s="600">
        <f>SUM(D31:F31)</f>
        <v>10</v>
      </c>
      <c r="E32" s="600"/>
      <c r="F32" s="601"/>
      <c r="G32" s="590"/>
      <c r="H32" s="602">
        <f>SUM(H31:J31)</f>
        <v>0</v>
      </c>
      <c r="I32" s="600"/>
      <c r="J32" s="601"/>
      <c r="K32" s="590"/>
      <c r="L32" s="602">
        <f>SUM(L31:N31)</f>
        <v>10</v>
      </c>
      <c r="M32" s="600"/>
      <c r="N32" s="601"/>
      <c r="O32" s="590"/>
      <c r="P32" s="602">
        <f>SUM(P31:R31)</f>
        <v>10</v>
      </c>
      <c r="Q32" s="600"/>
      <c r="R32" s="601"/>
      <c r="S32" s="590"/>
      <c r="T32" s="602">
        <f>SUM(T31:V31)</f>
        <v>5</v>
      </c>
      <c r="U32" s="600"/>
      <c r="V32" s="601"/>
      <c r="W32" s="590"/>
      <c r="X32" s="602">
        <f>SUM(X31:Z31)</f>
        <v>0</v>
      </c>
      <c r="Y32" s="600"/>
      <c r="Z32" s="601"/>
      <c r="AA32" s="590"/>
      <c r="AB32" s="602">
        <f>SUM(AB31:AD31)</f>
        <v>0</v>
      </c>
      <c r="AC32" s="600"/>
      <c r="AD32" s="601"/>
      <c r="AE32" s="590"/>
      <c r="AF32" s="602">
        <f>SUM(AF31:AH31)</f>
        <v>0</v>
      </c>
      <c r="AG32" s="600"/>
      <c r="AH32" s="601"/>
      <c r="AI32" s="590"/>
      <c r="AJ32" s="602">
        <f>SUM(AJ31:AL31)</f>
        <v>5</v>
      </c>
      <c r="AK32" s="600"/>
      <c r="AL32" s="601"/>
      <c r="AM32" s="590"/>
      <c r="AN32" s="602">
        <f>SUM(AN31:AP31)</f>
        <v>0</v>
      </c>
      <c r="AO32" s="600"/>
      <c r="AP32" s="601"/>
      <c r="AQ32" s="626"/>
      <c r="AR32" s="622"/>
      <c r="AS32" s="592"/>
      <c r="AT32" s="594"/>
      <c r="AU32" s="922"/>
      <c r="AV32" s="17"/>
    </row>
    <row r="33" spans="1:47" ht="15.75" customHeight="1" x14ac:dyDescent="0.25">
      <c r="A33" s="642">
        <v>3</v>
      </c>
      <c r="B33" s="781" t="s">
        <v>35</v>
      </c>
      <c r="C33" s="781" t="s">
        <v>24</v>
      </c>
      <c r="D33" s="370">
        <v>10</v>
      </c>
      <c r="E33" s="371">
        <v>0</v>
      </c>
      <c r="F33" s="371"/>
      <c r="G33" s="627">
        <f>D34</f>
        <v>10</v>
      </c>
      <c r="H33" s="372">
        <v>10</v>
      </c>
      <c r="I33" s="371"/>
      <c r="J33" s="371"/>
      <c r="K33" s="627">
        <f t="shared" ref="K33" si="34">SUM(G33,H34)</f>
        <v>20</v>
      </c>
      <c r="L33" s="372">
        <v>20</v>
      </c>
      <c r="M33" s="371">
        <v>20</v>
      </c>
      <c r="N33" s="371">
        <v>15</v>
      </c>
      <c r="O33" s="627">
        <f t="shared" ref="O33" si="35">SUM(K33,L34)</f>
        <v>75</v>
      </c>
      <c r="P33" s="373">
        <v>10</v>
      </c>
      <c r="Q33" s="374">
        <v>5</v>
      </c>
      <c r="R33" s="374"/>
      <c r="S33" s="627">
        <f t="shared" ref="S33" si="36">SUM(O33,P34)</f>
        <v>90</v>
      </c>
      <c r="T33" s="372">
        <v>15</v>
      </c>
      <c r="U33" s="371">
        <v>5</v>
      </c>
      <c r="V33" s="371">
        <v>0</v>
      </c>
      <c r="W33" s="627">
        <f t="shared" ref="W33" si="37">SUM(S33,T34)</f>
        <v>110</v>
      </c>
      <c r="X33" s="373">
        <v>20</v>
      </c>
      <c r="Y33" s="374">
        <v>0</v>
      </c>
      <c r="Z33" s="374"/>
      <c r="AA33" s="627">
        <f t="shared" ref="AA33" si="38">SUM(W33,X34)</f>
        <v>130</v>
      </c>
      <c r="AB33" s="373">
        <v>15</v>
      </c>
      <c r="AC33" s="374">
        <v>0</v>
      </c>
      <c r="AD33" s="374"/>
      <c r="AE33" s="627">
        <f t="shared" ref="AE33" si="39">SUM(AA33,AB34)</f>
        <v>145</v>
      </c>
      <c r="AF33" s="373">
        <v>20</v>
      </c>
      <c r="AG33" s="374">
        <v>20</v>
      </c>
      <c r="AH33" s="374">
        <v>10</v>
      </c>
      <c r="AI33" s="627">
        <f t="shared" ref="AI33" si="40">SUM(AE33,AF34)</f>
        <v>195</v>
      </c>
      <c r="AJ33" s="373">
        <v>10</v>
      </c>
      <c r="AK33" s="374"/>
      <c r="AL33" s="374"/>
      <c r="AM33" s="627">
        <f t="shared" ref="AM33" si="41">SUM(AI33,AJ34)</f>
        <v>205</v>
      </c>
      <c r="AN33" s="373">
        <v>10</v>
      </c>
      <c r="AO33" s="374">
        <v>10</v>
      </c>
      <c r="AP33" s="374"/>
      <c r="AQ33" s="640">
        <f t="shared" ref="AQ33" si="42">SUM(AM33,AN34)</f>
        <v>225</v>
      </c>
      <c r="AR33" s="642">
        <f>COUNTIF(D33:F33,"&gt;=0")+COUNTIF(H33:J33,"&gt;=0")+COUNTIF(L33:N33,"&gt;=0")+COUNTIF(P33:R33,"&gt;=0")+COUNTIF(T33:V33,"&gt;=0")+COUNTIF(X33:Z33,"&gt;=0")+COUNTIF(AB33:AD33,"&gt;=0")+COUNTIF(AF33:AH33,"&gt;=0")+COUNTIF(AJ33:AL33,"&gt;=0")+COUNTIF(AN33:AP33,"&gt;=0")</f>
        <v>21</v>
      </c>
      <c r="AS33" s="644">
        <f>COUNTIF(D33:F33,"=20")+COUNTIF(H33:J33,"=20")+COUNTIF(L33:N33,"=20")+COUNTIF(P33:R33,"=20")+COUNTIF(T33:V33,"=20")+COUNTIF(X33:Z33,"=20")+COUNTIF(AB33:AD33,"=20")+COUNTIF(AF33:AH33,"=20")+COUNTIF(AJ33:AL33,"=20")+COUNTIF(AN33:AP33,"=20")</f>
        <v>5</v>
      </c>
      <c r="AT33" s="632">
        <f t="shared" ref="AT33" si="43">AQ33</f>
        <v>225</v>
      </c>
      <c r="AU33" s="632">
        <v>3</v>
      </c>
    </row>
    <row r="34" spans="1:47" ht="15.75" customHeight="1" thickBot="1" x14ac:dyDescent="0.3">
      <c r="A34" s="643"/>
      <c r="B34" s="782"/>
      <c r="C34" s="782"/>
      <c r="D34" s="634">
        <f>SUM(D33:F33)</f>
        <v>10</v>
      </c>
      <c r="E34" s="634"/>
      <c r="F34" s="635"/>
      <c r="G34" s="628"/>
      <c r="H34" s="636">
        <f>SUM(H33:J33)</f>
        <v>10</v>
      </c>
      <c r="I34" s="634"/>
      <c r="J34" s="635"/>
      <c r="K34" s="628"/>
      <c r="L34" s="636">
        <f>SUM(L33:N33)</f>
        <v>55</v>
      </c>
      <c r="M34" s="634"/>
      <c r="N34" s="635"/>
      <c r="O34" s="628"/>
      <c r="P34" s="637">
        <f>SUM(P33:R33)</f>
        <v>15</v>
      </c>
      <c r="Q34" s="638"/>
      <c r="R34" s="639"/>
      <c r="S34" s="628"/>
      <c r="T34" s="636">
        <f>SUM(T33:V33)</f>
        <v>20</v>
      </c>
      <c r="U34" s="634"/>
      <c r="V34" s="635"/>
      <c r="W34" s="628"/>
      <c r="X34" s="637">
        <f>SUM(X33:Z33)</f>
        <v>20</v>
      </c>
      <c r="Y34" s="638"/>
      <c r="Z34" s="639"/>
      <c r="AA34" s="628"/>
      <c r="AB34" s="637">
        <f>SUM(AB33:AD33)</f>
        <v>15</v>
      </c>
      <c r="AC34" s="638"/>
      <c r="AD34" s="639"/>
      <c r="AE34" s="628"/>
      <c r="AF34" s="636">
        <f>SUM(AF33:AH33)</f>
        <v>50</v>
      </c>
      <c r="AG34" s="634"/>
      <c r="AH34" s="635"/>
      <c r="AI34" s="628"/>
      <c r="AJ34" s="637">
        <f>SUM(AJ33:AL33)</f>
        <v>10</v>
      </c>
      <c r="AK34" s="638"/>
      <c r="AL34" s="639"/>
      <c r="AM34" s="628"/>
      <c r="AN34" s="636">
        <f>SUM(AN33:AP33)</f>
        <v>20</v>
      </c>
      <c r="AO34" s="634"/>
      <c r="AP34" s="635"/>
      <c r="AQ34" s="641"/>
      <c r="AR34" s="643"/>
      <c r="AS34" s="645"/>
      <c r="AT34" s="633"/>
      <c r="AU34" s="633"/>
    </row>
    <row r="35" spans="1:47" ht="15.75" customHeight="1" x14ac:dyDescent="0.25">
      <c r="A35" s="630">
        <v>4</v>
      </c>
      <c r="B35" s="778" t="s">
        <v>30</v>
      </c>
      <c r="C35" s="778" t="s">
        <v>13</v>
      </c>
      <c r="D35" s="57">
        <v>10</v>
      </c>
      <c r="E35" s="58"/>
      <c r="F35" s="58"/>
      <c r="G35" s="731">
        <f>D36</f>
        <v>10</v>
      </c>
      <c r="H35" s="59">
        <v>15</v>
      </c>
      <c r="I35" s="58">
        <v>0</v>
      </c>
      <c r="J35" s="58"/>
      <c r="K35" s="731">
        <f t="shared" ref="K35" si="44">SUM(G35,H36)</f>
        <v>25</v>
      </c>
      <c r="L35" s="59">
        <v>20</v>
      </c>
      <c r="M35" s="58">
        <v>0</v>
      </c>
      <c r="N35" s="58"/>
      <c r="O35" s="731">
        <f t="shared" ref="O35" si="45">SUM(K35,L36)</f>
        <v>45</v>
      </c>
      <c r="P35" s="59">
        <v>20</v>
      </c>
      <c r="Q35" s="58">
        <v>20</v>
      </c>
      <c r="R35" s="58">
        <v>0</v>
      </c>
      <c r="S35" s="731">
        <f t="shared" ref="S35" si="46">SUM(O35,P36)</f>
        <v>85</v>
      </c>
      <c r="T35" s="59">
        <v>15</v>
      </c>
      <c r="U35" s="58"/>
      <c r="V35" s="58"/>
      <c r="W35" s="731">
        <f t="shared" ref="W35" si="47">SUM(S35,T36)</f>
        <v>100</v>
      </c>
      <c r="X35" s="59"/>
      <c r="Y35" s="58"/>
      <c r="Z35" s="58"/>
      <c r="AA35" s="731">
        <f t="shared" ref="AA35" si="48">SUM(W35,X36)</f>
        <v>100</v>
      </c>
      <c r="AB35" s="59">
        <v>20</v>
      </c>
      <c r="AC35" s="58">
        <v>20</v>
      </c>
      <c r="AD35" s="58">
        <v>0</v>
      </c>
      <c r="AE35" s="731">
        <f t="shared" ref="AE35" si="49">SUM(AA35,AB36)</f>
        <v>140</v>
      </c>
      <c r="AF35" s="59">
        <v>15</v>
      </c>
      <c r="AG35" s="58">
        <v>15</v>
      </c>
      <c r="AH35" s="58">
        <v>15</v>
      </c>
      <c r="AI35" s="731">
        <f t="shared" ref="AI35" si="50">SUM(AE35,AF36)</f>
        <v>185</v>
      </c>
      <c r="AJ35" s="59">
        <v>20</v>
      </c>
      <c r="AK35" s="58">
        <v>20</v>
      </c>
      <c r="AL35" s="58"/>
      <c r="AM35" s="731">
        <f t="shared" ref="AM35" si="51">SUM(AI35,AJ36)</f>
        <v>225</v>
      </c>
      <c r="AN35" s="59"/>
      <c r="AO35" s="58"/>
      <c r="AP35" s="58"/>
      <c r="AQ35" s="743">
        <f t="shared" ref="AQ35" si="52">SUM(AM35,AN36)</f>
        <v>225</v>
      </c>
      <c r="AR35" s="745">
        <f>COUNTIF(D35:F35,"&gt;=0")+COUNTIF(H35:J35,"&gt;=0")+COUNTIF(L35:N35,"&gt;=0")+COUNTIF(P35:R35,"&gt;=0")+COUNTIF(T35:V35,"&gt;=0")+COUNTIF(X35:Z35,"&gt;=0")+COUNTIF(AB35:AD35,"&gt;=0")+COUNTIF(AF35:AH35,"&gt;=0")+COUNTIF(AJ35:AL35,"&gt;=0")+COUNTIF(AN35:AP35,"&gt;=0")</f>
        <v>17</v>
      </c>
      <c r="AS35" s="733">
        <f>COUNTIF(D35:F35,"=20")+COUNTIF(H35:J35,"=20")+COUNTIF(L35:N35,"=20")+COUNTIF(P35:R35,"=20")+COUNTIF(T35:V35,"=20")+COUNTIF(X35:Z35,"=20")+COUNTIF(AB35:AD35,"=20")+COUNTIF(AF35:AH35,"=20")+COUNTIF(AJ35:AL35,"=20")+COUNTIF(AN35:AP35,"=20")</f>
        <v>7</v>
      </c>
      <c r="AT35" s="736">
        <f t="shared" ref="AT35" si="53">AQ35</f>
        <v>225</v>
      </c>
      <c r="AU35" s="832">
        <v>4</v>
      </c>
    </row>
    <row r="36" spans="1:47" ht="15.75" customHeight="1" thickBot="1" x14ac:dyDescent="0.3">
      <c r="A36" s="622"/>
      <c r="B36" s="779"/>
      <c r="C36" s="779"/>
      <c r="D36" s="738">
        <f>SUM(D35:F35)</f>
        <v>10</v>
      </c>
      <c r="E36" s="738"/>
      <c r="F36" s="739"/>
      <c r="G36" s="732"/>
      <c r="H36" s="740">
        <f>SUM(H35:J35)</f>
        <v>15</v>
      </c>
      <c r="I36" s="738"/>
      <c r="J36" s="739"/>
      <c r="K36" s="732"/>
      <c r="L36" s="740">
        <f>SUM(L35:N35)</f>
        <v>20</v>
      </c>
      <c r="M36" s="738"/>
      <c r="N36" s="739"/>
      <c r="O36" s="732"/>
      <c r="P36" s="740">
        <f>SUM(P35:R35)</f>
        <v>40</v>
      </c>
      <c r="Q36" s="738"/>
      <c r="R36" s="739"/>
      <c r="S36" s="732"/>
      <c r="T36" s="740">
        <f>SUM(T35:V35)</f>
        <v>15</v>
      </c>
      <c r="U36" s="738"/>
      <c r="V36" s="739"/>
      <c r="W36" s="732"/>
      <c r="X36" s="740">
        <f>SUM(X35:Z35)</f>
        <v>0</v>
      </c>
      <c r="Y36" s="738"/>
      <c r="Z36" s="739"/>
      <c r="AA36" s="732"/>
      <c r="AB36" s="740">
        <f>SUM(AB35:AD35)</f>
        <v>40</v>
      </c>
      <c r="AC36" s="738"/>
      <c r="AD36" s="739"/>
      <c r="AE36" s="732"/>
      <c r="AF36" s="740">
        <f>SUM(AF35:AH35)</f>
        <v>45</v>
      </c>
      <c r="AG36" s="738"/>
      <c r="AH36" s="739"/>
      <c r="AI36" s="732"/>
      <c r="AJ36" s="740">
        <f>SUM(AJ35:AL35)</f>
        <v>40</v>
      </c>
      <c r="AK36" s="738"/>
      <c r="AL36" s="739"/>
      <c r="AM36" s="732"/>
      <c r="AN36" s="740">
        <f>SUM(AN35:AP35)</f>
        <v>0</v>
      </c>
      <c r="AO36" s="738"/>
      <c r="AP36" s="739"/>
      <c r="AQ36" s="744"/>
      <c r="AR36" s="746"/>
      <c r="AS36" s="734"/>
      <c r="AT36" s="737"/>
      <c r="AU36" s="700"/>
    </row>
    <row r="37" spans="1:47" ht="15.75" customHeight="1" x14ac:dyDescent="0.25">
      <c r="A37" s="631">
        <v>5</v>
      </c>
      <c r="B37" s="778" t="s">
        <v>31</v>
      </c>
      <c r="C37" s="778" t="s">
        <v>32</v>
      </c>
      <c r="D37" s="60">
        <v>15</v>
      </c>
      <c r="E37" s="61">
        <v>10</v>
      </c>
      <c r="F37" s="61"/>
      <c r="G37" s="608">
        <f>D38</f>
        <v>25</v>
      </c>
      <c r="H37" s="60"/>
      <c r="I37" s="61"/>
      <c r="J37" s="61"/>
      <c r="K37" s="608">
        <f t="shared" ref="K37" si="54">SUM(G37,H38)</f>
        <v>25</v>
      </c>
      <c r="L37" s="62">
        <v>20</v>
      </c>
      <c r="M37" s="61">
        <v>15</v>
      </c>
      <c r="N37" s="61"/>
      <c r="O37" s="608">
        <f t="shared" ref="O37" si="55">SUM(K37,L38)</f>
        <v>60</v>
      </c>
      <c r="P37" s="62">
        <v>5</v>
      </c>
      <c r="Q37" s="61"/>
      <c r="R37" s="61"/>
      <c r="S37" s="608">
        <f t="shared" ref="S37" si="56">SUM(O37,P38)</f>
        <v>65</v>
      </c>
      <c r="T37" s="62">
        <v>0</v>
      </c>
      <c r="U37" s="61"/>
      <c r="V37" s="61"/>
      <c r="W37" s="608">
        <f t="shared" ref="W37" si="57">SUM(S37,T38)</f>
        <v>65</v>
      </c>
      <c r="X37" s="62">
        <v>5</v>
      </c>
      <c r="Y37" s="61">
        <v>0</v>
      </c>
      <c r="Z37" s="61"/>
      <c r="AA37" s="608">
        <f t="shared" ref="AA37" si="58">SUM(W37,X38)</f>
        <v>70</v>
      </c>
      <c r="AB37" s="62">
        <v>5</v>
      </c>
      <c r="AC37" s="61"/>
      <c r="AD37" s="61"/>
      <c r="AE37" s="608">
        <f t="shared" ref="AE37" si="59">SUM(AA37,AB38)</f>
        <v>75</v>
      </c>
      <c r="AF37" s="62">
        <v>15</v>
      </c>
      <c r="AG37" s="61">
        <v>10</v>
      </c>
      <c r="AH37" s="61"/>
      <c r="AI37" s="608">
        <f t="shared" ref="AI37" si="60">SUM(AE37,AF38)</f>
        <v>100</v>
      </c>
      <c r="AJ37" s="62">
        <v>5</v>
      </c>
      <c r="AK37" s="61"/>
      <c r="AL37" s="61"/>
      <c r="AM37" s="608">
        <f t="shared" ref="AM37" si="61">SUM(AI37,AJ38)</f>
        <v>105</v>
      </c>
      <c r="AN37" s="62">
        <v>15</v>
      </c>
      <c r="AO37" s="61"/>
      <c r="AP37" s="61"/>
      <c r="AQ37" s="629">
        <f t="shared" ref="AQ37" si="62">SUM(AM37,AN38)</f>
        <v>120</v>
      </c>
      <c r="AR37" s="724">
        <f>COUNTIF(D37:F37,"&gt;=0")+COUNTIF(H37:J37,"&gt;=0")+COUNTIF(L37:N37,"&gt;=0")+COUNTIF(P37:R37,"&gt;=0")+COUNTIF(T37:V37,"&gt;=0")+COUNTIF(X37:Z37,"&gt;=0")+COUNTIF(AB37:AD37,"&gt;=0")+COUNTIF(AF37:AH37,"&gt;=0")+COUNTIF(AJ37:AL37,"&gt;=0")+COUNTIF(AN37:AP37,"&gt;=0")</f>
        <v>13</v>
      </c>
      <c r="AS37" s="726">
        <f>COUNTIF(D37:F37,"=20")+COUNTIF(H37:J37,"=20")+COUNTIF(L37:N37,"=20")+COUNTIF(P37:R37,"=20")+COUNTIF(T37:V37,"=20")+COUNTIF(X37:Z37,"=20")+COUNTIF(AB37:AD37,"=20")+COUNTIF(AF37:AH37,"=20")+COUNTIF(AJ37:AL37,"=20")+COUNTIF(AN37:AP37,"=20")</f>
        <v>1</v>
      </c>
      <c r="AT37" s="595">
        <f t="shared" ref="AT37" si="63">AQ37</f>
        <v>120</v>
      </c>
      <c r="AU37" s="728">
        <v>6</v>
      </c>
    </row>
    <row r="38" spans="1:47" ht="15.75" customHeight="1" thickBot="1" x14ac:dyDescent="0.3">
      <c r="A38" s="592"/>
      <c r="B38" s="779"/>
      <c r="C38" s="779"/>
      <c r="D38" s="600">
        <f>SUM(D37:F37)</f>
        <v>25</v>
      </c>
      <c r="E38" s="600"/>
      <c r="F38" s="601"/>
      <c r="G38" s="590"/>
      <c r="H38" s="600">
        <f>SUM(H37:J37)</f>
        <v>0</v>
      </c>
      <c r="I38" s="600"/>
      <c r="J38" s="601"/>
      <c r="K38" s="590"/>
      <c r="L38" s="730">
        <f>SUM(L37:N37)</f>
        <v>35</v>
      </c>
      <c r="M38" s="600"/>
      <c r="N38" s="601"/>
      <c r="O38" s="590"/>
      <c r="P38" s="730">
        <f>SUM(P37:R37)</f>
        <v>5</v>
      </c>
      <c r="Q38" s="600"/>
      <c r="R38" s="601"/>
      <c r="S38" s="590"/>
      <c r="T38" s="730">
        <f>SUM(T37:V37)</f>
        <v>0</v>
      </c>
      <c r="U38" s="600"/>
      <c r="V38" s="601"/>
      <c r="W38" s="590"/>
      <c r="X38" s="730">
        <f>SUM(X37:Z37)</f>
        <v>5</v>
      </c>
      <c r="Y38" s="600"/>
      <c r="Z38" s="601"/>
      <c r="AA38" s="590"/>
      <c r="AB38" s="730">
        <f>SUM(AB37:AD37)</f>
        <v>5</v>
      </c>
      <c r="AC38" s="600"/>
      <c r="AD38" s="601"/>
      <c r="AE38" s="590"/>
      <c r="AF38" s="730">
        <f>SUM(AF37:AH37)</f>
        <v>25</v>
      </c>
      <c r="AG38" s="600"/>
      <c r="AH38" s="601"/>
      <c r="AI38" s="590"/>
      <c r="AJ38" s="730">
        <f>SUM(AJ37:AL37)</f>
        <v>5</v>
      </c>
      <c r="AK38" s="600"/>
      <c r="AL38" s="601"/>
      <c r="AM38" s="590"/>
      <c r="AN38" s="730">
        <f>SUM(AN37:AP37)</f>
        <v>15</v>
      </c>
      <c r="AO38" s="600"/>
      <c r="AP38" s="601"/>
      <c r="AQ38" s="626"/>
      <c r="AR38" s="725"/>
      <c r="AS38" s="727"/>
      <c r="AT38" s="594"/>
      <c r="AU38" s="729"/>
    </row>
    <row r="39" spans="1:47" s="176" customFormat="1" ht="15.75" customHeight="1" x14ac:dyDescent="0.25">
      <c r="A39" s="630">
        <v>6</v>
      </c>
      <c r="B39" s="778" t="s">
        <v>91</v>
      </c>
      <c r="C39" s="778" t="s">
        <v>90</v>
      </c>
      <c r="D39" s="286">
        <v>15</v>
      </c>
      <c r="E39" s="287"/>
      <c r="F39" s="287"/>
      <c r="G39" s="760">
        <f>D40</f>
        <v>15</v>
      </c>
      <c r="H39" s="288">
        <v>10</v>
      </c>
      <c r="I39" s="287">
        <v>10</v>
      </c>
      <c r="J39" s="287"/>
      <c r="K39" s="760">
        <f t="shared" ref="K39" si="64">SUM(G39,H40)</f>
        <v>35</v>
      </c>
      <c r="L39" s="288">
        <v>10</v>
      </c>
      <c r="M39" s="287"/>
      <c r="N39" s="287"/>
      <c r="O39" s="760">
        <f t="shared" ref="O39" si="65">SUM(K39,L40)</f>
        <v>45</v>
      </c>
      <c r="P39" s="289">
        <v>20</v>
      </c>
      <c r="Q39" s="290">
        <v>0</v>
      </c>
      <c r="R39" s="290"/>
      <c r="S39" s="760">
        <f t="shared" ref="S39" si="66">SUM(O39,P40)</f>
        <v>65</v>
      </c>
      <c r="T39" s="288">
        <v>10</v>
      </c>
      <c r="U39" s="287">
        <v>5</v>
      </c>
      <c r="V39" s="287"/>
      <c r="W39" s="760">
        <f t="shared" ref="W39" si="67">SUM(S39,T40)</f>
        <v>80</v>
      </c>
      <c r="X39" s="289">
        <v>5</v>
      </c>
      <c r="Y39" s="290"/>
      <c r="Z39" s="290"/>
      <c r="AA39" s="760">
        <f t="shared" ref="AA39" si="68">SUM(W39,X40)</f>
        <v>85</v>
      </c>
      <c r="AB39" s="289">
        <v>15</v>
      </c>
      <c r="AC39" s="290">
        <v>10</v>
      </c>
      <c r="AD39" s="290">
        <v>5</v>
      </c>
      <c r="AE39" s="760">
        <f t="shared" ref="AE39" si="69">SUM(AA39,AB40)</f>
        <v>115</v>
      </c>
      <c r="AF39" s="289">
        <v>5</v>
      </c>
      <c r="AG39" s="290">
        <v>0</v>
      </c>
      <c r="AH39" s="290">
        <v>0</v>
      </c>
      <c r="AI39" s="760">
        <f t="shared" ref="AI39" si="70">SUM(AE39,AF40)</f>
        <v>120</v>
      </c>
      <c r="AJ39" s="289">
        <v>15</v>
      </c>
      <c r="AK39" s="290">
        <v>10</v>
      </c>
      <c r="AL39" s="290"/>
      <c r="AM39" s="760">
        <f t="shared" ref="AM39" si="71">SUM(AI39,AJ40)</f>
        <v>145</v>
      </c>
      <c r="AN39" s="289">
        <v>15</v>
      </c>
      <c r="AO39" s="290">
        <v>5</v>
      </c>
      <c r="AP39" s="290"/>
      <c r="AQ39" s="763">
        <f t="shared" ref="AQ39" si="72">SUM(AM39,AN40)</f>
        <v>165</v>
      </c>
      <c r="AR39" s="630">
        <f>COUNTIF(D39:F39,"&gt;=0")+COUNTIF(H39:J39,"&gt;=0")+COUNTIF(L39:N39,"&gt;=0")+COUNTIF(P39:R39,"&gt;=0")+COUNTIF(T39:V39,"&gt;=0")+COUNTIF(X39:Z39,"&gt;=0")+COUNTIF(AB39:AD39,"&gt;=0")+COUNTIF(AF39:AH39,"&gt;=0")+COUNTIF(AJ39:AL39,"&gt;=0")+COUNTIF(AN39:AP39,"&gt;=0")</f>
        <v>19</v>
      </c>
      <c r="AS39" s="631">
        <f>COUNTIF(D39:F39,"=20")+COUNTIF(H39:J39,"=20")+COUNTIF(L39:N39,"=20")+COUNTIF(P39:R39,"=20")+COUNTIF(T39:V39,"=20")+COUNTIF(X39:Z39,"=20")+COUNTIF(AB39:AD39,"=20")+COUNTIF(AF39:AH39,"=20")+COUNTIF(AJ39:AL39,"=20")+COUNTIF(AN39:AP39,"=20")</f>
        <v>1</v>
      </c>
      <c r="AT39" s="752">
        <f t="shared" ref="AT39" si="73">AQ39</f>
        <v>165</v>
      </c>
      <c r="AU39" s="924">
        <v>5</v>
      </c>
    </row>
    <row r="40" spans="1:47" s="176" customFormat="1" ht="15.75" customHeight="1" thickBot="1" x14ac:dyDescent="0.3">
      <c r="A40" s="622"/>
      <c r="B40" s="779"/>
      <c r="C40" s="779"/>
      <c r="D40" s="754">
        <f>SUM(D39:F39)</f>
        <v>15</v>
      </c>
      <c r="E40" s="754"/>
      <c r="F40" s="755"/>
      <c r="G40" s="761"/>
      <c r="H40" s="756">
        <f>SUM(H39:J39)</f>
        <v>20</v>
      </c>
      <c r="I40" s="754"/>
      <c r="J40" s="755"/>
      <c r="K40" s="761"/>
      <c r="L40" s="756">
        <f>SUM(L39:N39)</f>
        <v>10</v>
      </c>
      <c r="M40" s="754"/>
      <c r="N40" s="755"/>
      <c r="O40" s="761"/>
      <c r="P40" s="757">
        <f>SUM(P39:R39)</f>
        <v>20</v>
      </c>
      <c r="Q40" s="758"/>
      <c r="R40" s="759"/>
      <c r="S40" s="761"/>
      <c r="T40" s="756">
        <f>SUM(T39:V39)</f>
        <v>15</v>
      </c>
      <c r="U40" s="754"/>
      <c r="V40" s="755"/>
      <c r="W40" s="761"/>
      <c r="X40" s="757">
        <f>SUM(X39:Z39)</f>
        <v>5</v>
      </c>
      <c r="Y40" s="758"/>
      <c r="Z40" s="759"/>
      <c r="AA40" s="761"/>
      <c r="AB40" s="757">
        <f>SUM(AB39:AD39)</f>
        <v>30</v>
      </c>
      <c r="AC40" s="758"/>
      <c r="AD40" s="759"/>
      <c r="AE40" s="761"/>
      <c r="AF40" s="756">
        <f>SUM(AF39:AH39)</f>
        <v>5</v>
      </c>
      <c r="AG40" s="754"/>
      <c r="AH40" s="755"/>
      <c r="AI40" s="761"/>
      <c r="AJ40" s="757">
        <f>SUM(AJ39:AL39)</f>
        <v>25</v>
      </c>
      <c r="AK40" s="758"/>
      <c r="AL40" s="759"/>
      <c r="AM40" s="761"/>
      <c r="AN40" s="756">
        <f>SUM(AN39:AP39)</f>
        <v>20</v>
      </c>
      <c r="AO40" s="754"/>
      <c r="AP40" s="755"/>
      <c r="AQ40" s="764"/>
      <c r="AR40" s="622"/>
      <c r="AS40" s="592"/>
      <c r="AT40" s="753"/>
      <c r="AU40" s="925"/>
    </row>
    <row r="41" spans="1:47" s="176" customFormat="1" ht="15.75" customHeight="1" x14ac:dyDescent="0.25">
      <c r="A41" s="766">
        <v>7</v>
      </c>
      <c r="B41" s="783" t="s">
        <v>88</v>
      </c>
      <c r="C41" s="783" t="s">
        <v>16</v>
      </c>
      <c r="D41" s="522">
        <v>10</v>
      </c>
      <c r="E41" s="523">
        <v>10</v>
      </c>
      <c r="F41" s="523">
        <v>10</v>
      </c>
      <c r="G41" s="661">
        <f>D42</f>
        <v>30</v>
      </c>
      <c r="H41" s="524">
        <v>15</v>
      </c>
      <c r="I41" s="523">
        <v>15</v>
      </c>
      <c r="J41" s="523">
        <v>15</v>
      </c>
      <c r="K41" s="661">
        <f t="shared" ref="K41" si="74">SUM(G41,H42)</f>
        <v>75</v>
      </c>
      <c r="L41" s="524">
        <v>5</v>
      </c>
      <c r="M41" s="523"/>
      <c r="N41" s="523"/>
      <c r="O41" s="661">
        <f t="shared" ref="O41" si="75">SUM(K41,L42)</f>
        <v>80</v>
      </c>
      <c r="P41" s="524">
        <v>15</v>
      </c>
      <c r="Q41" s="523">
        <v>15</v>
      </c>
      <c r="R41" s="523">
        <v>10</v>
      </c>
      <c r="S41" s="661">
        <f t="shared" ref="S41" si="76">SUM(O41,P42)</f>
        <v>120</v>
      </c>
      <c r="T41" s="524">
        <v>15</v>
      </c>
      <c r="U41" s="523">
        <v>5</v>
      </c>
      <c r="V41" s="523"/>
      <c r="W41" s="661">
        <f t="shared" ref="W41" si="77">SUM(S41,T42)</f>
        <v>140</v>
      </c>
      <c r="X41" s="524">
        <v>20</v>
      </c>
      <c r="Y41" s="523">
        <v>10</v>
      </c>
      <c r="Z41" s="523">
        <v>0</v>
      </c>
      <c r="AA41" s="661">
        <f t="shared" ref="AA41" si="78">SUM(W41,X42)</f>
        <v>170</v>
      </c>
      <c r="AB41" s="524">
        <v>20</v>
      </c>
      <c r="AC41" s="523">
        <v>10</v>
      </c>
      <c r="AD41" s="523">
        <v>0</v>
      </c>
      <c r="AE41" s="661">
        <f t="shared" ref="AE41" si="79">SUM(AA41,AB42)</f>
        <v>200</v>
      </c>
      <c r="AF41" s="524">
        <v>15</v>
      </c>
      <c r="AG41" s="523">
        <v>10</v>
      </c>
      <c r="AH41" s="523">
        <v>0</v>
      </c>
      <c r="AI41" s="661">
        <f t="shared" ref="AI41" si="80">SUM(AE41,AF42)</f>
        <v>225</v>
      </c>
      <c r="AJ41" s="524">
        <v>20</v>
      </c>
      <c r="AK41" s="523">
        <v>0</v>
      </c>
      <c r="AL41" s="523"/>
      <c r="AM41" s="661">
        <f t="shared" ref="AM41" si="81">SUM(AI41,AJ42)</f>
        <v>245</v>
      </c>
      <c r="AN41" s="524">
        <v>20</v>
      </c>
      <c r="AO41" s="523">
        <v>15</v>
      </c>
      <c r="AP41" s="523">
        <v>10</v>
      </c>
      <c r="AQ41" s="678">
        <f t="shared" ref="AQ41" si="82">SUM(AM41,AN42)</f>
        <v>290</v>
      </c>
      <c r="AR41" s="766">
        <f>COUNTIF(D41:F41,"&gt;=0")+COUNTIF(H41:J41,"&gt;=0")+COUNTIF(L41:N41,"&gt;=0")+COUNTIF(P41:R41,"&gt;=0")+COUNTIF(T41:V41,"&gt;=0")+COUNTIF(X41:Z41,"&gt;=0")+COUNTIF(AB41:AD41,"&gt;=0")+COUNTIF(AF41:AH41,"&gt;=0")+COUNTIF(AJ41:AL41,"&gt;=0")+COUNTIF(AN41:AP41,"&gt;=0")</f>
        <v>26</v>
      </c>
      <c r="AS41" s="684">
        <f>COUNTIF(D41:F41,"=20")+COUNTIF(H41:J41,"=20")+COUNTIF(L41:N41,"=20")+COUNTIF(P41:R41,"=20")+COUNTIF(T41:V41,"=20")+COUNTIF(X41:Z41,"=20")+COUNTIF(AB41:AD41,"=20")+COUNTIF(AF41:AH41,"=20")+COUNTIF(AJ41:AL41,"=20")+COUNTIF(AN41:AP41,"=20")</f>
        <v>4</v>
      </c>
      <c r="AT41" s="671">
        <f t="shared" ref="AT41" si="83">AQ41</f>
        <v>290</v>
      </c>
      <c r="AU41" s="917">
        <v>2</v>
      </c>
    </row>
    <row r="42" spans="1:47" s="176" customFormat="1" ht="15.75" customHeight="1" thickBot="1" x14ac:dyDescent="0.3">
      <c r="A42" s="767"/>
      <c r="B42" s="784"/>
      <c r="C42" s="784"/>
      <c r="D42" s="675">
        <f>SUM(D41:F41)</f>
        <v>30</v>
      </c>
      <c r="E42" s="675"/>
      <c r="F42" s="676"/>
      <c r="G42" s="662"/>
      <c r="H42" s="769">
        <f>SUM(H41:J41)</f>
        <v>45</v>
      </c>
      <c r="I42" s="675"/>
      <c r="J42" s="676"/>
      <c r="K42" s="662"/>
      <c r="L42" s="769">
        <f>SUM(L41:N41)</f>
        <v>5</v>
      </c>
      <c r="M42" s="675"/>
      <c r="N42" s="676"/>
      <c r="O42" s="662"/>
      <c r="P42" s="769">
        <f>SUM(P41:R41)</f>
        <v>40</v>
      </c>
      <c r="Q42" s="675"/>
      <c r="R42" s="676"/>
      <c r="S42" s="662"/>
      <c r="T42" s="769">
        <f>SUM(T41:V41)</f>
        <v>20</v>
      </c>
      <c r="U42" s="675"/>
      <c r="V42" s="676"/>
      <c r="W42" s="662"/>
      <c r="X42" s="769">
        <f>SUM(X41:Z41)</f>
        <v>30</v>
      </c>
      <c r="Y42" s="675"/>
      <c r="Z42" s="676"/>
      <c r="AA42" s="662"/>
      <c r="AB42" s="769">
        <f>SUM(AB41:AD41)</f>
        <v>30</v>
      </c>
      <c r="AC42" s="675"/>
      <c r="AD42" s="676"/>
      <c r="AE42" s="662"/>
      <c r="AF42" s="769">
        <f>SUM(AF41:AH41)</f>
        <v>25</v>
      </c>
      <c r="AG42" s="675"/>
      <c r="AH42" s="676"/>
      <c r="AI42" s="662"/>
      <c r="AJ42" s="769">
        <f>SUM(AJ41:AL41)</f>
        <v>20</v>
      </c>
      <c r="AK42" s="675"/>
      <c r="AL42" s="676"/>
      <c r="AM42" s="662"/>
      <c r="AN42" s="769">
        <f>SUM(AN41:AP41)</f>
        <v>45</v>
      </c>
      <c r="AO42" s="675"/>
      <c r="AP42" s="676"/>
      <c r="AQ42" s="679"/>
      <c r="AR42" s="767"/>
      <c r="AS42" s="685"/>
      <c r="AT42" s="672"/>
      <c r="AU42" s="918"/>
    </row>
    <row r="43" spans="1:47" s="176" customFormat="1" ht="15.75" customHeight="1" x14ac:dyDescent="0.25">
      <c r="A43" s="648">
        <v>8</v>
      </c>
      <c r="B43" s="785" t="s">
        <v>23</v>
      </c>
      <c r="C43" s="785" t="s">
        <v>24</v>
      </c>
      <c r="D43" s="533">
        <v>20</v>
      </c>
      <c r="E43" s="529">
        <v>15</v>
      </c>
      <c r="F43" s="529"/>
      <c r="G43" s="657">
        <f>D44</f>
        <v>35</v>
      </c>
      <c r="H43" s="533">
        <v>20</v>
      </c>
      <c r="I43" s="529">
        <v>15</v>
      </c>
      <c r="J43" s="529"/>
      <c r="K43" s="657">
        <f t="shared" ref="K43" si="84">SUM(G43,H44)</f>
        <v>70</v>
      </c>
      <c r="L43" s="528">
        <v>15</v>
      </c>
      <c r="M43" s="529">
        <v>15</v>
      </c>
      <c r="N43" s="529">
        <v>5</v>
      </c>
      <c r="O43" s="657">
        <f t="shared" ref="O43" si="85">SUM(K43,L44)</f>
        <v>105</v>
      </c>
      <c r="P43" s="528">
        <v>20</v>
      </c>
      <c r="Q43" s="529">
        <v>20</v>
      </c>
      <c r="R43" s="529"/>
      <c r="S43" s="657">
        <f t="shared" ref="S43" si="86">SUM(O43,P44)</f>
        <v>145</v>
      </c>
      <c r="T43" s="528">
        <v>15</v>
      </c>
      <c r="U43" s="529"/>
      <c r="V43" s="529"/>
      <c r="W43" s="657">
        <f t="shared" ref="W43" si="87">SUM(S43,T44)</f>
        <v>160</v>
      </c>
      <c r="X43" s="528">
        <v>15</v>
      </c>
      <c r="Y43" s="529"/>
      <c r="Z43" s="529"/>
      <c r="AA43" s="657">
        <f t="shared" ref="AA43" si="88">SUM(W43,X44)</f>
        <v>175</v>
      </c>
      <c r="AB43" s="528">
        <v>20</v>
      </c>
      <c r="AC43" s="529">
        <v>20</v>
      </c>
      <c r="AD43" s="529">
        <v>5</v>
      </c>
      <c r="AE43" s="657">
        <f t="shared" ref="AE43" si="89">SUM(AA43,AB44)</f>
        <v>220</v>
      </c>
      <c r="AF43" s="528">
        <v>20</v>
      </c>
      <c r="AG43" s="529">
        <v>15</v>
      </c>
      <c r="AH43" s="529">
        <v>10</v>
      </c>
      <c r="AI43" s="657">
        <f t="shared" ref="AI43" si="90">SUM(AE43,AF44)</f>
        <v>265</v>
      </c>
      <c r="AJ43" s="528">
        <v>20</v>
      </c>
      <c r="AK43" s="529">
        <v>5</v>
      </c>
      <c r="AL43" s="529"/>
      <c r="AM43" s="657">
        <f t="shared" ref="AM43" si="91">SUM(AI43,AJ44)</f>
        <v>290</v>
      </c>
      <c r="AN43" s="528">
        <v>20</v>
      </c>
      <c r="AO43" s="529">
        <v>20</v>
      </c>
      <c r="AP43" s="529">
        <v>10</v>
      </c>
      <c r="AQ43" s="663">
        <f t="shared" ref="AQ43" si="92">SUM(AM43,AN44)</f>
        <v>340</v>
      </c>
      <c r="AR43" s="771">
        <f>COUNTIF(D43:F43,"&gt;=0")+COUNTIF(H43:J43,"&gt;=0")+COUNTIF(L43:N43,"&gt;=0")+COUNTIF(P43:R43,"&gt;=0")+COUNTIF(T43:V43,"&gt;=0")+COUNTIF(X43:Z43,"&gt;=0")+COUNTIF(AB43:AD43,"&gt;=0")+COUNTIF(AF43:AH43,"&gt;=0")+COUNTIF(AJ43:AL43,"&gt;=0")+COUNTIF(AN43:AP43,"&gt;=0")</f>
        <v>22</v>
      </c>
      <c r="AS43" s="773">
        <f>COUNTIF(D43:F43,"=20")+COUNTIF(H43:J43,"=20")+COUNTIF(L43:N43,"=20")+COUNTIF(P43:R43,"=20")+COUNTIF(T43:V43,"=20")+COUNTIF(X43:Z43,"=20")+COUNTIF(AB43:AD43,"=20")+COUNTIF(AF43:AH43,"=20")+COUNTIF(AJ43:AL43,"=20")+COUNTIF(AN43:AP43,"=20")</f>
        <v>10</v>
      </c>
      <c r="AT43" s="650">
        <f t="shared" ref="AT43" si="93">AQ43</f>
        <v>340</v>
      </c>
      <c r="AU43" s="915">
        <v>1</v>
      </c>
    </row>
    <row r="44" spans="1:47" ht="15.75" customHeight="1" thickBot="1" x14ac:dyDescent="0.3">
      <c r="A44" s="649"/>
      <c r="B44" s="786"/>
      <c r="C44" s="786"/>
      <c r="D44" s="654">
        <f>SUM(D43:F43)</f>
        <v>35</v>
      </c>
      <c r="E44" s="654"/>
      <c r="F44" s="655"/>
      <c r="G44" s="658"/>
      <c r="H44" s="654">
        <f>SUM(H43:J43)</f>
        <v>35</v>
      </c>
      <c r="I44" s="654"/>
      <c r="J44" s="655"/>
      <c r="K44" s="658"/>
      <c r="L44" s="777">
        <f>SUM(L43:N43)</f>
        <v>35</v>
      </c>
      <c r="M44" s="654"/>
      <c r="N44" s="655"/>
      <c r="O44" s="658"/>
      <c r="P44" s="777">
        <f>SUM(P43:R43)</f>
        <v>40</v>
      </c>
      <c r="Q44" s="654"/>
      <c r="R44" s="655"/>
      <c r="S44" s="658"/>
      <c r="T44" s="777">
        <f>SUM(T43:V43)</f>
        <v>15</v>
      </c>
      <c r="U44" s="654"/>
      <c r="V44" s="655"/>
      <c r="W44" s="658"/>
      <c r="X44" s="777">
        <f>SUM(X43:Z43)</f>
        <v>15</v>
      </c>
      <c r="Y44" s="654"/>
      <c r="Z44" s="655"/>
      <c r="AA44" s="658"/>
      <c r="AB44" s="777">
        <f>SUM(AB43:AD43)</f>
        <v>45</v>
      </c>
      <c r="AC44" s="654"/>
      <c r="AD44" s="655"/>
      <c r="AE44" s="658"/>
      <c r="AF44" s="777">
        <f>SUM(AF43:AH43)</f>
        <v>45</v>
      </c>
      <c r="AG44" s="654"/>
      <c r="AH44" s="655"/>
      <c r="AI44" s="658"/>
      <c r="AJ44" s="777">
        <f>SUM(AJ43:AL43)</f>
        <v>25</v>
      </c>
      <c r="AK44" s="654"/>
      <c r="AL44" s="655"/>
      <c r="AM44" s="658"/>
      <c r="AN44" s="777">
        <f>SUM(AN43:AP43)</f>
        <v>50</v>
      </c>
      <c r="AO44" s="654"/>
      <c r="AP44" s="655"/>
      <c r="AQ44" s="664"/>
      <c r="AR44" s="772"/>
      <c r="AS44" s="774"/>
      <c r="AT44" s="651"/>
      <c r="AU44" s="916"/>
    </row>
    <row r="45" spans="1:47" s="176" customFormat="1" ht="15.75" customHeight="1" x14ac:dyDescent="0.25">
      <c r="A45" s="186"/>
      <c r="B45" s="326"/>
      <c r="C45" s="326"/>
      <c r="D45" s="336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35"/>
      <c r="AS45" s="186"/>
      <c r="AT45" s="314"/>
      <c r="AU45" s="317"/>
    </row>
    <row r="46" spans="1:47" ht="15.75" customHeight="1" x14ac:dyDescent="0.25">
      <c r="D46" s="63"/>
      <c r="E46" s="669" t="s">
        <v>61</v>
      </c>
      <c r="F46" s="670"/>
      <c r="G46" s="670"/>
      <c r="H46" s="670"/>
      <c r="I46" s="670"/>
      <c r="J46" s="670"/>
      <c r="K46" s="670"/>
      <c r="L46" s="670"/>
    </row>
    <row r="47" spans="1:47" ht="15.75" customHeight="1" x14ac:dyDescent="0.25">
      <c r="D47" s="64"/>
      <c r="E47" s="64"/>
      <c r="F47" s="64"/>
      <c r="G47" s="64"/>
      <c r="H47" s="65"/>
      <c r="I47" s="65"/>
      <c r="J47" s="65"/>
      <c r="K47" s="65"/>
      <c r="L47" s="65"/>
    </row>
    <row r="48" spans="1:47" ht="15.75" customHeight="1" x14ac:dyDescent="0.25">
      <c r="D48" s="66">
        <v>0</v>
      </c>
      <c r="E48" s="67" t="s">
        <v>62</v>
      </c>
      <c r="F48" s="68"/>
      <c r="G48" s="68"/>
      <c r="H48" s="68"/>
      <c r="I48" s="68"/>
      <c r="J48" s="65"/>
      <c r="K48" s="65"/>
      <c r="L48" s="65"/>
    </row>
    <row r="49" ht="15.75" customHeight="1" x14ac:dyDescent="0.25"/>
    <row r="50" ht="15.75" customHeight="1" x14ac:dyDescent="0.25"/>
  </sheetData>
  <sortState ref="B13:C16">
    <sortCondition ref="B13"/>
  </sortState>
  <mergeCells count="417">
    <mergeCell ref="AE43:AE44"/>
    <mergeCell ref="AI43:AI44"/>
    <mergeCell ref="AM43:AM44"/>
    <mergeCell ref="AQ43:AQ44"/>
    <mergeCell ref="AR43:AR44"/>
    <mergeCell ref="AS43:AS44"/>
    <mergeCell ref="AT43:AT44"/>
    <mergeCell ref="AU43:AU44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N44:AP44"/>
    <mergeCell ref="A43:A44"/>
    <mergeCell ref="B43:B44"/>
    <mergeCell ref="C43:C44"/>
    <mergeCell ref="G43:G44"/>
    <mergeCell ref="K43:K44"/>
    <mergeCell ref="O43:O44"/>
    <mergeCell ref="S43:S44"/>
    <mergeCell ref="W43:W44"/>
    <mergeCell ref="AA43:AA44"/>
    <mergeCell ref="AQ41:AQ42"/>
    <mergeCell ref="AR41:AR42"/>
    <mergeCell ref="AS41:AS42"/>
    <mergeCell ref="AT41:AT42"/>
    <mergeCell ref="AU41:AU42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AN42:AP42"/>
    <mergeCell ref="X40:Z40"/>
    <mergeCell ref="AB40:AD40"/>
    <mergeCell ref="AF40:AH40"/>
    <mergeCell ref="AJ40:AL40"/>
    <mergeCell ref="AN40:AP40"/>
    <mergeCell ref="A41:A42"/>
    <mergeCell ref="B41:B42"/>
    <mergeCell ref="C41:C42"/>
    <mergeCell ref="G41:G42"/>
    <mergeCell ref="K41:K42"/>
    <mergeCell ref="O41:O42"/>
    <mergeCell ref="S41:S42"/>
    <mergeCell ref="W41:W42"/>
    <mergeCell ref="AA41:AA42"/>
    <mergeCell ref="AE41:AE42"/>
    <mergeCell ref="AI41:AI42"/>
    <mergeCell ref="AM41:AM42"/>
    <mergeCell ref="AA39:AA40"/>
    <mergeCell ref="AE39:AE40"/>
    <mergeCell ref="AI39:AI40"/>
    <mergeCell ref="AM39:AM40"/>
    <mergeCell ref="AQ39:AQ40"/>
    <mergeCell ref="AR39:AR40"/>
    <mergeCell ref="AS39:AS40"/>
    <mergeCell ref="AT39:AT40"/>
    <mergeCell ref="AU39:AU40"/>
    <mergeCell ref="A21:A22"/>
    <mergeCell ref="A39:A40"/>
    <mergeCell ref="B39:B40"/>
    <mergeCell ref="C39:C40"/>
    <mergeCell ref="G39:G40"/>
    <mergeCell ref="K39:K40"/>
    <mergeCell ref="O39:O40"/>
    <mergeCell ref="S39:S40"/>
    <mergeCell ref="W39:W40"/>
    <mergeCell ref="D40:F40"/>
    <mergeCell ref="H40:J40"/>
    <mergeCell ref="L40:N40"/>
    <mergeCell ref="P40:R40"/>
    <mergeCell ref="T40:V40"/>
    <mergeCell ref="B26:C26"/>
    <mergeCell ref="Y21:Y22"/>
    <mergeCell ref="Z21:Z22"/>
    <mergeCell ref="D22:F22"/>
    <mergeCell ref="H22:J22"/>
    <mergeCell ref="L22:N22"/>
    <mergeCell ref="P22:R22"/>
    <mergeCell ref="T22:V22"/>
    <mergeCell ref="A23:A24"/>
    <mergeCell ref="B23:B24"/>
    <mergeCell ref="C23:C24"/>
    <mergeCell ref="G23:G24"/>
    <mergeCell ref="K23:K24"/>
    <mergeCell ref="O23:O24"/>
    <mergeCell ref="S23:S24"/>
    <mergeCell ref="K21:K22"/>
    <mergeCell ref="O21:O22"/>
    <mergeCell ref="S21:S22"/>
    <mergeCell ref="W23:W24"/>
    <mergeCell ref="X23:X24"/>
    <mergeCell ref="Y23:Y24"/>
    <mergeCell ref="Z23:Z24"/>
    <mergeCell ref="D24:F24"/>
    <mergeCell ref="H24:J24"/>
    <mergeCell ref="L24:N24"/>
    <mergeCell ref="P24:R24"/>
    <mergeCell ref="T24:V24"/>
    <mergeCell ref="W21:W22"/>
    <mergeCell ref="X21:X22"/>
    <mergeCell ref="AN38:AP38"/>
    <mergeCell ref="L27:N27"/>
    <mergeCell ref="O27:O28"/>
    <mergeCell ref="P27:R27"/>
    <mergeCell ref="S27:S28"/>
    <mergeCell ref="E46:L46"/>
    <mergeCell ref="B9:B10"/>
    <mergeCell ref="C9:C10"/>
    <mergeCell ref="S17:S18"/>
    <mergeCell ref="W19:W20"/>
    <mergeCell ref="W17:W18"/>
    <mergeCell ref="X17:X18"/>
    <mergeCell ref="Y17:Y18"/>
    <mergeCell ref="Z17:Z18"/>
    <mergeCell ref="AA17:AA18"/>
    <mergeCell ref="P18:R18"/>
    <mergeCell ref="T18:V18"/>
    <mergeCell ref="X15:X16"/>
    <mergeCell ref="Y15:Y16"/>
    <mergeCell ref="Z15:Z16"/>
    <mergeCell ref="AA15:AA16"/>
    <mergeCell ref="D16:F16"/>
    <mergeCell ref="AQ37:AQ38"/>
    <mergeCell ref="AR37:AR38"/>
    <mergeCell ref="AS37:AS38"/>
    <mergeCell ref="AT37:AT38"/>
    <mergeCell ref="AU37:AU38"/>
    <mergeCell ref="D38:F38"/>
    <mergeCell ref="H38:J38"/>
    <mergeCell ref="L38:N38"/>
    <mergeCell ref="P38:R38"/>
    <mergeCell ref="T38:V38"/>
    <mergeCell ref="S37:S38"/>
    <mergeCell ref="W37:W38"/>
    <mergeCell ref="AA37:AA38"/>
    <mergeCell ref="AE37:AE38"/>
    <mergeCell ref="AI37:AI38"/>
    <mergeCell ref="AM37:AM38"/>
    <mergeCell ref="X38:Z38"/>
    <mergeCell ref="AB38:AD38"/>
    <mergeCell ref="AF38:AH38"/>
    <mergeCell ref="AJ38:AL38"/>
    <mergeCell ref="AT35:AT36"/>
    <mergeCell ref="AU35:AU36"/>
    <mergeCell ref="D36:F36"/>
    <mergeCell ref="H36:J36"/>
    <mergeCell ref="L36:N36"/>
    <mergeCell ref="P36:R36"/>
    <mergeCell ref="T36:V36"/>
    <mergeCell ref="X36:Z36"/>
    <mergeCell ref="AB36:AD36"/>
    <mergeCell ref="AF36:AH36"/>
    <mergeCell ref="AE35:AE36"/>
    <mergeCell ref="AI35:AI36"/>
    <mergeCell ref="AM35:AM36"/>
    <mergeCell ref="AQ35:AQ36"/>
    <mergeCell ref="AR35:AR36"/>
    <mergeCell ref="AS35:AS36"/>
    <mergeCell ref="AJ36:AL36"/>
    <mergeCell ref="AN36:AP36"/>
    <mergeCell ref="S35:S36"/>
    <mergeCell ref="W35:W36"/>
    <mergeCell ref="AA35:AA36"/>
    <mergeCell ref="A33:A34"/>
    <mergeCell ref="B33:B34"/>
    <mergeCell ref="C33:C34"/>
    <mergeCell ref="A37:A38"/>
    <mergeCell ref="B37:B38"/>
    <mergeCell ref="C37:C38"/>
    <mergeCell ref="G37:G38"/>
    <mergeCell ref="K37:K38"/>
    <mergeCell ref="O37:O38"/>
    <mergeCell ref="A35:A36"/>
    <mergeCell ref="B35:B36"/>
    <mergeCell ref="C35:C36"/>
    <mergeCell ref="G35:G36"/>
    <mergeCell ref="K35:K36"/>
    <mergeCell ref="O35:O36"/>
    <mergeCell ref="AQ33:AQ34"/>
    <mergeCell ref="AR33:AR34"/>
    <mergeCell ref="AS33:AS34"/>
    <mergeCell ref="AT33:AT34"/>
    <mergeCell ref="AU33:AU34"/>
    <mergeCell ref="D34:F34"/>
    <mergeCell ref="H34:J34"/>
    <mergeCell ref="L34:N34"/>
    <mergeCell ref="P34:R34"/>
    <mergeCell ref="T34:V34"/>
    <mergeCell ref="S33:S34"/>
    <mergeCell ref="W33:W34"/>
    <mergeCell ref="AA33:AA34"/>
    <mergeCell ref="AE33:AE34"/>
    <mergeCell ref="AI33:AI34"/>
    <mergeCell ref="AM33:AM34"/>
    <mergeCell ref="X34:Z34"/>
    <mergeCell ref="AB34:AD34"/>
    <mergeCell ref="AF34:AH34"/>
    <mergeCell ref="AJ34:AL34"/>
    <mergeCell ref="G33:G34"/>
    <mergeCell ref="K33:K34"/>
    <mergeCell ref="O33:O34"/>
    <mergeCell ref="AN34:AP34"/>
    <mergeCell ref="AT31:AT32"/>
    <mergeCell ref="AU31:AU32"/>
    <mergeCell ref="D32:F32"/>
    <mergeCell ref="H32:J32"/>
    <mergeCell ref="L32:N32"/>
    <mergeCell ref="P32:R32"/>
    <mergeCell ref="T32:V32"/>
    <mergeCell ref="X32:Z32"/>
    <mergeCell ref="AB32:AD32"/>
    <mergeCell ref="AF32:AH32"/>
    <mergeCell ref="AE31:AE32"/>
    <mergeCell ref="AI31:AI32"/>
    <mergeCell ref="AM31:AM32"/>
    <mergeCell ref="AQ31:AQ32"/>
    <mergeCell ref="AR31:AR32"/>
    <mergeCell ref="AS31:AS32"/>
    <mergeCell ref="AJ32:AL32"/>
    <mergeCell ref="AN32:AP32"/>
    <mergeCell ref="A31:A32"/>
    <mergeCell ref="B31:B32"/>
    <mergeCell ref="C31:C32"/>
    <mergeCell ref="G31:G32"/>
    <mergeCell ref="K31:K32"/>
    <mergeCell ref="O31:O32"/>
    <mergeCell ref="S31:S32"/>
    <mergeCell ref="W31:W32"/>
    <mergeCell ref="AA31:AA32"/>
    <mergeCell ref="AQ29:AQ30"/>
    <mergeCell ref="AR29:AR30"/>
    <mergeCell ref="AS29:AS30"/>
    <mergeCell ref="AT29:AT30"/>
    <mergeCell ref="AU29:AU30"/>
    <mergeCell ref="D30:F30"/>
    <mergeCell ref="H30:J30"/>
    <mergeCell ref="L30:N30"/>
    <mergeCell ref="P30:R30"/>
    <mergeCell ref="T30:V30"/>
    <mergeCell ref="S29:S30"/>
    <mergeCell ref="W29:W30"/>
    <mergeCell ref="AA29:AA30"/>
    <mergeCell ref="AE29:AE30"/>
    <mergeCell ref="AI29:AI30"/>
    <mergeCell ref="AM29:AM30"/>
    <mergeCell ref="X30:Z30"/>
    <mergeCell ref="AB30:AD30"/>
    <mergeCell ref="AF30:AH30"/>
    <mergeCell ref="AJ30:AL30"/>
    <mergeCell ref="AN30:AP30"/>
    <mergeCell ref="AR27:AR28"/>
    <mergeCell ref="AS27:AS28"/>
    <mergeCell ref="AT27:AT28"/>
    <mergeCell ref="AU27:AU28"/>
    <mergeCell ref="A29:A30"/>
    <mergeCell ref="B29:B30"/>
    <mergeCell ref="C29:C30"/>
    <mergeCell ref="G29:G30"/>
    <mergeCell ref="K29:K30"/>
    <mergeCell ref="O29:O30"/>
    <mergeCell ref="AF27:AH27"/>
    <mergeCell ref="AI27:AI28"/>
    <mergeCell ref="AJ27:AL27"/>
    <mergeCell ref="AM27:AM28"/>
    <mergeCell ref="AN27:AP27"/>
    <mergeCell ref="AQ27:AQ28"/>
    <mergeCell ref="T27:V27"/>
    <mergeCell ref="W27:W28"/>
    <mergeCell ref="X27:Z27"/>
    <mergeCell ref="AA27:AA28"/>
    <mergeCell ref="AB27:AD27"/>
    <mergeCell ref="AE27:AE28"/>
    <mergeCell ref="H27:J27"/>
    <mergeCell ref="K27:K28"/>
    <mergeCell ref="A27:A28"/>
    <mergeCell ref="B27:B28"/>
    <mergeCell ref="C27:C28"/>
    <mergeCell ref="D27:F27"/>
    <mergeCell ref="G27:G28"/>
    <mergeCell ref="X19:X20"/>
    <mergeCell ref="Y19:Y20"/>
    <mergeCell ref="Z19:Z20"/>
    <mergeCell ref="AA19:AA20"/>
    <mergeCell ref="D20:F20"/>
    <mergeCell ref="H20:J20"/>
    <mergeCell ref="L20:N20"/>
    <mergeCell ref="P20:R20"/>
    <mergeCell ref="T20:V20"/>
    <mergeCell ref="A19:A20"/>
    <mergeCell ref="B19:B20"/>
    <mergeCell ref="C19:C20"/>
    <mergeCell ref="G19:G20"/>
    <mergeCell ref="K19:K20"/>
    <mergeCell ref="O19:O20"/>
    <mergeCell ref="S19:S20"/>
    <mergeCell ref="B21:B22"/>
    <mergeCell ref="C21:C22"/>
    <mergeCell ref="G21:G22"/>
    <mergeCell ref="C15:C16"/>
    <mergeCell ref="G15:G16"/>
    <mergeCell ref="K15:K16"/>
    <mergeCell ref="O15:O16"/>
    <mergeCell ref="S15:S16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H16:J16"/>
    <mergeCell ref="L16:N16"/>
    <mergeCell ref="P16:R16"/>
    <mergeCell ref="T16:V16"/>
    <mergeCell ref="A15:A16"/>
    <mergeCell ref="B15:B16"/>
    <mergeCell ref="W11:W12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P8:R8"/>
    <mergeCell ref="T8:V8"/>
    <mergeCell ref="P10:R10"/>
    <mergeCell ref="T10:V10"/>
    <mergeCell ref="A11:A12"/>
    <mergeCell ref="B11:B12"/>
    <mergeCell ref="C11:C12"/>
    <mergeCell ref="G11:G12"/>
    <mergeCell ref="K11:K12"/>
    <mergeCell ref="O11:O12"/>
    <mergeCell ref="S11:S12"/>
    <mergeCell ref="S9:S10"/>
    <mergeCell ref="W5:W6"/>
    <mergeCell ref="X5:X6"/>
    <mergeCell ref="W9:W10"/>
    <mergeCell ref="X9:X10"/>
    <mergeCell ref="Y9:Y10"/>
    <mergeCell ref="Z9:Z10"/>
    <mergeCell ref="AA9:AA10"/>
    <mergeCell ref="A9:A10"/>
    <mergeCell ref="B7:B8"/>
    <mergeCell ref="C7:C8"/>
    <mergeCell ref="G9:G10"/>
    <mergeCell ref="K9:K10"/>
    <mergeCell ref="O9:O10"/>
    <mergeCell ref="D10:F10"/>
    <mergeCell ref="H10:J10"/>
    <mergeCell ref="L10:N10"/>
    <mergeCell ref="W7:W8"/>
    <mergeCell ref="X7:X8"/>
    <mergeCell ref="Y7:Y8"/>
    <mergeCell ref="Z7:Z8"/>
    <mergeCell ref="AA7:AA8"/>
    <mergeCell ref="D8:F8"/>
    <mergeCell ref="H8:J8"/>
    <mergeCell ref="L8:N8"/>
    <mergeCell ref="AA21:AA22"/>
    <mergeCell ref="AA23:AA24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  <mergeCell ref="Y5:Y6"/>
    <mergeCell ref="Z5:Z6"/>
    <mergeCell ref="AA5:AA6"/>
    <mergeCell ref="A7:A8"/>
    <mergeCell ref="G7:G8"/>
    <mergeCell ref="K7:K8"/>
    <mergeCell ref="O7:O8"/>
    <mergeCell ref="S7:S8"/>
    <mergeCell ref="O5:O6"/>
    <mergeCell ref="P5:R5"/>
    <mergeCell ref="S5:S6"/>
    <mergeCell ref="T5:V5"/>
  </mergeCells>
  <pageMargins left="0.7" right="0.7" top="0.75" bottom="0.75" header="0.3" footer="0.3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topLeftCell="D25" zoomScale="80" zoomScaleNormal="80" workbookViewId="0">
      <selection activeCell="AJ29" sqref="AJ29"/>
    </sheetView>
  </sheetViews>
  <sheetFormatPr defaultRowHeight="15" x14ac:dyDescent="0.25"/>
  <cols>
    <col min="1" max="1" width="3.5703125" bestFit="1" customWidth="1"/>
    <col min="2" max="2" width="24.140625" bestFit="1" customWidth="1"/>
    <col min="3" max="3" width="31.7109375" bestFit="1" customWidth="1"/>
    <col min="4" max="31" width="4.7109375" customWidth="1"/>
    <col min="32" max="32" width="4.42578125" customWidth="1"/>
    <col min="33" max="43" width="4.7109375" customWidth="1"/>
    <col min="44" max="44" width="4.140625" bestFit="1" customWidth="1"/>
    <col min="45" max="45" width="5.140625" bestFit="1" customWidth="1"/>
    <col min="46" max="46" width="5.28515625" bestFit="1" customWidth="1"/>
    <col min="47" max="47" width="7" bestFit="1" customWidth="1"/>
  </cols>
  <sheetData>
    <row r="1" spans="1:2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7" ht="15.75" customHeight="1" x14ac:dyDescent="0.25">
      <c r="A2" s="46"/>
      <c r="B2" s="687" t="s">
        <v>65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2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587" t="s">
        <v>50</v>
      </c>
      <c r="AA5" s="593" t="s">
        <v>60</v>
      </c>
    </row>
    <row r="6" spans="1:2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588"/>
      <c r="AA6" s="594"/>
    </row>
    <row r="7" spans="1:27" ht="15.75" customHeight="1" x14ac:dyDescent="0.25">
      <c r="A7" s="609">
        <v>1</v>
      </c>
      <c r="B7" s="778" t="s">
        <v>19</v>
      </c>
      <c r="C7" s="778" t="s">
        <v>13</v>
      </c>
      <c r="D7" s="93">
        <v>15</v>
      </c>
      <c r="E7" s="92">
        <v>10</v>
      </c>
      <c r="F7" s="285"/>
      <c r="G7" s="589">
        <f>D8</f>
        <v>25</v>
      </c>
      <c r="H7" s="90">
        <v>20</v>
      </c>
      <c r="I7" s="92">
        <v>15</v>
      </c>
      <c r="J7" s="92">
        <v>10</v>
      </c>
      <c r="K7" s="589">
        <f>SUM(G7,H8)</f>
        <v>70</v>
      </c>
      <c r="L7" s="90">
        <v>20</v>
      </c>
      <c r="M7" s="92">
        <v>20</v>
      </c>
      <c r="N7" s="92">
        <v>10</v>
      </c>
      <c r="O7" s="589">
        <f>SUM(K7,L8)</f>
        <v>120</v>
      </c>
      <c r="P7" s="90">
        <v>15</v>
      </c>
      <c r="Q7" s="92">
        <v>10</v>
      </c>
      <c r="R7" s="285">
        <v>5</v>
      </c>
      <c r="S7" s="589">
        <f>SUM(O7,P8)</f>
        <v>150</v>
      </c>
      <c r="T7" s="90">
        <v>20</v>
      </c>
      <c r="U7" s="92">
        <v>20</v>
      </c>
      <c r="V7" s="92">
        <v>5</v>
      </c>
      <c r="W7" s="589">
        <f>SUM(S7,T8)</f>
        <v>195</v>
      </c>
      <c r="X7" s="591">
        <f>COUNTIF(D7:F7,"&gt;=0")+COUNTIF(H7:J7,"&gt;=0")+COUNTIF(L7:N7,"&gt;=0")+COUNTIF(P7:R7,"&gt;=0")+COUNTIF(T7:V7,"&gt;=0")</f>
        <v>14</v>
      </c>
      <c r="Y7" s="591">
        <f>COUNTIF(D7:F7,"=20")+COUNTIF(H7:J7,"=20")+COUNTIF(L7:N7,"=20")+COUNTIF(P7:R7,"=20")+COUNTIF(T7:V7,"=20")</f>
        <v>5</v>
      </c>
      <c r="Z7" s="593">
        <f>W7</f>
        <v>195</v>
      </c>
      <c r="AA7" s="593">
        <v>8</v>
      </c>
    </row>
    <row r="8" spans="1:27" ht="15.75" customHeight="1" thickBot="1" x14ac:dyDescent="0.3">
      <c r="A8" s="604"/>
      <c r="B8" s="780"/>
      <c r="C8" s="780"/>
      <c r="D8" s="600">
        <f>SUM(D7:F7)</f>
        <v>25</v>
      </c>
      <c r="E8" s="600"/>
      <c r="F8" s="601"/>
      <c r="G8" s="590"/>
      <c r="H8" s="602">
        <f>SUM(H7:J7)</f>
        <v>45</v>
      </c>
      <c r="I8" s="600"/>
      <c r="J8" s="601"/>
      <c r="K8" s="590"/>
      <c r="L8" s="602">
        <f>SUM(L7:N7)</f>
        <v>50</v>
      </c>
      <c r="M8" s="600"/>
      <c r="N8" s="601"/>
      <c r="O8" s="590"/>
      <c r="P8" s="602">
        <f>SUM(P7:R7)</f>
        <v>30</v>
      </c>
      <c r="Q8" s="600"/>
      <c r="R8" s="601"/>
      <c r="S8" s="590"/>
      <c r="T8" s="602">
        <f>SUM(T7:V7)</f>
        <v>45</v>
      </c>
      <c r="U8" s="600"/>
      <c r="V8" s="601"/>
      <c r="W8" s="590"/>
      <c r="X8" s="592"/>
      <c r="Y8" s="592"/>
      <c r="Z8" s="594"/>
      <c r="AA8" s="594"/>
    </row>
    <row r="9" spans="1:27" ht="15.75" customHeight="1" x14ac:dyDescent="0.25">
      <c r="A9" s="603">
        <v>2</v>
      </c>
      <c r="B9" s="778" t="s">
        <v>98</v>
      </c>
      <c r="C9" s="778" t="s">
        <v>96</v>
      </c>
      <c r="D9" s="89">
        <v>15</v>
      </c>
      <c r="E9" s="88"/>
      <c r="F9" s="83"/>
      <c r="G9" s="608">
        <f>D10</f>
        <v>15</v>
      </c>
      <c r="H9" s="81">
        <v>20</v>
      </c>
      <c r="I9" s="88">
        <v>15</v>
      </c>
      <c r="J9" s="88">
        <v>10</v>
      </c>
      <c r="K9" s="608">
        <f>SUM(G9,H10)</f>
        <v>60</v>
      </c>
      <c r="L9" s="81">
        <v>15</v>
      </c>
      <c r="M9" s="88">
        <v>10</v>
      </c>
      <c r="N9" s="88"/>
      <c r="O9" s="608">
        <f>SUM(K9,L10)</f>
        <v>85</v>
      </c>
      <c r="P9" s="81">
        <v>15</v>
      </c>
      <c r="Q9" s="88">
        <v>5</v>
      </c>
      <c r="R9" s="88"/>
      <c r="S9" s="608">
        <f>SUM(O9,P10)</f>
        <v>105</v>
      </c>
      <c r="T9" s="81">
        <v>20</v>
      </c>
      <c r="U9" s="88">
        <v>20</v>
      </c>
      <c r="V9" s="88">
        <v>10</v>
      </c>
      <c r="W9" s="608">
        <f>SUM(S9,T10)</f>
        <v>155</v>
      </c>
      <c r="X9" s="591">
        <f t="shared" ref="X9" si="0">COUNTIF(D9:F9,"&gt;=0")+COUNTIF(H9:J9,"&gt;=0")+COUNTIF(L9:N9,"&gt;=0")+COUNTIF(P9:R9,"&gt;=0")+COUNTIF(T9:V9,"&gt;=0")</f>
        <v>11</v>
      </c>
      <c r="Y9" s="591">
        <f t="shared" ref="Y9" si="1">COUNTIF(D9:F9,"=20")+COUNTIF(H9:J9,"=20")+COUNTIF(L9:N9,"=20")+COUNTIF(P9:R9,"=20")+COUNTIF(T9:V9,"=20")</f>
        <v>3</v>
      </c>
      <c r="Z9" s="593">
        <f t="shared" ref="Z9" si="2">W9</f>
        <v>155</v>
      </c>
      <c r="AA9" s="593">
        <v>12</v>
      </c>
    </row>
    <row r="10" spans="1:27" ht="15.75" customHeight="1" thickBot="1" x14ac:dyDescent="0.3">
      <c r="A10" s="604"/>
      <c r="B10" s="779"/>
      <c r="C10" s="779"/>
      <c r="D10" s="602">
        <f>SUM(D9:F9)</f>
        <v>15</v>
      </c>
      <c r="E10" s="600"/>
      <c r="F10" s="601"/>
      <c r="G10" s="590"/>
      <c r="H10" s="602">
        <f>SUM(H9:J9)</f>
        <v>45</v>
      </c>
      <c r="I10" s="600"/>
      <c r="J10" s="601"/>
      <c r="K10" s="590"/>
      <c r="L10" s="602">
        <f>SUM(L9:N9)</f>
        <v>25</v>
      </c>
      <c r="M10" s="600"/>
      <c r="N10" s="601"/>
      <c r="O10" s="590"/>
      <c r="P10" s="602">
        <f>SUM(P9:R9)</f>
        <v>20</v>
      </c>
      <c r="Q10" s="600"/>
      <c r="R10" s="601"/>
      <c r="S10" s="590"/>
      <c r="T10" s="602">
        <f>SUM(T9:V9)</f>
        <v>50</v>
      </c>
      <c r="U10" s="600"/>
      <c r="V10" s="601"/>
      <c r="W10" s="590"/>
      <c r="X10" s="592"/>
      <c r="Y10" s="592"/>
      <c r="Z10" s="594"/>
      <c r="AA10" s="594"/>
    </row>
    <row r="11" spans="1:27" ht="15.75" customHeight="1" x14ac:dyDescent="0.25">
      <c r="A11" s="603">
        <v>3</v>
      </c>
      <c r="B11" s="780" t="s">
        <v>87</v>
      </c>
      <c r="C11" s="780" t="s">
        <v>16</v>
      </c>
      <c r="D11" s="89">
        <v>20</v>
      </c>
      <c r="E11" s="88">
        <v>20</v>
      </c>
      <c r="F11" s="83">
        <v>15</v>
      </c>
      <c r="G11" s="608">
        <f>D12</f>
        <v>55</v>
      </c>
      <c r="H11" s="81">
        <v>20</v>
      </c>
      <c r="I11" s="88">
        <v>20</v>
      </c>
      <c r="J11" s="88">
        <v>10</v>
      </c>
      <c r="K11" s="608">
        <f>SUM(G11,H12)</f>
        <v>105</v>
      </c>
      <c r="L11" s="81">
        <v>20</v>
      </c>
      <c r="M11" s="88">
        <v>15</v>
      </c>
      <c r="N11" s="88">
        <v>15</v>
      </c>
      <c r="O11" s="608">
        <f>SUM(K11,L12)</f>
        <v>155</v>
      </c>
      <c r="P11" s="81">
        <v>20</v>
      </c>
      <c r="Q11" s="88">
        <v>10</v>
      </c>
      <c r="R11" s="88">
        <v>0</v>
      </c>
      <c r="S11" s="608">
        <f>SUM(O11,P12)</f>
        <v>185</v>
      </c>
      <c r="T11" s="81">
        <v>15</v>
      </c>
      <c r="U11" s="88">
        <v>10</v>
      </c>
      <c r="V11" s="88">
        <v>10</v>
      </c>
      <c r="W11" s="608">
        <f>SUM(S11,T12)</f>
        <v>220</v>
      </c>
      <c r="X11" s="591">
        <f t="shared" ref="X11" si="3">COUNTIF(D11:F11,"&gt;=0")+COUNTIF(H11:J11,"&gt;=0")+COUNTIF(L11:N11,"&gt;=0")+COUNTIF(P11:R11,"&gt;=0")+COUNTIF(T11:V11,"&gt;=0")</f>
        <v>15</v>
      </c>
      <c r="Y11" s="591">
        <f t="shared" ref="Y11" si="4">COUNTIF(D11:F11,"=20")+COUNTIF(H11:J11,"=20")+COUNTIF(L11:N11,"=20")+COUNTIF(P11:R11,"=20")+COUNTIF(T11:V11,"=20")</f>
        <v>6</v>
      </c>
      <c r="Z11" s="593">
        <f t="shared" ref="Z11" si="5">W11</f>
        <v>220</v>
      </c>
      <c r="AA11" s="593">
        <v>3</v>
      </c>
    </row>
    <row r="12" spans="1:27" ht="15.75" customHeight="1" thickBot="1" x14ac:dyDescent="0.3">
      <c r="A12" s="604"/>
      <c r="B12" s="779"/>
      <c r="C12" s="779"/>
      <c r="D12" s="602">
        <f>SUM(D11:F11)</f>
        <v>55</v>
      </c>
      <c r="E12" s="600"/>
      <c r="F12" s="601"/>
      <c r="G12" s="590"/>
      <c r="H12" s="602">
        <f>SUM(H11:J11)</f>
        <v>50</v>
      </c>
      <c r="I12" s="600"/>
      <c r="J12" s="601"/>
      <c r="K12" s="590"/>
      <c r="L12" s="602">
        <f>SUM(L11:N11)</f>
        <v>50</v>
      </c>
      <c r="M12" s="600"/>
      <c r="N12" s="601"/>
      <c r="O12" s="590"/>
      <c r="P12" s="602">
        <f>SUM(P11:R11)</f>
        <v>30</v>
      </c>
      <c r="Q12" s="600"/>
      <c r="R12" s="601"/>
      <c r="S12" s="590"/>
      <c r="T12" s="602">
        <f>SUM(T11:V11)</f>
        <v>35</v>
      </c>
      <c r="U12" s="600"/>
      <c r="V12" s="601"/>
      <c r="W12" s="590"/>
      <c r="X12" s="592"/>
      <c r="Y12" s="592"/>
      <c r="Z12" s="594"/>
      <c r="AA12" s="594"/>
    </row>
    <row r="13" spans="1:27" ht="15.75" customHeight="1" x14ac:dyDescent="0.25">
      <c r="A13" s="603">
        <v>4</v>
      </c>
      <c r="B13" s="778" t="s">
        <v>97</v>
      </c>
      <c r="C13" s="778" t="s">
        <v>96</v>
      </c>
      <c r="D13" s="89">
        <v>20</v>
      </c>
      <c r="E13" s="88">
        <v>20</v>
      </c>
      <c r="F13" s="83">
        <v>10</v>
      </c>
      <c r="G13" s="608">
        <f>D14</f>
        <v>50</v>
      </c>
      <c r="H13" s="81">
        <v>20</v>
      </c>
      <c r="I13" s="88">
        <v>15</v>
      </c>
      <c r="J13" s="88">
        <v>15</v>
      </c>
      <c r="K13" s="608">
        <f>SUM(G13,H14)</f>
        <v>100</v>
      </c>
      <c r="L13" s="81">
        <v>20</v>
      </c>
      <c r="M13" s="88">
        <v>20</v>
      </c>
      <c r="N13" s="88">
        <v>15</v>
      </c>
      <c r="O13" s="608">
        <f>SUM(K13,L14)</f>
        <v>155</v>
      </c>
      <c r="P13" s="81">
        <v>20</v>
      </c>
      <c r="Q13" s="88">
        <v>15</v>
      </c>
      <c r="R13" s="88">
        <v>10</v>
      </c>
      <c r="S13" s="608">
        <f>SUM(O13,P14)</f>
        <v>200</v>
      </c>
      <c r="T13" s="81">
        <v>20</v>
      </c>
      <c r="U13" s="88">
        <v>20</v>
      </c>
      <c r="V13" s="88">
        <v>20</v>
      </c>
      <c r="W13" s="608">
        <f>SUM(S13,T14)</f>
        <v>260</v>
      </c>
      <c r="X13" s="591">
        <f t="shared" ref="X13" si="6">COUNTIF(D13:F13,"&gt;=0")+COUNTIF(H13:J13,"&gt;=0")+COUNTIF(L13:N13,"&gt;=0")+COUNTIF(P13:R13,"&gt;=0")+COUNTIF(T13:V13,"&gt;=0")</f>
        <v>15</v>
      </c>
      <c r="Y13" s="591">
        <f t="shared" ref="Y13" si="7">COUNTIF(D13:F13,"=20")+COUNTIF(H13:J13,"=20")+COUNTIF(L13:N13,"=20")+COUNTIF(P13:R13,"=20")+COUNTIF(T13:V13,"=20")</f>
        <v>9</v>
      </c>
      <c r="Z13" s="593">
        <f t="shared" ref="Z13" si="8">W13</f>
        <v>260</v>
      </c>
      <c r="AA13" s="593">
        <v>1</v>
      </c>
    </row>
    <row r="14" spans="1:27" ht="15.75" customHeight="1" thickBot="1" x14ac:dyDescent="0.3">
      <c r="A14" s="604"/>
      <c r="B14" s="780"/>
      <c r="C14" s="780"/>
      <c r="D14" s="602">
        <f>SUM(D13:F13)</f>
        <v>50</v>
      </c>
      <c r="E14" s="600"/>
      <c r="F14" s="601"/>
      <c r="G14" s="590"/>
      <c r="H14" s="602">
        <f>SUM(H13:J13)</f>
        <v>50</v>
      </c>
      <c r="I14" s="600"/>
      <c r="J14" s="601"/>
      <c r="K14" s="590"/>
      <c r="L14" s="602">
        <f>SUM(L13:N13)</f>
        <v>55</v>
      </c>
      <c r="M14" s="600"/>
      <c r="N14" s="601"/>
      <c r="O14" s="590"/>
      <c r="P14" s="602">
        <f>SUM(P13:R13)</f>
        <v>45</v>
      </c>
      <c r="Q14" s="600"/>
      <c r="R14" s="601"/>
      <c r="S14" s="590"/>
      <c r="T14" s="602">
        <f>SUM(T13:V13)</f>
        <v>60</v>
      </c>
      <c r="U14" s="600"/>
      <c r="V14" s="601"/>
      <c r="W14" s="590"/>
      <c r="X14" s="592"/>
      <c r="Y14" s="592"/>
      <c r="Z14" s="594"/>
      <c r="AA14" s="594"/>
    </row>
    <row r="15" spans="1:27" ht="15.75" customHeight="1" x14ac:dyDescent="0.25">
      <c r="A15" s="603">
        <v>5</v>
      </c>
      <c r="B15" s="778" t="s">
        <v>89</v>
      </c>
      <c r="C15" s="778" t="s">
        <v>90</v>
      </c>
      <c r="D15" s="89">
        <v>20</v>
      </c>
      <c r="E15" s="88">
        <v>10</v>
      </c>
      <c r="F15" s="83">
        <v>10</v>
      </c>
      <c r="G15" s="608">
        <f>D16</f>
        <v>40</v>
      </c>
      <c r="H15" s="81">
        <v>15</v>
      </c>
      <c r="I15" s="88">
        <v>5</v>
      </c>
      <c r="J15" s="88">
        <v>0</v>
      </c>
      <c r="K15" s="608">
        <f>SUM(G15,H16)</f>
        <v>60</v>
      </c>
      <c r="L15" s="81">
        <v>15</v>
      </c>
      <c r="M15" s="88">
        <v>10</v>
      </c>
      <c r="N15" s="88">
        <v>5</v>
      </c>
      <c r="O15" s="608">
        <f>SUM(K15,L16)</f>
        <v>90</v>
      </c>
      <c r="P15" s="81">
        <v>20</v>
      </c>
      <c r="Q15" s="88">
        <v>20</v>
      </c>
      <c r="R15" s="88">
        <v>10</v>
      </c>
      <c r="S15" s="608">
        <f>SUM(O15,P16)</f>
        <v>140</v>
      </c>
      <c r="T15" s="81">
        <v>20</v>
      </c>
      <c r="U15" s="88">
        <v>10</v>
      </c>
      <c r="V15" s="88">
        <v>10</v>
      </c>
      <c r="W15" s="608">
        <f>SUM(S15,T16)</f>
        <v>180</v>
      </c>
      <c r="X15" s="591">
        <f t="shared" ref="X15" si="9">COUNTIF(D15:F15,"&gt;=0")+COUNTIF(H15:J15,"&gt;=0")+COUNTIF(L15:N15,"&gt;=0")+COUNTIF(P15:R15,"&gt;=0")+COUNTIF(T15:V15,"&gt;=0")</f>
        <v>15</v>
      </c>
      <c r="Y15" s="591">
        <f t="shared" ref="Y15" si="10">COUNTIF(D15:F15,"=20")+COUNTIF(H15:J15,"=20")+COUNTIF(L15:N15,"=20")+COUNTIF(P15:R15,"=20")+COUNTIF(T15:V15,"=20")</f>
        <v>4</v>
      </c>
      <c r="Z15" s="593">
        <f t="shared" ref="Z15" si="11">W15</f>
        <v>180</v>
      </c>
      <c r="AA15" s="593">
        <v>9</v>
      </c>
    </row>
    <row r="16" spans="1:27" ht="15.75" customHeight="1" thickBot="1" x14ac:dyDescent="0.3">
      <c r="A16" s="604"/>
      <c r="B16" s="779"/>
      <c r="C16" s="779"/>
      <c r="D16" s="602">
        <f>SUM(D15:F15)</f>
        <v>40</v>
      </c>
      <c r="E16" s="600"/>
      <c r="F16" s="601"/>
      <c r="G16" s="590"/>
      <c r="H16" s="602">
        <f>SUM(H15:J15)</f>
        <v>20</v>
      </c>
      <c r="I16" s="600"/>
      <c r="J16" s="601"/>
      <c r="K16" s="590"/>
      <c r="L16" s="602">
        <f>SUM(L15:N15)</f>
        <v>30</v>
      </c>
      <c r="M16" s="600"/>
      <c r="N16" s="601"/>
      <c r="O16" s="590"/>
      <c r="P16" s="602">
        <f>SUM(P15:R15)</f>
        <v>50</v>
      </c>
      <c r="Q16" s="600"/>
      <c r="R16" s="601"/>
      <c r="S16" s="590"/>
      <c r="T16" s="602">
        <f>SUM(T15:V15)</f>
        <v>40</v>
      </c>
      <c r="U16" s="600"/>
      <c r="V16" s="601"/>
      <c r="W16" s="590"/>
      <c r="X16" s="592"/>
      <c r="Y16" s="592"/>
      <c r="Z16" s="594"/>
      <c r="AA16" s="594"/>
    </row>
    <row r="17" spans="1:27" ht="15.75" customHeight="1" x14ac:dyDescent="0.25">
      <c r="A17" s="610">
        <v>6</v>
      </c>
      <c r="B17" s="780" t="s">
        <v>38</v>
      </c>
      <c r="C17" s="780" t="s">
        <v>39</v>
      </c>
      <c r="D17" s="52">
        <v>20</v>
      </c>
      <c r="E17" s="53">
        <v>15</v>
      </c>
      <c r="F17" s="53">
        <v>10</v>
      </c>
      <c r="G17" s="608">
        <f>D18</f>
        <v>45</v>
      </c>
      <c r="H17" s="52">
        <v>20</v>
      </c>
      <c r="I17" s="53">
        <v>20</v>
      </c>
      <c r="J17" s="53">
        <v>15</v>
      </c>
      <c r="K17" s="608">
        <f>SUM(G17,H18)</f>
        <v>100</v>
      </c>
      <c r="L17" s="54">
        <v>20</v>
      </c>
      <c r="M17" s="53">
        <v>10</v>
      </c>
      <c r="N17" s="53">
        <v>10</v>
      </c>
      <c r="O17" s="608">
        <f>SUM(K17,L18)</f>
        <v>140</v>
      </c>
      <c r="P17" s="52">
        <v>20</v>
      </c>
      <c r="Q17" s="53">
        <v>15</v>
      </c>
      <c r="R17" s="53">
        <v>10</v>
      </c>
      <c r="S17" s="608">
        <f>SUM(O17,P18)</f>
        <v>185</v>
      </c>
      <c r="T17" s="54">
        <v>15</v>
      </c>
      <c r="U17" s="53">
        <v>10</v>
      </c>
      <c r="V17" s="53">
        <v>0</v>
      </c>
      <c r="W17" s="608">
        <f>SUM(S17,T18)</f>
        <v>210</v>
      </c>
      <c r="X17" s="591">
        <f t="shared" ref="X17" si="12">COUNTIF(D17:F17,"&gt;=0")+COUNTIF(H17:J17,"&gt;=0")+COUNTIF(L17:N17,"&gt;=0")+COUNTIF(P17:R17,"&gt;=0")+COUNTIF(T17:V17,"&gt;=0")</f>
        <v>15</v>
      </c>
      <c r="Y17" s="591">
        <f t="shared" ref="Y17" si="13">COUNTIF(D17:F17,"=20")+COUNTIF(H17:J17,"=20")+COUNTIF(L17:N17,"=20")+COUNTIF(P17:R17,"=20")+COUNTIF(T17:V17,"=20")</f>
        <v>5</v>
      </c>
      <c r="Z17" s="593">
        <f t="shared" ref="Z17" si="14">W17</f>
        <v>210</v>
      </c>
      <c r="AA17" s="593">
        <v>5</v>
      </c>
    </row>
    <row r="18" spans="1:27" ht="15.75" customHeight="1" thickBot="1" x14ac:dyDescent="0.3">
      <c r="A18" s="611"/>
      <c r="B18" s="779"/>
      <c r="C18" s="779"/>
      <c r="D18" s="602">
        <f>SUM(D17:F17)</f>
        <v>45</v>
      </c>
      <c r="E18" s="600"/>
      <c r="F18" s="601"/>
      <c r="G18" s="590"/>
      <c r="H18" s="602">
        <f>SUM(H17:J17)</f>
        <v>55</v>
      </c>
      <c r="I18" s="600"/>
      <c r="J18" s="601"/>
      <c r="K18" s="590"/>
      <c r="L18" s="602">
        <f>SUM(L17:N17)</f>
        <v>40</v>
      </c>
      <c r="M18" s="600"/>
      <c r="N18" s="601"/>
      <c r="O18" s="590"/>
      <c r="P18" s="602">
        <f>SUM(P17:R17)</f>
        <v>45</v>
      </c>
      <c r="Q18" s="600"/>
      <c r="R18" s="601"/>
      <c r="S18" s="590"/>
      <c r="T18" s="602">
        <f>SUM(T17:V17)</f>
        <v>25</v>
      </c>
      <c r="U18" s="600"/>
      <c r="V18" s="601"/>
      <c r="W18" s="590"/>
      <c r="X18" s="592"/>
      <c r="Y18" s="592"/>
      <c r="Z18" s="594"/>
      <c r="AA18" s="594"/>
    </row>
    <row r="19" spans="1:27" ht="15.75" customHeight="1" x14ac:dyDescent="0.25">
      <c r="A19" s="610">
        <v>7</v>
      </c>
      <c r="B19" s="778" t="s">
        <v>104</v>
      </c>
      <c r="C19" s="778" t="s">
        <v>103</v>
      </c>
      <c r="D19" s="52">
        <v>15</v>
      </c>
      <c r="E19" s="53">
        <v>15</v>
      </c>
      <c r="F19" s="53">
        <v>10</v>
      </c>
      <c r="G19" s="608">
        <f>D20</f>
        <v>40</v>
      </c>
      <c r="H19" s="52">
        <v>15</v>
      </c>
      <c r="I19" s="53">
        <v>15</v>
      </c>
      <c r="J19" s="53"/>
      <c r="K19" s="608">
        <f>SUM(G19,H20)</f>
        <v>70</v>
      </c>
      <c r="L19" s="54">
        <v>15</v>
      </c>
      <c r="M19" s="53">
        <v>0</v>
      </c>
      <c r="N19" s="53">
        <v>0</v>
      </c>
      <c r="O19" s="608">
        <f>SUM(K19,L20)</f>
        <v>85</v>
      </c>
      <c r="P19" s="52">
        <v>20</v>
      </c>
      <c r="Q19" s="53">
        <v>15</v>
      </c>
      <c r="R19" s="53">
        <v>15</v>
      </c>
      <c r="S19" s="608">
        <f>SUM(O19,P20)</f>
        <v>135</v>
      </c>
      <c r="T19" s="54">
        <v>15</v>
      </c>
      <c r="U19" s="53">
        <v>15</v>
      </c>
      <c r="V19" s="53">
        <v>0</v>
      </c>
      <c r="W19" s="608">
        <f>SUM(S19,T20)</f>
        <v>165</v>
      </c>
      <c r="X19" s="699">
        <f t="shared" ref="X19" si="15">COUNTIF(D19:F19,"&gt;=0")+COUNTIF(H19:J19,"&gt;=0")+COUNTIF(L19:N19,"&gt;=0")+COUNTIF(P19:R19,"&gt;=0")+COUNTIF(T19:V19,"&gt;=0")</f>
        <v>14</v>
      </c>
      <c r="Y19" s="591">
        <f t="shared" ref="Y19" si="16">COUNTIF(D19:F19,"=20")+COUNTIF(H19:J19,"=20")+COUNTIF(L19:N19,"=20")+COUNTIF(P19:R19,"=20")+COUNTIF(T19:V19,"=20")</f>
        <v>1</v>
      </c>
      <c r="Z19" s="593">
        <f t="shared" ref="Z19" si="17">W19</f>
        <v>165</v>
      </c>
      <c r="AA19" s="593">
        <v>10</v>
      </c>
    </row>
    <row r="20" spans="1:27" ht="15.75" customHeight="1" thickBot="1" x14ac:dyDescent="0.3">
      <c r="A20" s="611"/>
      <c r="B20" s="779"/>
      <c r="C20" s="779"/>
      <c r="D20" s="602">
        <f>SUM(D19:F19)</f>
        <v>40</v>
      </c>
      <c r="E20" s="600"/>
      <c r="F20" s="601"/>
      <c r="G20" s="590"/>
      <c r="H20" s="602">
        <f>SUM(H19:J19)</f>
        <v>30</v>
      </c>
      <c r="I20" s="600"/>
      <c r="J20" s="601"/>
      <c r="K20" s="590"/>
      <c r="L20" s="602">
        <f>SUM(L19:N19)</f>
        <v>15</v>
      </c>
      <c r="M20" s="600"/>
      <c r="N20" s="601"/>
      <c r="O20" s="590"/>
      <c r="P20" s="602">
        <f>SUM(P19:R19)</f>
        <v>50</v>
      </c>
      <c r="Q20" s="600"/>
      <c r="R20" s="601"/>
      <c r="S20" s="590"/>
      <c r="T20" s="602">
        <f>SUM(T19:V19)</f>
        <v>30</v>
      </c>
      <c r="U20" s="600"/>
      <c r="V20" s="601"/>
      <c r="W20" s="590"/>
      <c r="X20" s="700"/>
      <c r="Y20" s="592"/>
      <c r="Z20" s="594"/>
      <c r="AA20" s="594"/>
    </row>
    <row r="21" spans="1:27" s="176" customFormat="1" ht="15.75" customHeight="1" x14ac:dyDescent="0.25">
      <c r="A21" s="609">
        <v>8</v>
      </c>
      <c r="B21" s="778" t="s">
        <v>93</v>
      </c>
      <c r="C21" s="778" t="s">
        <v>94</v>
      </c>
      <c r="D21" s="93">
        <v>20</v>
      </c>
      <c r="E21" s="92">
        <v>15</v>
      </c>
      <c r="F21" s="285">
        <v>10</v>
      </c>
      <c r="G21" s="589">
        <f>D22</f>
        <v>45</v>
      </c>
      <c r="H21" s="90">
        <v>20</v>
      </c>
      <c r="I21" s="92">
        <v>10</v>
      </c>
      <c r="J21" s="92">
        <v>10</v>
      </c>
      <c r="K21" s="589">
        <f>SUM(G21,H22)</f>
        <v>85</v>
      </c>
      <c r="L21" s="90">
        <v>20</v>
      </c>
      <c r="M21" s="92">
        <v>15</v>
      </c>
      <c r="N21" s="92">
        <v>5</v>
      </c>
      <c r="O21" s="589">
        <f>SUM(K21,L22)</f>
        <v>125</v>
      </c>
      <c r="P21" s="90">
        <v>20</v>
      </c>
      <c r="Q21" s="92">
        <v>15</v>
      </c>
      <c r="R21" s="285">
        <v>15</v>
      </c>
      <c r="S21" s="589">
        <f>SUM(O21,P22)</f>
        <v>175</v>
      </c>
      <c r="T21" s="90">
        <v>20</v>
      </c>
      <c r="U21" s="92">
        <v>10</v>
      </c>
      <c r="V21" s="92">
        <v>5</v>
      </c>
      <c r="W21" s="589">
        <f>SUM(S21,T22)</f>
        <v>210</v>
      </c>
      <c r="X21" s="591">
        <f>COUNTIF(D21:F21,"&gt;=0")+COUNTIF(H21:J21,"&gt;=0")+COUNTIF(L21:N21,"&gt;=0")+COUNTIF(P21:R21,"&gt;=0")+COUNTIF(T21:V21,"&gt;=0")</f>
        <v>15</v>
      </c>
      <c r="Y21" s="591">
        <f>COUNTIF(D21:F21,"=20")+COUNTIF(H21:J21,"=20")+COUNTIF(L21:N21,"=20")+COUNTIF(P21:R21,"=20")+COUNTIF(T21:V21,"=20")</f>
        <v>5</v>
      </c>
      <c r="Z21" s="593">
        <f>W21</f>
        <v>210</v>
      </c>
      <c r="AA21" s="593">
        <v>4</v>
      </c>
    </row>
    <row r="22" spans="1:27" s="176" customFormat="1" ht="15.75" customHeight="1" thickBot="1" x14ac:dyDescent="0.3">
      <c r="A22" s="604"/>
      <c r="B22" s="779"/>
      <c r="C22" s="779"/>
      <c r="D22" s="600">
        <f>SUM(D21:F21)</f>
        <v>45</v>
      </c>
      <c r="E22" s="600"/>
      <c r="F22" s="601"/>
      <c r="G22" s="590"/>
      <c r="H22" s="602">
        <f>SUM(H21:J21)</f>
        <v>40</v>
      </c>
      <c r="I22" s="600"/>
      <c r="J22" s="601"/>
      <c r="K22" s="590"/>
      <c r="L22" s="602">
        <f>SUM(L21:N21)</f>
        <v>40</v>
      </c>
      <c r="M22" s="600"/>
      <c r="N22" s="601"/>
      <c r="O22" s="590"/>
      <c r="P22" s="602">
        <f>SUM(P21:R21)</f>
        <v>50</v>
      </c>
      <c r="Q22" s="600"/>
      <c r="R22" s="601"/>
      <c r="S22" s="590"/>
      <c r="T22" s="602">
        <f>SUM(T21:V21)</f>
        <v>35</v>
      </c>
      <c r="U22" s="600"/>
      <c r="V22" s="601"/>
      <c r="W22" s="590"/>
      <c r="X22" s="592"/>
      <c r="Y22" s="592"/>
      <c r="Z22" s="594"/>
      <c r="AA22" s="594"/>
    </row>
    <row r="23" spans="1:27" s="176" customFormat="1" ht="15.75" customHeight="1" x14ac:dyDescent="0.25">
      <c r="A23" s="603">
        <v>9</v>
      </c>
      <c r="B23" s="778" t="s">
        <v>20</v>
      </c>
      <c r="C23" s="778" t="s">
        <v>21</v>
      </c>
      <c r="D23" s="89">
        <v>20</v>
      </c>
      <c r="E23" s="88">
        <v>20</v>
      </c>
      <c r="F23" s="83"/>
      <c r="G23" s="608">
        <f>D24</f>
        <v>40</v>
      </c>
      <c r="H23" s="81">
        <v>20</v>
      </c>
      <c r="I23" s="88">
        <v>20</v>
      </c>
      <c r="J23" s="88">
        <v>15</v>
      </c>
      <c r="K23" s="608">
        <f>SUM(G23,H24)</f>
        <v>95</v>
      </c>
      <c r="L23" s="81">
        <v>20</v>
      </c>
      <c r="M23" s="88">
        <v>20</v>
      </c>
      <c r="N23" s="88">
        <v>20</v>
      </c>
      <c r="O23" s="608">
        <f>SUM(K23,L24)</f>
        <v>155</v>
      </c>
      <c r="P23" s="81">
        <v>15</v>
      </c>
      <c r="Q23" s="88"/>
      <c r="R23" s="88"/>
      <c r="S23" s="608">
        <f>SUM(O23,P24)</f>
        <v>170</v>
      </c>
      <c r="T23" s="81">
        <v>20</v>
      </c>
      <c r="U23" s="88">
        <v>20</v>
      </c>
      <c r="V23" s="88">
        <v>15</v>
      </c>
      <c r="W23" s="608">
        <f>SUM(S23,T24)</f>
        <v>225</v>
      </c>
      <c r="X23" s="591">
        <f t="shared" ref="X23" si="18">COUNTIF(D23:F23,"&gt;=0")+COUNTIF(H23:J23,"&gt;=0")+COUNTIF(L23:N23,"&gt;=0")+COUNTIF(P23:R23,"&gt;=0")+COUNTIF(T23:V23,"&gt;=0")</f>
        <v>12</v>
      </c>
      <c r="Y23" s="591">
        <f t="shared" ref="Y23" si="19">COUNTIF(D23:F23,"=20")+COUNTIF(H23:J23,"=20")+COUNTIF(L23:N23,"=20")+COUNTIF(P23:R23,"=20")+COUNTIF(T23:V23,"=20")</f>
        <v>9</v>
      </c>
      <c r="Z23" s="593">
        <f t="shared" ref="Z23" si="20">W23</f>
        <v>225</v>
      </c>
      <c r="AA23" s="593">
        <v>2</v>
      </c>
    </row>
    <row r="24" spans="1:27" s="176" customFormat="1" ht="15.75" customHeight="1" thickBot="1" x14ac:dyDescent="0.3">
      <c r="A24" s="604"/>
      <c r="B24" s="780"/>
      <c r="C24" s="780"/>
      <c r="D24" s="602">
        <f>SUM(D23:F23)</f>
        <v>40</v>
      </c>
      <c r="E24" s="600"/>
      <c r="F24" s="601"/>
      <c r="G24" s="590"/>
      <c r="H24" s="602">
        <f>SUM(H23:J23)</f>
        <v>55</v>
      </c>
      <c r="I24" s="600"/>
      <c r="J24" s="601"/>
      <c r="K24" s="590"/>
      <c r="L24" s="602">
        <f>SUM(L23:N23)</f>
        <v>60</v>
      </c>
      <c r="M24" s="600"/>
      <c r="N24" s="601"/>
      <c r="O24" s="590"/>
      <c r="P24" s="602">
        <f>SUM(P23:R23)</f>
        <v>15</v>
      </c>
      <c r="Q24" s="600"/>
      <c r="R24" s="601"/>
      <c r="S24" s="590"/>
      <c r="T24" s="602">
        <f>SUM(T23:V23)</f>
        <v>55</v>
      </c>
      <c r="U24" s="600"/>
      <c r="V24" s="601"/>
      <c r="W24" s="590"/>
      <c r="X24" s="592"/>
      <c r="Y24" s="592"/>
      <c r="Z24" s="594"/>
      <c r="AA24" s="594"/>
    </row>
    <row r="25" spans="1:27" s="176" customFormat="1" ht="15.75" customHeight="1" x14ac:dyDescent="0.25">
      <c r="A25" s="603">
        <v>10</v>
      </c>
      <c r="B25" s="778" t="s">
        <v>86</v>
      </c>
      <c r="C25" s="778" t="s">
        <v>13</v>
      </c>
      <c r="D25" s="89">
        <v>20</v>
      </c>
      <c r="E25" s="88">
        <v>10</v>
      </c>
      <c r="F25" s="83">
        <v>5</v>
      </c>
      <c r="G25" s="608">
        <f>D26</f>
        <v>35</v>
      </c>
      <c r="H25" s="81">
        <v>20</v>
      </c>
      <c r="I25" s="88">
        <v>5</v>
      </c>
      <c r="J25" s="88">
        <v>0</v>
      </c>
      <c r="K25" s="608">
        <f>SUM(G25,H26)</f>
        <v>60</v>
      </c>
      <c r="L25" s="81">
        <v>15</v>
      </c>
      <c r="M25" s="88">
        <v>10</v>
      </c>
      <c r="N25" s="88">
        <v>5</v>
      </c>
      <c r="O25" s="608">
        <f>SUM(K25,L26)</f>
        <v>90</v>
      </c>
      <c r="P25" s="81">
        <v>20</v>
      </c>
      <c r="Q25" s="88">
        <v>15</v>
      </c>
      <c r="R25" s="88">
        <v>10</v>
      </c>
      <c r="S25" s="608">
        <f>SUM(O25,P26)</f>
        <v>135</v>
      </c>
      <c r="T25" s="81">
        <v>15</v>
      </c>
      <c r="U25" s="88">
        <v>10</v>
      </c>
      <c r="V25" s="88"/>
      <c r="W25" s="608">
        <f>SUM(S25,T26)</f>
        <v>160</v>
      </c>
      <c r="X25" s="591">
        <f t="shared" ref="X25" si="21">COUNTIF(D25:F25,"&gt;=0")+COUNTIF(H25:J25,"&gt;=0")+COUNTIF(L25:N25,"&gt;=0")+COUNTIF(P25:R25,"&gt;=0")+COUNTIF(T25:V25,"&gt;=0")</f>
        <v>14</v>
      </c>
      <c r="Y25" s="591">
        <f t="shared" ref="Y25" si="22">COUNTIF(D25:F25,"=20")+COUNTIF(H25:J25,"=20")+COUNTIF(L25:N25,"=20")+COUNTIF(P25:R25,"=20")+COUNTIF(T25:V25,"=20")</f>
        <v>3</v>
      </c>
      <c r="Z25" s="593">
        <f t="shared" ref="Z25" si="23">W25</f>
        <v>160</v>
      </c>
      <c r="AA25" s="593">
        <v>11</v>
      </c>
    </row>
    <row r="26" spans="1:27" s="176" customFormat="1" ht="15.75" customHeight="1" thickBot="1" x14ac:dyDescent="0.3">
      <c r="A26" s="604"/>
      <c r="B26" s="779"/>
      <c r="C26" s="779"/>
      <c r="D26" s="602">
        <f>SUM(D25:F25)</f>
        <v>35</v>
      </c>
      <c r="E26" s="600"/>
      <c r="F26" s="601"/>
      <c r="G26" s="590"/>
      <c r="H26" s="602">
        <f>SUM(H25:J25)</f>
        <v>25</v>
      </c>
      <c r="I26" s="600"/>
      <c r="J26" s="601"/>
      <c r="K26" s="590"/>
      <c r="L26" s="602">
        <f>SUM(L25:N25)</f>
        <v>30</v>
      </c>
      <c r="M26" s="600"/>
      <c r="N26" s="601"/>
      <c r="O26" s="590"/>
      <c r="P26" s="602">
        <f>SUM(P25:R25)</f>
        <v>45</v>
      </c>
      <c r="Q26" s="600"/>
      <c r="R26" s="601"/>
      <c r="S26" s="590"/>
      <c r="T26" s="602">
        <f>SUM(T25:V25)</f>
        <v>25</v>
      </c>
      <c r="U26" s="600"/>
      <c r="V26" s="601"/>
      <c r="W26" s="590"/>
      <c r="X26" s="592"/>
      <c r="Y26" s="592"/>
      <c r="Z26" s="594"/>
      <c r="AA26" s="594"/>
    </row>
    <row r="27" spans="1:27" s="176" customFormat="1" ht="15.75" customHeight="1" x14ac:dyDescent="0.25">
      <c r="A27" s="603">
        <v>11</v>
      </c>
      <c r="B27" s="780" t="s">
        <v>27</v>
      </c>
      <c r="C27" s="780" t="s">
        <v>13</v>
      </c>
      <c r="D27" s="89">
        <v>10</v>
      </c>
      <c r="E27" s="88">
        <v>0</v>
      </c>
      <c r="F27" s="83"/>
      <c r="G27" s="608">
        <f>D28</f>
        <v>10</v>
      </c>
      <c r="H27" s="81">
        <v>20</v>
      </c>
      <c r="I27" s="88"/>
      <c r="J27" s="88"/>
      <c r="K27" s="608">
        <f>SUM(G27,H28)</f>
        <v>30</v>
      </c>
      <c r="L27" s="81">
        <v>15</v>
      </c>
      <c r="M27" s="88"/>
      <c r="N27" s="88"/>
      <c r="O27" s="608">
        <f>SUM(K27,L28)</f>
        <v>45</v>
      </c>
      <c r="P27" s="81">
        <v>5</v>
      </c>
      <c r="Q27" s="88">
        <v>0</v>
      </c>
      <c r="R27" s="88"/>
      <c r="S27" s="608">
        <f>SUM(O27,P28)</f>
        <v>50</v>
      </c>
      <c r="T27" s="81">
        <v>20</v>
      </c>
      <c r="U27" s="88">
        <v>0</v>
      </c>
      <c r="V27" s="88">
        <v>0</v>
      </c>
      <c r="W27" s="608">
        <f>SUM(S27,T28)</f>
        <v>70</v>
      </c>
      <c r="X27" s="591">
        <f t="shared" ref="X27" si="24">COUNTIF(D27:F27,"&gt;=0")+COUNTIF(H27:J27,"&gt;=0")+COUNTIF(L27:N27,"&gt;=0")+COUNTIF(P27:R27,"&gt;=0")+COUNTIF(T27:V27,"&gt;=0")</f>
        <v>9</v>
      </c>
      <c r="Y27" s="591">
        <f t="shared" ref="Y27" si="25">COUNTIF(D27:F27,"=20")+COUNTIF(H27:J27,"=20")+COUNTIF(L27:N27,"=20")+COUNTIF(P27:R27,"=20")+COUNTIF(T27:V27,"=20")</f>
        <v>2</v>
      </c>
      <c r="Z27" s="593">
        <f t="shared" ref="Z27" si="26">W27</f>
        <v>70</v>
      </c>
      <c r="AA27" s="593">
        <v>15</v>
      </c>
    </row>
    <row r="28" spans="1:27" s="176" customFormat="1" ht="15.75" customHeight="1" thickBot="1" x14ac:dyDescent="0.3">
      <c r="A28" s="604"/>
      <c r="B28" s="779"/>
      <c r="C28" s="779"/>
      <c r="D28" s="602">
        <f>SUM(D27:F27)</f>
        <v>10</v>
      </c>
      <c r="E28" s="600"/>
      <c r="F28" s="601"/>
      <c r="G28" s="590"/>
      <c r="H28" s="602">
        <f>SUM(H27:J27)</f>
        <v>20</v>
      </c>
      <c r="I28" s="600"/>
      <c r="J28" s="601"/>
      <c r="K28" s="590"/>
      <c r="L28" s="602">
        <f>SUM(L27:N27)</f>
        <v>15</v>
      </c>
      <c r="M28" s="600"/>
      <c r="N28" s="601"/>
      <c r="O28" s="590"/>
      <c r="P28" s="602">
        <f>SUM(P27:R27)</f>
        <v>5</v>
      </c>
      <c r="Q28" s="600"/>
      <c r="R28" s="601"/>
      <c r="S28" s="590"/>
      <c r="T28" s="602">
        <f>SUM(T27:V27)</f>
        <v>20</v>
      </c>
      <c r="U28" s="600"/>
      <c r="V28" s="601"/>
      <c r="W28" s="590"/>
      <c r="X28" s="592"/>
      <c r="Y28" s="592"/>
      <c r="Z28" s="594"/>
      <c r="AA28" s="594"/>
    </row>
    <row r="29" spans="1:27" s="176" customFormat="1" ht="15.75" customHeight="1" x14ac:dyDescent="0.25">
      <c r="A29" s="603">
        <v>12</v>
      </c>
      <c r="B29" s="778" t="s">
        <v>29</v>
      </c>
      <c r="C29" s="778" t="s">
        <v>13</v>
      </c>
      <c r="D29" s="89">
        <v>20</v>
      </c>
      <c r="E29" s="88">
        <v>10</v>
      </c>
      <c r="F29" s="83"/>
      <c r="G29" s="608">
        <f>D30</f>
        <v>30</v>
      </c>
      <c r="H29" s="81">
        <v>20</v>
      </c>
      <c r="I29" s="88">
        <v>20</v>
      </c>
      <c r="J29" s="88">
        <v>20</v>
      </c>
      <c r="K29" s="608">
        <f>SUM(G29,H30)</f>
        <v>90</v>
      </c>
      <c r="L29" s="81">
        <v>20</v>
      </c>
      <c r="M29" s="88">
        <v>15</v>
      </c>
      <c r="N29" s="88">
        <v>10</v>
      </c>
      <c r="O29" s="608">
        <f>SUM(K29,L30)</f>
        <v>135</v>
      </c>
      <c r="P29" s="81">
        <v>15</v>
      </c>
      <c r="Q29" s="88">
        <v>10</v>
      </c>
      <c r="R29" s="88">
        <v>10</v>
      </c>
      <c r="S29" s="608">
        <f>SUM(O29,P30)</f>
        <v>170</v>
      </c>
      <c r="T29" s="81">
        <v>15</v>
      </c>
      <c r="U29" s="88">
        <v>15</v>
      </c>
      <c r="V29" s="88">
        <v>10</v>
      </c>
      <c r="W29" s="608">
        <f>SUM(S29,T30)</f>
        <v>210</v>
      </c>
      <c r="X29" s="591">
        <f t="shared" ref="X29" si="27">COUNTIF(D29:F29,"&gt;=0")+COUNTIF(H29:J29,"&gt;=0")+COUNTIF(L29:N29,"&gt;=0")+COUNTIF(P29:R29,"&gt;=0")+COUNTIF(T29:V29,"&gt;=0")</f>
        <v>14</v>
      </c>
      <c r="Y29" s="591">
        <f t="shared" ref="Y29" si="28">COUNTIF(D29:F29,"=20")+COUNTIF(H29:J29,"=20")+COUNTIF(L29:N29,"=20")+COUNTIF(P29:R29,"=20")+COUNTIF(T29:V29,"=20")</f>
        <v>5</v>
      </c>
      <c r="Z29" s="593">
        <f t="shared" ref="Z29" si="29">W29</f>
        <v>210</v>
      </c>
      <c r="AA29" s="593">
        <v>6</v>
      </c>
    </row>
    <row r="30" spans="1:27" s="176" customFormat="1" ht="15.75" customHeight="1" thickBot="1" x14ac:dyDescent="0.3">
      <c r="A30" s="604"/>
      <c r="B30" s="779"/>
      <c r="C30" s="779"/>
      <c r="D30" s="602">
        <f>SUM(D29:F29)</f>
        <v>30</v>
      </c>
      <c r="E30" s="600"/>
      <c r="F30" s="601"/>
      <c r="G30" s="590"/>
      <c r="H30" s="602">
        <f>SUM(H29:J29)</f>
        <v>60</v>
      </c>
      <c r="I30" s="600"/>
      <c r="J30" s="601"/>
      <c r="K30" s="590"/>
      <c r="L30" s="602">
        <f>SUM(L29:N29)</f>
        <v>45</v>
      </c>
      <c r="M30" s="600"/>
      <c r="N30" s="601"/>
      <c r="O30" s="590"/>
      <c r="P30" s="602">
        <f>SUM(P29:R29)</f>
        <v>35</v>
      </c>
      <c r="Q30" s="600"/>
      <c r="R30" s="601"/>
      <c r="S30" s="590"/>
      <c r="T30" s="602">
        <f>SUM(T29:V29)</f>
        <v>40</v>
      </c>
      <c r="U30" s="600"/>
      <c r="V30" s="601"/>
      <c r="W30" s="590"/>
      <c r="X30" s="592"/>
      <c r="Y30" s="592"/>
      <c r="Z30" s="594"/>
      <c r="AA30" s="594"/>
    </row>
    <row r="31" spans="1:27" s="176" customFormat="1" ht="15.75" customHeight="1" x14ac:dyDescent="0.25">
      <c r="A31" s="610">
        <v>13</v>
      </c>
      <c r="B31" s="778" t="s">
        <v>95</v>
      </c>
      <c r="C31" s="778" t="s">
        <v>32</v>
      </c>
      <c r="D31" s="81">
        <v>20</v>
      </c>
      <c r="E31" s="88">
        <v>10</v>
      </c>
      <c r="F31" s="88">
        <v>5</v>
      </c>
      <c r="G31" s="608">
        <f>D32</f>
        <v>35</v>
      </c>
      <c r="H31" s="81">
        <v>20</v>
      </c>
      <c r="I31" s="88">
        <v>20</v>
      </c>
      <c r="J31" s="88">
        <v>20</v>
      </c>
      <c r="K31" s="608">
        <f>SUM(G31,H32)</f>
        <v>95</v>
      </c>
      <c r="L31" s="89">
        <v>20</v>
      </c>
      <c r="M31" s="88">
        <v>5</v>
      </c>
      <c r="N31" s="88">
        <v>5</v>
      </c>
      <c r="O31" s="608">
        <f>SUM(K31,L32)</f>
        <v>125</v>
      </c>
      <c r="P31" s="81">
        <v>15</v>
      </c>
      <c r="Q31" s="88">
        <v>15</v>
      </c>
      <c r="R31" s="88">
        <v>15</v>
      </c>
      <c r="S31" s="608">
        <f>SUM(O31,P32)</f>
        <v>170</v>
      </c>
      <c r="T31" s="89">
        <v>20</v>
      </c>
      <c r="U31" s="88">
        <v>15</v>
      </c>
      <c r="V31" s="88">
        <v>0</v>
      </c>
      <c r="W31" s="608">
        <f>SUM(S31,T32)</f>
        <v>205</v>
      </c>
      <c r="X31" s="591">
        <f t="shared" ref="X31" si="30">COUNTIF(D31:F31,"&gt;=0")+COUNTIF(H31:J31,"&gt;=0")+COUNTIF(L31:N31,"&gt;=0")+COUNTIF(P31:R31,"&gt;=0")+COUNTIF(T31:V31,"&gt;=0")</f>
        <v>15</v>
      </c>
      <c r="Y31" s="591">
        <f t="shared" ref="Y31" si="31">COUNTIF(D31:F31,"=20")+COUNTIF(H31:J31,"=20")+COUNTIF(L31:N31,"=20")+COUNTIF(P31:R31,"=20")+COUNTIF(T31:V31,"=20")</f>
        <v>6</v>
      </c>
      <c r="Z31" s="593">
        <f t="shared" ref="Z31" si="32">W31</f>
        <v>205</v>
      </c>
      <c r="AA31" s="593">
        <v>7</v>
      </c>
    </row>
    <row r="32" spans="1:27" s="176" customFormat="1" ht="15.75" customHeight="1" thickBot="1" x14ac:dyDescent="0.3">
      <c r="A32" s="611"/>
      <c r="B32" s="780"/>
      <c r="C32" s="779"/>
      <c r="D32" s="602">
        <f>SUM(D31:F31)</f>
        <v>35</v>
      </c>
      <c r="E32" s="600"/>
      <c r="F32" s="601"/>
      <c r="G32" s="590"/>
      <c r="H32" s="602">
        <f>SUM(H31:J31)</f>
        <v>60</v>
      </c>
      <c r="I32" s="600"/>
      <c r="J32" s="601"/>
      <c r="K32" s="590"/>
      <c r="L32" s="602">
        <f>SUM(L31:N31)</f>
        <v>30</v>
      </c>
      <c r="M32" s="600"/>
      <c r="N32" s="601"/>
      <c r="O32" s="590"/>
      <c r="P32" s="602">
        <f>SUM(P31:R31)</f>
        <v>45</v>
      </c>
      <c r="Q32" s="600"/>
      <c r="R32" s="601"/>
      <c r="S32" s="590"/>
      <c r="T32" s="602">
        <f>SUM(T31:V31)</f>
        <v>35</v>
      </c>
      <c r="U32" s="600"/>
      <c r="V32" s="601"/>
      <c r="W32" s="590"/>
      <c r="X32" s="592"/>
      <c r="Y32" s="592"/>
      <c r="Z32" s="594"/>
      <c r="AA32" s="594"/>
    </row>
    <row r="33" spans="1:48" s="176" customFormat="1" ht="15.75" customHeight="1" x14ac:dyDescent="0.25">
      <c r="A33" s="610">
        <v>14</v>
      </c>
      <c r="B33" s="778" t="s">
        <v>108</v>
      </c>
      <c r="C33" s="780" t="s">
        <v>13</v>
      </c>
      <c r="D33" s="81">
        <v>20</v>
      </c>
      <c r="E33" s="88"/>
      <c r="F33" s="88"/>
      <c r="G33" s="608">
        <f>D34</f>
        <v>20</v>
      </c>
      <c r="H33" s="81">
        <v>10</v>
      </c>
      <c r="I33" s="88"/>
      <c r="J33" s="88"/>
      <c r="K33" s="608">
        <f>SUM(G33,H34)</f>
        <v>30</v>
      </c>
      <c r="L33" s="89">
        <v>20</v>
      </c>
      <c r="M33" s="88">
        <v>10</v>
      </c>
      <c r="N33" s="88">
        <v>0</v>
      </c>
      <c r="O33" s="608">
        <f>SUM(K33,L34)</f>
        <v>60</v>
      </c>
      <c r="P33" s="81">
        <v>20</v>
      </c>
      <c r="Q33" s="88">
        <v>15</v>
      </c>
      <c r="R33" s="88"/>
      <c r="S33" s="608">
        <f>SUM(O33,P34)</f>
        <v>95</v>
      </c>
      <c r="T33" s="89">
        <v>20</v>
      </c>
      <c r="U33" s="88">
        <v>20</v>
      </c>
      <c r="V33" s="88"/>
      <c r="W33" s="608">
        <f>SUM(S33,T34)</f>
        <v>135</v>
      </c>
      <c r="X33" s="699">
        <f t="shared" ref="X33" si="33">COUNTIF(D33:F33,"&gt;=0")+COUNTIF(H33:J33,"&gt;=0")+COUNTIF(L33:N33,"&gt;=0")+COUNTIF(P33:R33,"&gt;=0")+COUNTIF(T33:V33,"&gt;=0")</f>
        <v>9</v>
      </c>
      <c r="Y33" s="591">
        <f t="shared" ref="Y33" si="34">COUNTIF(D33:F33,"=20")+COUNTIF(H33:J33,"=20")+COUNTIF(L33:N33,"=20")+COUNTIF(P33:R33,"=20")+COUNTIF(T33:V33,"=20")</f>
        <v>5</v>
      </c>
      <c r="Z33" s="593">
        <f t="shared" ref="Z33" si="35">W33</f>
        <v>135</v>
      </c>
      <c r="AA33" s="593">
        <v>13</v>
      </c>
    </row>
    <row r="34" spans="1:48" ht="15.75" customHeight="1" thickBot="1" x14ac:dyDescent="0.3">
      <c r="A34" s="611"/>
      <c r="B34" s="779"/>
      <c r="C34" s="779"/>
      <c r="D34" s="602">
        <f>SUM(D33:F33)</f>
        <v>20</v>
      </c>
      <c r="E34" s="600"/>
      <c r="F34" s="601"/>
      <c r="G34" s="590"/>
      <c r="H34" s="602">
        <f>SUM(H33:J33)</f>
        <v>10</v>
      </c>
      <c r="I34" s="600"/>
      <c r="J34" s="601"/>
      <c r="K34" s="590"/>
      <c r="L34" s="602">
        <f>SUM(L33:N33)</f>
        <v>30</v>
      </c>
      <c r="M34" s="600"/>
      <c r="N34" s="601"/>
      <c r="O34" s="590"/>
      <c r="P34" s="602">
        <f>SUM(P33:R33)</f>
        <v>35</v>
      </c>
      <c r="Q34" s="600"/>
      <c r="R34" s="601"/>
      <c r="S34" s="590"/>
      <c r="T34" s="602">
        <f>SUM(T33:V33)</f>
        <v>40</v>
      </c>
      <c r="U34" s="600"/>
      <c r="V34" s="601"/>
      <c r="W34" s="590"/>
      <c r="X34" s="700"/>
      <c r="Y34" s="592"/>
      <c r="Z34" s="594"/>
      <c r="AA34" s="594"/>
    </row>
    <row r="35" spans="1:48" s="176" customFormat="1" ht="15.75" customHeight="1" x14ac:dyDescent="0.25">
      <c r="A35" s="609">
        <v>15</v>
      </c>
      <c r="B35" s="778" t="s">
        <v>122</v>
      </c>
      <c r="C35" s="778" t="s">
        <v>24</v>
      </c>
      <c r="D35" s="89">
        <v>10</v>
      </c>
      <c r="E35" s="88">
        <v>5</v>
      </c>
      <c r="F35" s="83"/>
      <c r="G35" s="608">
        <f>D36</f>
        <v>15</v>
      </c>
      <c r="H35" s="81">
        <v>10</v>
      </c>
      <c r="I35" s="88"/>
      <c r="J35" s="88"/>
      <c r="K35" s="608">
        <f>SUM(G35,H36)</f>
        <v>25</v>
      </c>
      <c r="L35" s="81">
        <v>20</v>
      </c>
      <c r="M35" s="88">
        <v>0</v>
      </c>
      <c r="N35" s="88">
        <v>0</v>
      </c>
      <c r="O35" s="608">
        <f>SUM(K35,L36)</f>
        <v>45</v>
      </c>
      <c r="P35" s="81">
        <v>10</v>
      </c>
      <c r="Q35" s="88">
        <v>10</v>
      </c>
      <c r="R35" s="88"/>
      <c r="S35" s="608">
        <f>SUM(O35,P36)</f>
        <v>65</v>
      </c>
      <c r="T35" s="81">
        <v>20</v>
      </c>
      <c r="U35" s="88">
        <v>20</v>
      </c>
      <c r="V35" s="88">
        <v>10</v>
      </c>
      <c r="W35" s="608">
        <f>SUM(S35,T36)</f>
        <v>115</v>
      </c>
      <c r="X35" s="591">
        <f t="shared" ref="X35" si="36">COUNTIF(D35:F35,"&gt;=0")+COUNTIF(H35:J35,"&gt;=0")+COUNTIF(L35:N35,"&gt;=0")+COUNTIF(P35:R35,"&gt;=0")+COUNTIF(T35:V35,"&gt;=0")</f>
        <v>11</v>
      </c>
      <c r="Y35" s="591">
        <f t="shared" ref="Y35" si="37">COUNTIF(D35:F35,"=20")+COUNTIF(H35:J35,"=20")+COUNTIF(L35:N35,"=20")+COUNTIF(P35:R35,"=20")+COUNTIF(T35:V35,"=20")</f>
        <v>3</v>
      </c>
      <c r="Z35" s="593">
        <f t="shared" ref="Z35" si="38">W35</f>
        <v>115</v>
      </c>
      <c r="AA35" s="593">
        <v>14</v>
      </c>
    </row>
    <row r="36" spans="1:48" s="176" customFormat="1" ht="15.75" customHeight="1" thickBot="1" x14ac:dyDescent="0.3">
      <c r="A36" s="604"/>
      <c r="B36" s="779"/>
      <c r="C36" s="779"/>
      <c r="D36" s="602">
        <f>SUM(D35:F35)</f>
        <v>15</v>
      </c>
      <c r="E36" s="600"/>
      <c r="F36" s="601"/>
      <c r="G36" s="590"/>
      <c r="H36" s="602">
        <f>SUM(H35:J35)</f>
        <v>10</v>
      </c>
      <c r="I36" s="600"/>
      <c r="J36" s="601"/>
      <c r="K36" s="590"/>
      <c r="L36" s="602">
        <f>SUM(L35:N35)</f>
        <v>20</v>
      </c>
      <c r="M36" s="600"/>
      <c r="N36" s="601"/>
      <c r="O36" s="590"/>
      <c r="P36" s="602">
        <f>SUM(P35:R35)</f>
        <v>20</v>
      </c>
      <c r="Q36" s="600"/>
      <c r="R36" s="601"/>
      <c r="S36" s="590"/>
      <c r="T36" s="602">
        <f>SUM(T35:V35)</f>
        <v>50</v>
      </c>
      <c r="U36" s="600"/>
      <c r="V36" s="601"/>
      <c r="W36" s="590"/>
      <c r="X36" s="592"/>
      <c r="Y36" s="592"/>
      <c r="Z36" s="594"/>
      <c r="AA36" s="594"/>
    </row>
    <row r="37" spans="1:48" s="176" customFormat="1" ht="15.75" customHeight="1" x14ac:dyDescent="0.25">
      <c r="A37" s="325"/>
      <c r="B37" s="326"/>
      <c r="C37" s="326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17"/>
      <c r="Y37" s="186"/>
      <c r="Z37" s="314"/>
    </row>
    <row r="38" spans="1:48" s="176" customFormat="1" ht="15.75" customHeight="1" thickBot="1" x14ac:dyDescent="0.3">
      <c r="A38" s="325"/>
      <c r="B38" s="326"/>
      <c r="C38" s="326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17"/>
      <c r="Y38" s="186"/>
      <c r="Z38" s="314"/>
    </row>
    <row r="39" spans="1:48" ht="15.75" customHeight="1" thickBot="1" x14ac:dyDescent="0.3">
      <c r="A39" s="510"/>
      <c r="B39" s="787" t="s">
        <v>121</v>
      </c>
      <c r="C39" s="788"/>
      <c r="D39" s="511"/>
      <c r="E39" s="511"/>
      <c r="F39" s="511"/>
      <c r="G39" s="511"/>
      <c r="H39" s="511"/>
      <c r="I39" s="511"/>
      <c r="J39" s="511"/>
      <c r="K39" s="510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56"/>
    </row>
    <row r="40" spans="1:48" ht="15.75" customHeight="1" x14ac:dyDescent="0.25">
      <c r="A40" s="593" t="s">
        <v>0</v>
      </c>
      <c r="B40" s="587" t="s">
        <v>1</v>
      </c>
      <c r="C40" s="587" t="s">
        <v>2</v>
      </c>
      <c r="D40" s="616" t="s">
        <v>42</v>
      </c>
      <c r="E40" s="617"/>
      <c r="F40" s="618"/>
      <c r="G40" s="583" t="s">
        <v>43</v>
      </c>
      <c r="H40" s="616" t="s">
        <v>44</v>
      </c>
      <c r="I40" s="617"/>
      <c r="J40" s="618"/>
      <c r="K40" s="583" t="s">
        <v>43</v>
      </c>
      <c r="L40" s="616" t="s">
        <v>45</v>
      </c>
      <c r="M40" s="617"/>
      <c r="N40" s="618"/>
      <c r="O40" s="583" t="s">
        <v>43</v>
      </c>
      <c r="P40" s="616" t="s">
        <v>46</v>
      </c>
      <c r="Q40" s="617"/>
      <c r="R40" s="618"/>
      <c r="S40" s="583" t="s">
        <v>43</v>
      </c>
      <c r="T40" s="616" t="s">
        <v>47</v>
      </c>
      <c r="U40" s="617"/>
      <c r="V40" s="618"/>
      <c r="W40" s="583" t="s">
        <v>43</v>
      </c>
      <c r="X40" s="616" t="s">
        <v>55</v>
      </c>
      <c r="Y40" s="617"/>
      <c r="Z40" s="618"/>
      <c r="AA40" s="583" t="s">
        <v>43</v>
      </c>
      <c r="AB40" s="616" t="s">
        <v>56</v>
      </c>
      <c r="AC40" s="617"/>
      <c r="AD40" s="618"/>
      <c r="AE40" s="583" t="s">
        <v>43</v>
      </c>
      <c r="AF40" s="616" t="s">
        <v>57</v>
      </c>
      <c r="AG40" s="617"/>
      <c r="AH40" s="618"/>
      <c r="AI40" s="583" t="s">
        <v>43</v>
      </c>
      <c r="AJ40" s="616" t="s">
        <v>58</v>
      </c>
      <c r="AK40" s="617"/>
      <c r="AL40" s="618"/>
      <c r="AM40" s="583" t="s">
        <v>43</v>
      </c>
      <c r="AN40" s="616" t="s">
        <v>59</v>
      </c>
      <c r="AO40" s="617"/>
      <c r="AP40" s="618"/>
      <c r="AQ40" s="583" t="s">
        <v>43</v>
      </c>
      <c r="AR40" s="623" t="s">
        <v>48</v>
      </c>
      <c r="AS40" s="596" t="s">
        <v>49</v>
      </c>
      <c r="AT40" s="593" t="s">
        <v>50</v>
      </c>
      <c r="AU40" s="596" t="s">
        <v>60</v>
      </c>
    </row>
    <row r="41" spans="1:48" ht="15.75" customHeight="1" thickBot="1" x14ac:dyDescent="0.3">
      <c r="A41" s="594"/>
      <c r="B41" s="588"/>
      <c r="C41" s="588"/>
      <c r="D41" s="49" t="s">
        <v>51</v>
      </c>
      <c r="E41" s="50" t="s">
        <v>52</v>
      </c>
      <c r="F41" s="51" t="s">
        <v>53</v>
      </c>
      <c r="G41" s="619"/>
      <c r="H41" s="49" t="s">
        <v>51</v>
      </c>
      <c r="I41" s="50" t="s">
        <v>52</v>
      </c>
      <c r="J41" s="51" t="s">
        <v>53</v>
      </c>
      <c r="K41" s="619"/>
      <c r="L41" s="49" t="s">
        <v>51</v>
      </c>
      <c r="M41" s="50" t="s">
        <v>52</v>
      </c>
      <c r="N41" s="51" t="s">
        <v>53</v>
      </c>
      <c r="O41" s="619"/>
      <c r="P41" s="49" t="s">
        <v>51</v>
      </c>
      <c r="Q41" s="50" t="s">
        <v>52</v>
      </c>
      <c r="R41" s="51" t="s">
        <v>53</v>
      </c>
      <c r="S41" s="619"/>
      <c r="T41" s="49" t="s">
        <v>51</v>
      </c>
      <c r="U41" s="50" t="s">
        <v>52</v>
      </c>
      <c r="V41" s="51" t="s">
        <v>53</v>
      </c>
      <c r="W41" s="619"/>
      <c r="X41" s="49" t="s">
        <v>51</v>
      </c>
      <c r="Y41" s="50" t="s">
        <v>52</v>
      </c>
      <c r="Z41" s="51" t="s">
        <v>53</v>
      </c>
      <c r="AA41" s="619"/>
      <c r="AB41" s="49" t="s">
        <v>51</v>
      </c>
      <c r="AC41" s="50" t="s">
        <v>52</v>
      </c>
      <c r="AD41" s="51" t="s">
        <v>53</v>
      </c>
      <c r="AE41" s="619"/>
      <c r="AF41" s="49" t="s">
        <v>51</v>
      </c>
      <c r="AG41" s="50" t="s">
        <v>52</v>
      </c>
      <c r="AH41" s="51" t="s">
        <v>53</v>
      </c>
      <c r="AI41" s="619"/>
      <c r="AJ41" s="49" t="s">
        <v>51</v>
      </c>
      <c r="AK41" s="50" t="s">
        <v>52</v>
      </c>
      <c r="AL41" s="51" t="s">
        <v>53</v>
      </c>
      <c r="AM41" s="619"/>
      <c r="AN41" s="49" t="s">
        <v>51</v>
      </c>
      <c r="AO41" s="50" t="s">
        <v>52</v>
      </c>
      <c r="AP41" s="51" t="s">
        <v>53</v>
      </c>
      <c r="AQ41" s="619"/>
      <c r="AR41" s="624"/>
      <c r="AS41" s="597"/>
      <c r="AT41" s="594"/>
      <c r="AU41" s="620"/>
    </row>
    <row r="42" spans="1:48" ht="15.75" customHeight="1" x14ac:dyDescent="0.25">
      <c r="A42" s="621">
        <v>1</v>
      </c>
      <c r="B42" s="778" t="s">
        <v>104</v>
      </c>
      <c r="C42" s="778" t="s">
        <v>103</v>
      </c>
      <c r="D42" s="93">
        <v>15</v>
      </c>
      <c r="E42" s="92">
        <v>10</v>
      </c>
      <c r="F42" s="92"/>
      <c r="G42" s="589">
        <f>D43</f>
        <v>25</v>
      </c>
      <c r="H42" s="90">
        <v>20</v>
      </c>
      <c r="I42" s="92">
        <v>10</v>
      </c>
      <c r="J42" s="92">
        <v>5</v>
      </c>
      <c r="K42" s="589">
        <f>SUM(G42,H43)</f>
        <v>60</v>
      </c>
      <c r="L42" s="90">
        <v>0</v>
      </c>
      <c r="M42" s="92"/>
      <c r="N42" s="92"/>
      <c r="O42" s="589">
        <f>SUM(K42,L43)</f>
        <v>60</v>
      </c>
      <c r="P42" s="90">
        <v>20</v>
      </c>
      <c r="Q42" s="92">
        <v>20</v>
      </c>
      <c r="R42" s="92">
        <v>20</v>
      </c>
      <c r="S42" s="589">
        <f>SUM(O42,P43)</f>
        <v>120</v>
      </c>
      <c r="T42" s="90">
        <v>20</v>
      </c>
      <c r="U42" s="92">
        <v>10</v>
      </c>
      <c r="V42" s="92">
        <v>5</v>
      </c>
      <c r="W42" s="589">
        <f>SUM(S42,T43)</f>
        <v>155</v>
      </c>
      <c r="X42" s="90">
        <v>20</v>
      </c>
      <c r="Y42" s="92">
        <v>15</v>
      </c>
      <c r="Z42" s="92">
        <v>10</v>
      </c>
      <c r="AA42" s="589">
        <f>SUM(W42,X43)</f>
        <v>200</v>
      </c>
      <c r="AB42" s="90">
        <v>10</v>
      </c>
      <c r="AC42" s="92">
        <v>10</v>
      </c>
      <c r="AD42" s="92">
        <v>10</v>
      </c>
      <c r="AE42" s="589">
        <f>SUM(AA42,AB43)</f>
        <v>230</v>
      </c>
      <c r="AF42" s="90">
        <v>20</v>
      </c>
      <c r="AG42" s="92">
        <v>15</v>
      </c>
      <c r="AH42" s="92">
        <v>15</v>
      </c>
      <c r="AI42" s="589">
        <f>SUM(AE42,AF43)</f>
        <v>280</v>
      </c>
      <c r="AJ42" s="90">
        <v>20</v>
      </c>
      <c r="AK42" s="92">
        <v>20</v>
      </c>
      <c r="AL42" s="92">
        <v>15</v>
      </c>
      <c r="AM42" s="589">
        <f>SUM(AI42,AJ43)</f>
        <v>335</v>
      </c>
      <c r="AN42" s="90">
        <v>20</v>
      </c>
      <c r="AO42" s="92">
        <v>15</v>
      </c>
      <c r="AP42" s="92">
        <v>10</v>
      </c>
      <c r="AQ42" s="625">
        <f>SUM(AM42,AN43)</f>
        <v>380</v>
      </c>
      <c r="AR42" s="621">
        <f>COUNTIF(D42:F42,"&gt;=0")+COUNTIF(H42:J42,"&gt;=0")+COUNTIF(L42:N42,"&gt;=0")+COUNTIF(P42:R42,"&gt;=0")+COUNTIF(T42:V42,"&gt;=0")+COUNTIF(X42:Z42,"&gt;=0")+COUNTIF(AB42:AD42,"&gt;=0")+COUNTIF(AF42:AH42,"&gt;=0")+COUNTIF(AJ42:AL42,"&gt;=0")+COUNTIF(AN42:AP42,"&gt;=0")</f>
        <v>27</v>
      </c>
      <c r="AS42" s="591">
        <f>COUNTIF(D42:F42,"=20")+COUNTIF(H42:J42,"=20")+COUNTIF(L42:N42,"=20")+COUNTIF(P42:R42,"=20")+COUNTIF(T42:V42,"=20")+COUNTIF(X42:Z42,"=20")+COUNTIF(AB42:AD42,"=20")+COUNTIF(AF42:AH42,"=20")+COUNTIF(AJ42:AL42,"=20")+COUNTIF(AN42:AP42,"=20")</f>
        <v>10</v>
      </c>
      <c r="AT42" s="593">
        <f>AQ42</f>
        <v>380</v>
      </c>
      <c r="AU42" s="921">
        <v>10</v>
      </c>
      <c r="AV42" s="17"/>
    </row>
    <row r="43" spans="1:48" ht="15.75" customHeight="1" thickBot="1" x14ac:dyDescent="0.3">
      <c r="A43" s="622"/>
      <c r="B43" s="779"/>
      <c r="C43" s="779"/>
      <c r="D43" s="600">
        <f>SUM(D42:F42)</f>
        <v>25</v>
      </c>
      <c r="E43" s="600"/>
      <c r="F43" s="601"/>
      <c r="G43" s="590"/>
      <c r="H43" s="602">
        <f>SUM(H42:J42)</f>
        <v>35</v>
      </c>
      <c r="I43" s="600"/>
      <c r="J43" s="601"/>
      <c r="K43" s="590"/>
      <c r="L43" s="602">
        <f>SUM(L42:N42)</f>
        <v>0</v>
      </c>
      <c r="M43" s="600"/>
      <c r="N43" s="601"/>
      <c r="O43" s="590"/>
      <c r="P43" s="602">
        <f>SUM(P42:R42)</f>
        <v>60</v>
      </c>
      <c r="Q43" s="600"/>
      <c r="R43" s="601"/>
      <c r="S43" s="590"/>
      <c r="T43" s="602">
        <f>SUM(T42:V42)</f>
        <v>35</v>
      </c>
      <c r="U43" s="600"/>
      <c r="V43" s="601"/>
      <c r="W43" s="590"/>
      <c r="X43" s="602">
        <f>SUM(X42:Z42)</f>
        <v>45</v>
      </c>
      <c r="Y43" s="600"/>
      <c r="Z43" s="601"/>
      <c r="AA43" s="590"/>
      <c r="AB43" s="602">
        <f>SUM(AB42:AD42)</f>
        <v>30</v>
      </c>
      <c r="AC43" s="600"/>
      <c r="AD43" s="601"/>
      <c r="AE43" s="590"/>
      <c r="AF43" s="602">
        <f>SUM(AF42:AH42)</f>
        <v>50</v>
      </c>
      <c r="AG43" s="600"/>
      <c r="AH43" s="601"/>
      <c r="AI43" s="590"/>
      <c r="AJ43" s="602">
        <f>SUM(AJ42:AL42)</f>
        <v>55</v>
      </c>
      <c r="AK43" s="600"/>
      <c r="AL43" s="601"/>
      <c r="AM43" s="590"/>
      <c r="AN43" s="602">
        <f>SUM(AN42:AP42)</f>
        <v>45</v>
      </c>
      <c r="AO43" s="600"/>
      <c r="AP43" s="601"/>
      <c r="AQ43" s="626"/>
      <c r="AR43" s="622"/>
      <c r="AS43" s="592"/>
      <c r="AT43" s="594"/>
      <c r="AU43" s="922"/>
      <c r="AV43" s="17"/>
    </row>
    <row r="44" spans="1:48" ht="15.75" customHeight="1" x14ac:dyDescent="0.25">
      <c r="A44" s="630">
        <v>2</v>
      </c>
      <c r="B44" s="778" t="s">
        <v>89</v>
      </c>
      <c r="C44" s="778" t="s">
        <v>90</v>
      </c>
      <c r="D44" s="89">
        <v>20</v>
      </c>
      <c r="E44" s="88">
        <v>15</v>
      </c>
      <c r="F44" s="88">
        <v>5</v>
      </c>
      <c r="G44" s="608">
        <f>D45</f>
        <v>40</v>
      </c>
      <c r="H44" s="81">
        <v>15</v>
      </c>
      <c r="I44" s="88">
        <v>15</v>
      </c>
      <c r="J44" s="88">
        <v>15</v>
      </c>
      <c r="K44" s="608">
        <f t="shared" ref="K44" si="39">SUM(G44,H45)</f>
        <v>85</v>
      </c>
      <c r="L44" s="81">
        <v>20</v>
      </c>
      <c r="M44" s="88">
        <v>20</v>
      </c>
      <c r="N44" s="88">
        <v>10</v>
      </c>
      <c r="O44" s="608">
        <f t="shared" ref="O44" si="40">SUM(K44,L45)</f>
        <v>135</v>
      </c>
      <c r="P44" s="81">
        <v>20</v>
      </c>
      <c r="Q44" s="88">
        <v>20</v>
      </c>
      <c r="R44" s="88">
        <v>15</v>
      </c>
      <c r="S44" s="608">
        <f t="shared" ref="S44" si="41">SUM(O44,P45)</f>
        <v>190</v>
      </c>
      <c r="T44" s="81">
        <v>15</v>
      </c>
      <c r="U44" s="88"/>
      <c r="V44" s="88"/>
      <c r="W44" s="608">
        <f t="shared" ref="W44" si="42">SUM(S44,T45)</f>
        <v>205</v>
      </c>
      <c r="X44" s="81">
        <v>20</v>
      </c>
      <c r="Y44" s="88">
        <v>20</v>
      </c>
      <c r="Z44" s="88">
        <v>15</v>
      </c>
      <c r="AA44" s="608">
        <f t="shared" ref="AA44" si="43">SUM(W44,X45)</f>
        <v>260</v>
      </c>
      <c r="AB44" s="81">
        <v>15</v>
      </c>
      <c r="AC44" s="88">
        <v>10</v>
      </c>
      <c r="AD44" s="88">
        <v>10</v>
      </c>
      <c r="AE44" s="608">
        <f t="shared" ref="AE44" si="44">SUM(AA44,AB45)</f>
        <v>295</v>
      </c>
      <c r="AF44" s="81">
        <v>15</v>
      </c>
      <c r="AG44" s="88">
        <v>0</v>
      </c>
      <c r="AH44" s="88">
        <v>0</v>
      </c>
      <c r="AI44" s="608">
        <f t="shared" ref="AI44" si="45">SUM(AE44,AF45)</f>
        <v>310</v>
      </c>
      <c r="AJ44" s="81">
        <v>20</v>
      </c>
      <c r="AK44" s="88">
        <v>20</v>
      </c>
      <c r="AL44" s="88">
        <v>15</v>
      </c>
      <c r="AM44" s="608">
        <f t="shared" ref="AM44" si="46">SUM(AI44,AJ45)</f>
        <v>365</v>
      </c>
      <c r="AN44" s="81">
        <v>15</v>
      </c>
      <c r="AO44" s="88">
        <v>15</v>
      </c>
      <c r="AP44" s="88">
        <v>10</v>
      </c>
      <c r="AQ44" s="629">
        <f t="shared" ref="AQ44" si="47">SUM(AM44,AN45)</f>
        <v>405</v>
      </c>
      <c r="AR44" s="630">
        <f>COUNTIF(D44:F44,"&gt;=0")+COUNTIF(H44:J44,"&gt;=0")+COUNTIF(L44:N44,"&gt;=0")+COUNTIF(P44:R44,"&gt;=0")+COUNTIF(T44:V44,"&gt;=0")+COUNTIF(X44:Z44,"&gt;=0")+COUNTIF(AB44:AD44,"&gt;=0")+COUNTIF(AF44:AH44,"&gt;=0")+COUNTIF(AJ44:AL44,"&gt;=0")+COUNTIF(AN44:AP44,"&gt;=0")</f>
        <v>28</v>
      </c>
      <c r="AS44" s="631">
        <f>COUNTIF(D44:F44,"=20")+COUNTIF(H44:J44,"=20")+COUNTIF(L44:N44,"=20")+COUNTIF(P44:R44,"=20")+COUNTIF(T44:V44,"=20")+COUNTIF(X44:Z44,"=20")+COUNTIF(AB44:AD44,"=20")+COUNTIF(AF44:AH44,"=20")+COUNTIF(AJ44:AL44,"=20")+COUNTIF(AN44:AP44,"=20")</f>
        <v>9</v>
      </c>
      <c r="AT44" s="595">
        <f t="shared" ref="AT44" si="48">AQ44</f>
        <v>405</v>
      </c>
      <c r="AU44" s="923">
        <v>8</v>
      </c>
      <c r="AV44" s="17"/>
    </row>
    <row r="45" spans="1:48" ht="15.75" customHeight="1" thickBot="1" x14ac:dyDescent="0.3">
      <c r="A45" s="622"/>
      <c r="B45" s="779"/>
      <c r="C45" s="779"/>
      <c r="D45" s="600">
        <f>SUM(D44:F44)</f>
        <v>40</v>
      </c>
      <c r="E45" s="600"/>
      <c r="F45" s="601"/>
      <c r="G45" s="590"/>
      <c r="H45" s="602">
        <f>SUM(H44:J44)</f>
        <v>45</v>
      </c>
      <c r="I45" s="600"/>
      <c r="J45" s="601"/>
      <c r="K45" s="590"/>
      <c r="L45" s="602">
        <f>SUM(L44:N44)</f>
        <v>50</v>
      </c>
      <c r="M45" s="600"/>
      <c r="N45" s="601"/>
      <c r="O45" s="590"/>
      <c r="P45" s="602">
        <f>SUM(P44:R44)</f>
        <v>55</v>
      </c>
      <c r="Q45" s="600"/>
      <c r="R45" s="601"/>
      <c r="S45" s="590"/>
      <c r="T45" s="602">
        <f>SUM(T44:V44)</f>
        <v>15</v>
      </c>
      <c r="U45" s="600"/>
      <c r="V45" s="601"/>
      <c r="W45" s="590"/>
      <c r="X45" s="602">
        <f>SUM(X44:Z44)</f>
        <v>55</v>
      </c>
      <c r="Y45" s="600"/>
      <c r="Z45" s="601"/>
      <c r="AA45" s="590"/>
      <c r="AB45" s="602">
        <f>SUM(AB44:AD44)</f>
        <v>35</v>
      </c>
      <c r="AC45" s="600"/>
      <c r="AD45" s="601"/>
      <c r="AE45" s="590"/>
      <c r="AF45" s="602">
        <f>SUM(AF44:AH44)</f>
        <v>15</v>
      </c>
      <c r="AG45" s="600"/>
      <c r="AH45" s="601"/>
      <c r="AI45" s="590"/>
      <c r="AJ45" s="602">
        <f>SUM(AJ44:AL44)</f>
        <v>55</v>
      </c>
      <c r="AK45" s="600"/>
      <c r="AL45" s="601"/>
      <c r="AM45" s="590"/>
      <c r="AN45" s="602">
        <f>SUM(AN44:AP44)</f>
        <v>40</v>
      </c>
      <c r="AO45" s="600"/>
      <c r="AP45" s="601"/>
      <c r="AQ45" s="626"/>
      <c r="AR45" s="622"/>
      <c r="AS45" s="592"/>
      <c r="AT45" s="594"/>
      <c r="AU45" s="922"/>
      <c r="AV45" s="17"/>
    </row>
    <row r="46" spans="1:48" ht="15.75" customHeight="1" x14ac:dyDescent="0.25">
      <c r="A46" s="630">
        <v>3</v>
      </c>
      <c r="B46" s="778" t="s">
        <v>19</v>
      </c>
      <c r="C46" s="778" t="s">
        <v>13</v>
      </c>
      <c r="D46" s="286">
        <v>15</v>
      </c>
      <c r="E46" s="287">
        <v>15</v>
      </c>
      <c r="F46" s="287">
        <v>0</v>
      </c>
      <c r="G46" s="760">
        <f>D47</f>
        <v>30</v>
      </c>
      <c r="H46" s="288">
        <v>15</v>
      </c>
      <c r="I46" s="287">
        <v>15</v>
      </c>
      <c r="J46" s="287">
        <v>15</v>
      </c>
      <c r="K46" s="760">
        <f t="shared" ref="K46" si="49">SUM(G46,H47)</f>
        <v>75</v>
      </c>
      <c r="L46" s="288">
        <v>20</v>
      </c>
      <c r="M46" s="287">
        <v>20</v>
      </c>
      <c r="N46" s="287">
        <v>0</v>
      </c>
      <c r="O46" s="760">
        <f t="shared" ref="O46" si="50">SUM(K46,L47)</f>
        <v>115</v>
      </c>
      <c r="P46" s="289">
        <v>20</v>
      </c>
      <c r="Q46" s="290">
        <v>20</v>
      </c>
      <c r="R46" s="290">
        <v>20</v>
      </c>
      <c r="S46" s="760">
        <f t="shared" ref="S46" si="51">SUM(O46,P47)</f>
        <v>175</v>
      </c>
      <c r="T46" s="288">
        <v>15</v>
      </c>
      <c r="U46" s="287">
        <v>15</v>
      </c>
      <c r="V46" s="287">
        <v>0</v>
      </c>
      <c r="W46" s="760">
        <f t="shared" ref="W46" si="52">SUM(S46,T47)</f>
        <v>205</v>
      </c>
      <c r="X46" s="289">
        <v>20</v>
      </c>
      <c r="Y46" s="290">
        <v>15</v>
      </c>
      <c r="Z46" s="290">
        <v>10</v>
      </c>
      <c r="AA46" s="760">
        <f t="shared" ref="AA46" si="53">SUM(W46,X47)</f>
        <v>250</v>
      </c>
      <c r="AB46" s="289">
        <v>20</v>
      </c>
      <c r="AC46" s="290">
        <v>15</v>
      </c>
      <c r="AD46" s="290">
        <v>15</v>
      </c>
      <c r="AE46" s="760">
        <f t="shared" ref="AE46" si="54">SUM(AA46,AB47)</f>
        <v>300</v>
      </c>
      <c r="AF46" s="289">
        <v>20</v>
      </c>
      <c r="AG46" s="290">
        <v>20</v>
      </c>
      <c r="AH46" s="290">
        <v>10</v>
      </c>
      <c r="AI46" s="760">
        <f t="shared" ref="AI46" si="55">SUM(AE46,AF47)</f>
        <v>350</v>
      </c>
      <c r="AJ46" s="289">
        <v>20</v>
      </c>
      <c r="AK46" s="290">
        <v>15</v>
      </c>
      <c r="AL46" s="290">
        <v>10</v>
      </c>
      <c r="AM46" s="760">
        <f t="shared" ref="AM46" si="56">SUM(AI46,AJ47)</f>
        <v>395</v>
      </c>
      <c r="AN46" s="289">
        <v>20</v>
      </c>
      <c r="AO46" s="290">
        <v>15</v>
      </c>
      <c r="AP46" s="290">
        <v>10</v>
      </c>
      <c r="AQ46" s="763">
        <f t="shared" ref="AQ46" si="57">SUM(AM46,AN47)</f>
        <v>440</v>
      </c>
      <c r="AR46" s="630">
        <f>COUNTIF(D46:F46,"&gt;=0")+COUNTIF(H46:J46,"&gt;=0")+COUNTIF(L46:N46,"&gt;=0")+COUNTIF(P46:R46,"&gt;=0")+COUNTIF(T46:V46,"&gt;=0")+COUNTIF(X46:Z46,"&gt;=0")+COUNTIF(AB46:AD46,"&gt;=0")+COUNTIF(AF46:AH46,"&gt;=0")+COUNTIF(AJ46:AL46,"&gt;=0")+COUNTIF(AN46:AP46,"&gt;=0")</f>
        <v>30</v>
      </c>
      <c r="AS46" s="631">
        <f>COUNTIF(D46:F46,"=20")+COUNTIF(H46:J46,"=20")+COUNTIF(L46:N46,"=20")+COUNTIF(P46:R46,"=20")+COUNTIF(T46:V46,"=20")+COUNTIF(X46:Z46,"=20")+COUNTIF(AB46:AD46,"=20")+COUNTIF(AF46:AH46,"=20")+COUNTIF(AJ46:AL46,"=20")+COUNTIF(AN46:AP46,"=20")</f>
        <v>11</v>
      </c>
      <c r="AT46" s="752">
        <f t="shared" ref="AT46" si="58">AQ46</f>
        <v>440</v>
      </c>
      <c r="AU46" s="924">
        <v>7</v>
      </c>
    </row>
    <row r="47" spans="1:48" ht="15.75" customHeight="1" thickBot="1" x14ac:dyDescent="0.3">
      <c r="A47" s="622"/>
      <c r="B47" s="780"/>
      <c r="C47" s="780"/>
      <c r="D47" s="754">
        <f>SUM(D46:F46)</f>
        <v>30</v>
      </c>
      <c r="E47" s="754"/>
      <c r="F47" s="755"/>
      <c r="G47" s="761"/>
      <c r="H47" s="756">
        <f>SUM(H46:J46)</f>
        <v>45</v>
      </c>
      <c r="I47" s="754"/>
      <c r="J47" s="755"/>
      <c r="K47" s="761"/>
      <c r="L47" s="756">
        <f>SUM(L46:N46)</f>
        <v>40</v>
      </c>
      <c r="M47" s="754"/>
      <c r="N47" s="755"/>
      <c r="O47" s="761"/>
      <c r="P47" s="757">
        <f>SUM(P46:R46)</f>
        <v>60</v>
      </c>
      <c r="Q47" s="758"/>
      <c r="R47" s="759"/>
      <c r="S47" s="761"/>
      <c r="T47" s="756">
        <f>SUM(T46:V46)</f>
        <v>30</v>
      </c>
      <c r="U47" s="754"/>
      <c r="V47" s="755"/>
      <c r="W47" s="761"/>
      <c r="X47" s="757">
        <f>SUM(X46:Z46)</f>
        <v>45</v>
      </c>
      <c r="Y47" s="758"/>
      <c r="Z47" s="759"/>
      <c r="AA47" s="761"/>
      <c r="AB47" s="757">
        <f>SUM(AB46:AD46)</f>
        <v>50</v>
      </c>
      <c r="AC47" s="758"/>
      <c r="AD47" s="759"/>
      <c r="AE47" s="761"/>
      <c r="AF47" s="756">
        <f>SUM(AF46:AH46)</f>
        <v>50</v>
      </c>
      <c r="AG47" s="754"/>
      <c r="AH47" s="755"/>
      <c r="AI47" s="761"/>
      <c r="AJ47" s="757">
        <f>SUM(AJ46:AL46)</f>
        <v>45</v>
      </c>
      <c r="AK47" s="758"/>
      <c r="AL47" s="759"/>
      <c r="AM47" s="761"/>
      <c r="AN47" s="756">
        <f>SUM(AN46:AP46)</f>
        <v>45</v>
      </c>
      <c r="AO47" s="754"/>
      <c r="AP47" s="755"/>
      <c r="AQ47" s="764"/>
      <c r="AR47" s="622"/>
      <c r="AS47" s="592"/>
      <c r="AT47" s="753"/>
      <c r="AU47" s="925"/>
    </row>
    <row r="48" spans="1:48" ht="15.75" customHeight="1" x14ac:dyDescent="0.25">
      <c r="A48" s="642">
        <v>4</v>
      </c>
      <c r="B48" s="789" t="s">
        <v>95</v>
      </c>
      <c r="C48" s="789" t="s">
        <v>32</v>
      </c>
      <c r="D48" s="519">
        <v>20</v>
      </c>
      <c r="E48" s="520">
        <v>20</v>
      </c>
      <c r="F48" s="520">
        <v>15</v>
      </c>
      <c r="G48" s="715">
        <f>D49</f>
        <v>55</v>
      </c>
      <c r="H48" s="521">
        <v>20</v>
      </c>
      <c r="I48" s="520">
        <v>20</v>
      </c>
      <c r="J48" s="520">
        <v>15</v>
      </c>
      <c r="K48" s="715">
        <f t="shared" ref="K48" si="59">SUM(G48,H49)</f>
        <v>110</v>
      </c>
      <c r="L48" s="521">
        <v>20</v>
      </c>
      <c r="M48" s="520">
        <v>15</v>
      </c>
      <c r="N48" s="520">
        <v>10</v>
      </c>
      <c r="O48" s="715">
        <f t="shared" ref="O48" si="60">SUM(K48,L49)</f>
        <v>155</v>
      </c>
      <c r="P48" s="521">
        <v>20</v>
      </c>
      <c r="Q48" s="520">
        <v>15</v>
      </c>
      <c r="R48" s="520">
        <v>15</v>
      </c>
      <c r="S48" s="715">
        <f t="shared" ref="S48" si="61">SUM(O48,P49)</f>
        <v>205</v>
      </c>
      <c r="T48" s="521">
        <v>20</v>
      </c>
      <c r="U48" s="520">
        <v>15</v>
      </c>
      <c r="V48" s="520">
        <v>10</v>
      </c>
      <c r="W48" s="715">
        <f t="shared" ref="W48" si="62">SUM(S48,T49)</f>
        <v>250</v>
      </c>
      <c r="X48" s="521">
        <v>20</v>
      </c>
      <c r="Y48" s="520">
        <v>15</v>
      </c>
      <c r="Z48" s="520">
        <v>10</v>
      </c>
      <c r="AA48" s="715">
        <f t="shared" ref="AA48" si="63">SUM(W48,X49)</f>
        <v>295</v>
      </c>
      <c r="AB48" s="521">
        <v>20</v>
      </c>
      <c r="AC48" s="520">
        <v>15</v>
      </c>
      <c r="AD48" s="520">
        <v>15</v>
      </c>
      <c r="AE48" s="715">
        <f t="shared" ref="AE48" si="64">SUM(AA48,AB49)</f>
        <v>345</v>
      </c>
      <c r="AF48" s="521">
        <v>20</v>
      </c>
      <c r="AG48" s="520">
        <v>15</v>
      </c>
      <c r="AH48" s="520">
        <v>15</v>
      </c>
      <c r="AI48" s="715">
        <f t="shared" ref="AI48" si="65">SUM(AE48,AF49)</f>
        <v>395</v>
      </c>
      <c r="AJ48" s="521">
        <v>20</v>
      </c>
      <c r="AK48" s="520">
        <v>15</v>
      </c>
      <c r="AL48" s="520">
        <v>15</v>
      </c>
      <c r="AM48" s="715">
        <f t="shared" ref="AM48" si="66">SUM(AI48,AJ49)</f>
        <v>445</v>
      </c>
      <c r="AN48" s="521">
        <v>15</v>
      </c>
      <c r="AO48" s="520">
        <v>15</v>
      </c>
      <c r="AP48" s="520">
        <v>5</v>
      </c>
      <c r="AQ48" s="722">
        <f t="shared" ref="AQ48" si="67">SUM(AM48,AN49)</f>
        <v>480</v>
      </c>
      <c r="AR48" s="642">
        <f>COUNTIF(D48:F48,"&gt;=0")+COUNTIF(H48:J48,"&gt;=0")+COUNTIF(L48:N48,"&gt;=0")+COUNTIF(P48:R48,"&gt;=0")+COUNTIF(T48:V48,"&gt;=0")+COUNTIF(X48:Z48,"&gt;=0")+COUNTIF(AB48:AD48,"&gt;=0")+COUNTIF(AF48:AH48,"&gt;=0")+COUNTIF(AJ48:AL48,"&gt;=0")+COUNTIF(AN48:AP48,"&gt;=0")</f>
        <v>30</v>
      </c>
      <c r="AS48" s="644">
        <f>COUNTIF(D48:F48,"=20")+COUNTIF(H48:J48,"=20")+COUNTIF(L48:N48,"=20")+COUNTIF(P48:R48,"=20")+COUNTIF(T48:V48,"=20")+COUNTIF(X48:Z48,"=20")+COUNTIF(AB48:AD48,"=20")+COUNTIF(AF48:AH48,"=20")+COUNTIF(AJ48:AL48,"=20")+COUNTIF(AN48:AP48,"=20")</f>
        <v>11</v>
      </c>
      <c r="AT48" s="717">
        <f t="shared" ref="AT48" si="68">AQ48</f>
        <v>480</v>
      </c>
      <c r="AU48" s="920">
        <v>3</v>
      </c>
    </row>
    <row r="49" spans="1:47" ht="15.75" customHeight="1" thickBot="1" x14ac:dyDescent="0.3">
      <c r="A49" s="643"/>
      <c r="B49" s="781"/>
      <c r="C49" s="782"/>
      <c r="D49" s="719">
        <f>SUM(D48:F48)</f>
        <v>55</v>
      </c>
      <c r="E49" s="719"/>
      <c r="F49" s="720"/>
      <c r="G49" s="716"/>
      <c r="H49" s="721">
        <f>SUM(H48:J48)</f>
        <v>55</v>
      </c>
      <c r="I49" s="719"/>
      <c r="J49" s="720"/>
      <c r="K49" s="716"/>
      <c r="L49" s="721">
        <f>SUM(L48:N48)</f>
        <v>45</v>
      </c>
      <c r="M49" s="719"/>
      <c r="N49" s="720"/>
      <c r="O49" s="716"/>
      <c r="P49" s="721">
        <f>SUM(P48:R48)</f>
        <v>50</v>
      </c>
      <c r="Q49" s="719"/>
      <c r="R49" s="720"/>
      <c r="S49" s="716"/>
      <c r="T49" s="721">
        <f>SUM(T48:V48)</f>
        <v>45</v>
      </c>
      <c r="U49" s="719"/>
      <c r="V49" s="720"/>
      <c r="W49" s="716"/>
      <c r="X49" s="721">
        <f>SUM(X48:Z48)</f>
        <v>45</v>
      </c>
      <c r="Y49" s="719"/>
      <c r="Z49" s="720"/>
      <c r="AA49" s="716"/>
      <c r="AB49" s="721">
        <f>SUM(AB48:AD48)</f>
        <v>50</v>
      </c>
      <c r="AC49" s="719"/>
      <c r="AD49" s="720"/>
      <c r="AE49" s="716"/>
      <c r="AF49" s="721">
        <f>SUM(AF48:AH48)</f>
        <v>50</v>
      </c>
      <c r="AG49" s="719"/>
      <c r="AH49" s="720"/>
      <c r="AI49" s="716"/>
      <c r="AJ49" s="721">
        <f>SUM(AJ48:AL48)</f>
        <v>50</v>
      </c>
      <c r="AK49" s="719"/>
      <c r="AL49" s="720"/>
      <c r="AM49" s="716"/>
      <c r="AN49" s="721">
        <f>SUM(AN48:AP48)</f>
        <v>35</v>
      </c>
      <c r="AO49" s="719"/>
      <c r="AP49" s="720"/>
      <c r="AQ49" s="723"/>
      <c r="AR49" s="643"/>
      <c r="AS49" s="645"/>
      <c r="AT49" s="718"/>
      <c r="AU49" s="633"/>
    </row>
    <row r="50" spans="1:47" ht="15.75" customHeight="1" x14ac:dyDescent="0.25">
      <c r="A50" s="631">
        <v>5</v>
      </c>
      <c r="B50" s="778" t="s">
        <v>29</v>
      </c>
      <c r="C50" s="778" t="s">
        <v>13</v>
      </c>
      <c r="D50" s="60">
        <v>20</v>
      </c>
      <c r="E50" s="61">
        <v>10</v>
      </c>
      <c r="F50" s="61">
        <v>10</v>
      </c>
      <c r="G50" s="608">
        <f>D51</f>
        <v>40</v>
      </c>
      <c r="H50" s="60">
        <v>20</v>
      </c>
      <c r="I50" s="61">
        <v>20</v>
      </c>
      <c r="J50" s="61">
        <v>20</v>
      </c>
      <c r="K50" s="608">
        <f t="shared" ref="K50" si="69">SUM(G50,H51)</f>
        <v>100</v>
      </c>
      <c r="L50" s="62">
        <v>20</v>
      </c>
      <c r="M50" s="61">
        <v>15</v>
      </c>
      <c r="N50" s="61">
        <v>10</v>
      </c>
      <c r="O50" s="608">
        <f t="shared" ref="O50" si="70">SUM(K50,L51)</f>
        <v>145</v>
      </c>
      <c r="P50" s="62">
        <v>20</v>
      </c>
      <c r="Q50" s="61">
        <v>15</v>
      </c>
      <c r="R50" s="61">
        <v>10</v>
      </c>
      <c r="S50" s="608">
        <f t="shared" ref="S50" si="71">SUM(O50,P51)</f>
        <v>190</v>
      </c>
      <c r="T50" s="62">
        <v>15</v>
      </c>
      <c r="U50" s="61">
        <v>15</v>
      </c>
      <c r="V50" s="61">
        <v>5</v>
      </c>
      <c r="W50" s="608">
        <f t="shared" ref="W50" si="72">SUM(S50,T51)</f>
        <v>225</v>
      </c>
      <c r="X50" s="62">
        <v>20</v>
      </c>
      <c r="Y50" s="61">
        <v>15</v>
      </c>
      <c r="Z50" s="61"/>
      <c r="AA50" s="608">
        <f t="shared" ref="AA50" si="73">SUM(W50,X51)</f>
        <v>260</v>
      </c>
      <c r="AB50" s="62">
        <v>20</v>
      </c>
      <c r="AC50" s="61">
        <v>20</v>
      </c>
      <c r="AD50" s="61">
        <v>20</v>
      </c>
      <c r="AE50" s="608">
        <f t="shared" ref="AE50" si="74">SUM(AA50,AB51)</f>
        <v>320</v>
      </c>
      <c r="AF50" s="62">
        <v>20</v>
      </c>
      <c r="AG50" s="61">
        <v>15</v>
      </c>
      <c r="AH50" s="61">
        <v>15</v>
      </c>
      <c r="AI50" s="608">
        <f t="shared" ref="AI50" si="75">SUM(AE50,AF51)</f>
        <v>370</v>
      </c>
      <c r="AJ50" s="62">
        <v>15</v>
      </c>
      <c r="AK50" s="61">
        <v>10</v>
      </c>
      <c r="AL50" s="61">
        <v>10</v>
      </c>
      <c r="AM50" s="608">
        <f t="shared" ref="AM50" si="76">SUM(AI50,AJ51)</f>
        <v>405</v>
      </c>
      <c r="AN50" s="62">
        <v>20</v>
      </c>
      <c r="AO50" s="61">
        <v>20</v>
      </c>
      <c r="AP50" s="61"/>
      <c r="AQ50" s="629">
        <f t="shared" ref="AQ50" si="77">SUM(AM50,AN51)</f>
        <v>445</v>
      </c>
      <c r="AR50" s="724">
        <f>COUNTIF(D50:F50,"&gt;=0")+COUNTIF(H50:J50,"&gt;=0")+COUNTIF(L50:N50,"&gt;=0")+COUNTIF(P50:R50,"&gt;=0")+COUNTIF(T50:V50,"&gt;=0")+COUNTIF(X50:Z50,"&gt;=0")+COUNTIF(AB50:AD50,"&gt;=0")+COUNTIF(AF50:AH50,"&gt;=0")+COUNTIF(AJ50:AL50,"&gt;=0")+COUNTIF(AN50:AP50,"&gt;=0")</f>
        <v>28</v>
      </c>
      <c r="AS50" s="726">
        <f>COUNTIF(D50:F50,"=20")+COUNTIF(H50:J50,"=20")+COUNTIF(L50:N50,"=20")+COUNTIF(P50:R50,"=20")+COUNTIF(T50:V50,"=20")+COUNTIF(X50:Z50,"=20")+COUNTIF(AB50:AD50,"=20")+COUNTIF(AF50:AH50,"=20")+COUNTIF(AJ50:AL50,"=20")+COUNTIF(AN50:AP50,"=20")</f>
        <v>13</v>
      </c>
      <c r="AT50" s="595">
        <f t="shared" ref="AT50" si="78">AQ50</f>
        <v>445</v>
      </c>
      <c r="AU50" s="728">
        <v>6</v>
      </c>
    </row>
    <row r="51" spans="1:47" ht="15.75" customHeight="1" thickBot="1" x14ac:dyDescent="0.3">
      <c r="A51" s="592"/>
      <c r="B51" s="779"/>
      <c r="C51" s="779"/>
      <c r="D51" s="600">
        <f>SUM(D50:F50)</f>
        <v>40</v>
      </c>
      <c r="E51" s="600"/>
      <c r="F51" s="601"/>
      <c r="G51" s="590"/>
      <c r="H51" s="600">
        <f>SUM(H50:J50)</f>
        <v>60</v>
      </c>
      <c r="I51" s="600"/>
      <c r="J51" s="601"/>
      <c r="K51" s="590"/>
      <c r="L51" s="730">
        <f>SUM(L50:N50)</f>
        <v>45</v>
      </c>
      <c r="M51" s="600"/>
      <c r="N51" s="601"/>
      <c r="O51" s="590"/>
      <c r="P51" s="730">
        <f>SUM(P50:R50)</f>
        <v>45</v>
      </c>
      <c r="Q51" s="600"/>
      <c r="R51" s="601"/>
      <c r="S51" s="590"/>
      <c r="T51" s="730">
        <f>SUM(T50:V50)</f>
        <v>35</v>
      </c>
      <c r="U51" s="600"/>
      <c r="V51" s="601"/>
      <c r="W51" s="590"/>
      <c r="X51" s="730">
        <f>SUM(X50:Z50)</f>
        <v>35</v>
      </c>
      <c r="Y51" s="600"/>
      <c r="Z51" s="601"/>
      <c r="AA51" s="590"/>
      <c r="AB51" s="730">
        <f>SUM(AB50:AD50)</f>
        <v>60</v>
      </c>
      <c r="AC51" s="600"/>
      <c r="AD51" s="601"/>
      <c r="AE51" s="590"/>
      <c r="AF51" s="730">
        <f>SUM(AF50:AH50)</f>
        <v>50</v>
      </c>
      <c r="AG51" s="600"/>
      <c r="AH51" s="601"/>
      <c r="AI51" s="590"/>
      <c r="AJ51" s="730">
        <f>SUM(AJ50:AL50)</f>
        <v>35</v>
      </c>
      <c r="AK51" s="600"/>
      <c r="AL51" s="601"/>
      <c r="AM51" s="590"/>
      <c r="AN51" s="730">
        <f>SUM(AN50:AP50)</f>
        <v>40</v>
      </c>
      <c r="AO51" s="600"/>
      <c r="AP51" s="601"/>
      <c r="AQ51" s="626"/>
      <c r="AR51" s="725"/>
      <c r="AS51" s="727"/>
      <c r="AT51" s="594"/>
      <c r="AU51" s="729"/>
    </row>
    <row r="52" spans="1:47" s="176" customFormat="1" ht="15.75" customHeight="1" x14ac:dyDescent="0.25">
      <c r="A52" s="665">
        <v>6</v>
      </c>
      <c r="B52" s="791" t="s">
        <v>38</v>
      </c>
      <c r="C52" s="791" t="s">
        <v>39</v>
      </c>
      <c r="D52" s="525">
        <v>20</v>
      </c>
      <c r="E52" s="526">
        <v>15</v>
      </c>
      <c r="F52" s="526">
        <v>15</v>
      </c>
      <c r="G52" s="790">
        <f>D53</f>
        <v>50</v>
      </c>
      <c r="H52" s="527">
        <v>20</v>
      </c>
      <c r="I52" s="526">
        <v>20</v>
      </c>
      <c r="J52" s="526">
        <v>20</v>
      </c>
      <c r="K52" s="790">
        <f>SUM(G52,H53)</f>
        <v>110</v>
      </c>
      <c r="L52" s="527">
        <v>10</v>
      </c>
      <c r="M52" s="526">
        <v>5</v>
      </c>
      <c r="N52" s="526">
        <v>5</v>
      </c>
      <c r="O52" s="790">
        <f>SUM(K52,L53)</f>
        <v>130</v>
      </c>
      <c r="P52" s="527">
        <v>20</v>
      </c>
      <c r="Q52" s="526">
        <v>20</v>
      </c>
      <c r="R52" s="526">
        <v>15</v>
      </c>
      <c r="S52" s="790">
        <f>SUM(O52,P53)</f>
        <v>185</v>
      </c>
      <c r="T52" s="527">
        <v>20</v>
      </c>
      <c r="U52" s="526">
        <v>15</v>
      </c>
      <c r="V52" s="526">
        <v>15</v>
      </c>
      <c r="W52" s="790">
        <f>SUM(S52,T53)</f>
        <v>235</v>
      </c>
      <c r="X52" s="527">
        <v>20</v>
      </c>
      <c r="Y52" s="526">
        <v>20</v>
      </c>
      <c r="Z52" s="526">
        <v>15</v>
      </c>
      <c r="AA52" s="790">
        <f>SUM(W52,X53)</f>
        <v>290</v>
      </c>
      <c r="AB52" s="527">
        <v>20</v>
      </c>
      <c r="AC52" s="526">
        <v>15</v>
      </c>
      <c r="AD52" s="526">
        <v>10</v>
      </c>
      <c r="AE52" s="790">
        <f>SUM(AA52,AB53)</f>
        <v>335</v>
      </c>
      <c r="AF52" s="527">
        <v>20</v>
      </c>
      <c r="AG52" s="526">
        <v>20</v>
      </c>
      <c r="AH52" s="526">
        <v>15</v>
      </c>
      <c r="AI52" s="790">
        <f>SUM(AE52,AF53)</f>
        <v>390</v>
      </c>
      <c r="AJ52" s="527">
        <v>20</v>
      </c>
      <c r="AK52" s="526">
        <v>20</v>
      </c>
      <c r="AL52" s="526">
        <v>15</v>
      </c>
      <c r="AM52" s="790">
        <f>SUM(AI52,AJ53)</f>
        <v>445</v>
      </c>
      <c r="AN52" s="527">
        <v>20</v>
      </c>
      <c r="AO52" s="526">
        <v>15</v>
      </c>
      <c r="AP52" s="526">
        <v>15</v>
      </c>
      <c r="AQ52" s="792">
        <f>SUM(AM52,AN53)</f>
        <v>495</v>
      </c>
      <c r="AR52" s="793">
        <f>COUNTIF(D52:F52,"&gt;=0")+COUNTIF(H52:J52,"&gt;=0")+COUNTIF(L52:N52,"&gt;=0")+COUNTIF(P52:R52,"&gt;=0")+COUNTIF(T52:V52,"&gt;=0")+COUNTIF(X52:Z52,"&gt;=0")+COUNTIF(AB52:AD52,"&gt;=0")+COUNTIF(AF52:AH52,"&gt;=0")+COUNTIF(AJ52:AL52,"&gt;=0")+COUNTIF(AN52:AP52,"&gt;=0")</f>
        <v>30</v>
      </c>
      <c r="AS52" s="794">
        <f>COUNTIF(D52:F52,"=20")+COUNTIF(H52:J52,"=20")+COUNTIF(L52:N52,"=20")+COUNTIF(P52:R52,"=20")+COUNTIF(T52:V52,"=20")+COUNTIF(X52:Z52,"=20")+COUNTIF(AB52:AD52,"=20")+COUNTIF(AF52:AH52,"=20")+COUNTIF(AJ52:AL52,"=20")+COUNTIF(AN52:AP52,"=20")</f>
        <v>15</v>
      </c>
      <c r="AT52" s="795">
        <f>AQ52</f>
        <v>495</v>
      </c>
      <c r="AU52" s="652">
        <v>1</v>
      </c>
    </row>
    <row r="53" spans="1:47" s="176" customFormat="1" ht="15.75" customHeight="1" thickBot="1" x14ac:dyDescent="0.3">
      <c r="A53" s="666"/>
      <c r="B53" s="786"/>
      <c r="C53" s="786"/>
      <c r="D53" s="654">
        <f>SUM(D52:F52)</f>
        <v>50</v>
      </c>
      <c r="E53" s="654"/>
      <c r="F53" s="655"/>
      <c r="G53" s="658"/>
      <c r="H53" s="656">
        <f>SUM(H52:J52)</f>
        <v>60</v>
      </c>
      <c r="I53" s="654"/>
      <c r="J53" s="655"/>
      <c r="K53" s="658"/>
      <c r="L53" s="656">
        <f>SUM(L52:N52)</f>
        <v>20</v>
      </c>
      <c r="M53" s="654"/>
      <c r="N53" s="655"/>
      <c r="O53" s="658"/>
      <c r="P53" s="656">
        <f>SUM(P52:R52)</f>
        <v>55</v>
      </c>
      <c r="Q53" s="654"/>
      <c r="R53" s="655"/>
      <c r="S53" s="658"/>
      <c r="T53" s="656">
        <f>SUM(T52:V52)</f>
        <v>50</v>
      </c>
      <c r="U53" s="654"/>
      <c r="V53" s="655"/>
      <c r="W53" s="658"/>
      <c r="X53" s="656">
        <f>SUM(X52:Z52)</f>
        <v>55</v>
      </c>
      <c r="Y53" s="654"/>
      <c r="Z53" s="655"/>
      <c r="AA53" s="658"/>
      <c r="AB53" s="656">
        <f>SUM(AB52:AD52)</f>
        <v>45</v>
      </c>
      <c r="AC53" s="654"/>
      <c r="AD53" s="655"/>
      <c r="AE53" s="658"/>
      <c r="AF53" s="656">
        <f>SUM(AF52:AH52)</f>
        <v>55</v>
      </c>
      <c r="AG53" s="654"/>
      <c r="AH53" s="655"/>
      <c r="AI53" s="658"/>
      <c r="AJ53" s="656">
        <f>SUM(AJ52:AL52)</f>
        <v>55</v>
      </c>
      <c r="AK53" s="654"/>
      <c r="AL53" s="655"/>
      <c r="AM53" s="658"/>
      <c r="AN53" s="656">
        <f>SUM(AN52:AP52)</f>
        <v>50</v>
      </c>
      <c r="AO53" s="654"/>
      <c r="AP53" s="655"/>
      <c r="AQ53" s="664"/>
      <c r="AR53" s="666"/>
      <c r="AS53" s="649"/>
      <c r="AT53" s="651"/>
      <c r="AU53" s="653"/>
    </row>
    <row r="54" spans="1:47" s="176" customFormat="1" ht="15.75" customHeight="1" x14ac:dyDescent="0.25">
      <c r="A54" s="630">
        <v>7</v>
      </c>
      <c r="B54" s="778" t="s">
        <v>93</v>
      </c>
      <c r="C54" s="778" t="s">
        <v>94</v>
      </c>
      <c r="D54" s="89">
        <v>20</v>
      </c>
      <c r="E54" s="88">
        <v>15</v>
      </c>
      <c r="F54" s="88">
        <v>15</v>
      </c>
      <c r="G54" s="608">
        <f>D55</f>
        <v>50</v>
      </c>
      <c r="H54" s="81">
        <v>20</v>
      </c>
      <c r="I54" s="88">
        <v>10</v>
      </c>
      <c r="J54" s="88"/>
      <c r="K54" s="608">
        <f t="shared" ref="K54" si="79">SUM(G54,H55)</f>
        <v>80</v>
      </c>
      <c r="L54" s="81">
        <v>20</v>
      </c>
      <c r="M54" s="88">
        <v>15</v>
      </c>
      <c r="N54" s="88"/>
      <c r="O54" s="608">
        <f t="shared" ref="O54" si="80">SUM(K54,L55)</f>
        <v>115</v>
      </c>
      <c r="P54" s="81">
        <v>20</v>
      </c>
      <c r="Q54" s="88">
        <v>10</v>
      </c>
      <c r="R54" s="88">
        <v>0</v>
      </c>
      <c r="S54" s="608">
        <f t="shared" ref="S54" si="81">SUM(O54,P55)</f>
        <v>145</v>
      </c>
      <c r="T54" s="81">
        <v>15</v>
      </c>
      <c r="U54" s="88">
        <v>15</v>
      </c>
      <c r="V54" s="88">
        <v>15</v>
      </c>
      <c r="W54" s="608">
        <f t="shared" ref="W54" si="82">SUM(S54,T55)</f>
        <v>190</v>
      </c>
      <c r="X54" s="81">
        <v>20</v>
      </c>
      <c r="Y54" s="88">
        <v>15</v>
      </c>
      <c r="Z54" s="88">
        <v>10</v>
      </c>
      <c r="AA54" s="608">
        <f t="shared" ref="AA54" si="83">SUM(W54,X55)</f>
        <v>235</v>
      </c>
      <c r="AB54" s="81">
        <v>20</v>
      </c>
      <c r="AC54" s="88">
        <v>15</v>
      </c>
      <c r="AD54" s="88">
        <v>15</v>
      </c>
      <c r="AE54" s="608">
        <f t="shared" ref="AE54" si="84">SUM(AA54,AB55)</f>
        <v>285</v>
      </c>
      <c r="AF54" s="81">
        <v>20</v>
      </c>
      <c r="AG54" s="88">
        <v>15</v>
      </c>
      <c r="AH54" s="88"/>
      <c r="AI54" s="608">
        <f t="shared" ref="AI54" si="85">SUM(AE54,AF55)</f>
        <v>320</v>
      </c>
      <c r="AJ54" s="81">
        <v>15</v>
      </c>
      <c r="AK54" s="88">
        <v>15</v>
      </c>
      <c r="AL54" s="88">
        <v>0</v>
      </c>
      <c r="AM54" s="608">
        <f t="shared" ref="AM54" si="86">SUM(AI54,AJ55)</f>
        <v>350</v>
      </c>
      <c r="AN54" s="81">
        <v>20</v>
      </c>
      <c r="AO54" s="88">
        <v>20</v>
      </c>
      <c r="AP54" s="88">
        <v>15</v>
      </c>
      <c r="AQ54" s="629">
        <f t="shared" ref="AQ54" si="87">SUM(AM54,AN55)</f>
        <v>405</v>
      </c>
      <c r="AR54" s="630">
        <f>COUNTIF(D54:F54,"&gt;=0")+COUNTIF(H54:J54,"&gt;=0")+COUNTIF(L54:N54,"&gt;=0")+COUNTIF(P54:R54,"&gt;=0")+COUNTIF(T54:V54,"&gt;=0")+COUNTIF(X54:Z54,"&gt;=0")+COUNTIF(AB54:AD54,"&gt;=0")+COUNTIF(AF54:AH54,"&gt;=0")+COUNTIF(AJ54:AL54,"&gt;=0")+COUNTIF(AN54:AP54,"&gt;=0")</f>
        <v>27</v>
      </c>
      <c r="AS54" s="631">
        <f>COUNTIF(D54:F54,"=20")+COUNTIF(H54:J54,"=20")+COUNTIF(L54:N54,"=20")+COUNTIF(P54:R54,"=20")+COUNTIF(T54:V54,"=20")+COUNTIF(X54:Z54,"=20")+COUNTIF(AB54:AD54,"=20")+COUNTIF(AF54:AH54,"=20")+COUNTIF(AJ54:AL54,"=20")+COUNTIF(AN54:AP54,"=20")</f>
        <v>9</v>
      </c>
      <c r="AT54" s="595">
        <f t="shared" ref="AT54" si="88">AQ54</f>
        <v>405</v>
      </c>
      <c r="AU54" s="923">
        <v>9</v>
      </c>
    </row>
    <row r="55" spans="1:47" s="176" customFormat="1" ht="15.75" customHeight="1" thickBot="1" x14ac:dyDescent="0.3">
      <c r="A55" s="622"/>
      <c r="B55" s="779"/>
      <c r="C55" s="779"/>
      <c r="D55" s="600">
        <f>SUM(D54:F54)</f>
        <v>50</v>
      </c>
      <c r="E55" s="600"/>
      <c r="F55" s="601"/>
      <c r="G55" s="590"/>
      <c r="H55" s="602">
        <f>SUM(H54:J54)</f>
        <v>30</v>
      </c>
      <c r="I55" s="600"/>
      <c r="J55" s="601"/>
      <c r="K55" s="590"/>
      <c r="L55" s="602">
        <f>SUM(L54:N54)</f>
        <v>35</v>
      </c>
      <c r="M55" s="600"/>
      <c r="N55" s="601"/>
      <c r="O55" s="590"/>
      <c r="P55" s="602">
        <f>SUM(P54:R54)</f>
        <v>30</v>
      </c>
      <c r="Q55" s="600"/>
      <c r="R55" s="601"/>
      <c r="S55" s="590"/>
      <c r="T55" s="602">
        <f>SUM(T54:V54)</f>
        <v>45</v>
      </c>
      <c r="U55" s="600"/>
      <c r="V55" s="601"/>
      <c r="W55" s="590"/>
      <c r="X55" s="602">
        <f>SUM(X54:Z54)</f>
        <v>45</v>
      </c>
      <c r="Y55" s="600"/>
      <c r="Z55" s="601"/>
      <c r="AA55" s="590"/>
      <c r="AB55" s="602">
        <f>SUM(AB54:AD54)</f>
        <v>50</v>
      </c>
      <c r="AC55" s="600"/>
      <c r="AD55" s="601"/>
      <c r="AE55" s="590"/>
      <c r="AF55" s="602">
        <f>SUM(AF54:AH54)</f>
        <v>35</v>
      </c>
      <c r="AG55" s="600"/>
      <c r="AH55" s="601"/>
      <c r="AI55" s="590"/>
      <c r="AJ55" s="602">
        <f>SUM(AJ54:AL54)</f>
        <v>30</v>
      </c>
      <c r="AK55" s="600"/>
      <c r="AL55" s="601"/>
      <c r="AM55" s="590"/>
      <c r="AN55" s="602">
        <f>SUM(AN54:AP54)</f>
        <v>55</v>
      </c>
      <c r="AO55" s="600"/>
      <c r="AP55" s="601"/>
      <c r="AQ55" s="626"/>
      <c r="AR55" s="622"/>
      <c r="AS55" s="592"/>
      <c r="AT55" s="594"/>
      <c r="AU55" s="922"/>
    </row>
    <row r="56" spans="1:47" s="176" customFormat="1" ht="15.75" customHeight="1" x14ac:dyDescent="0.25">
      <c r="A56" s="630">
        <v>8</v>
      </c>
      <c r="B56" s="780" t="s">
        <v>87</v>
      </c>
      <c r="C56" s="780" t="s">
        <v>16</v>
      </c>
      <c r="D56" s="286">
        <v>20</v>
      </c>
      <c r="E56" s="287">
        <v>20</v>
      </c>
      <c r="F56" s="287">
        <v>20</v>
      </c>
      <c r="G56" s="760">
        <f>D57</f>
        <v>60</v>
      </c>
      <c r="H56" s="288">
        <v>20</v>
      </c>
      <c r="I56" s="287">
        <v>15</v>
      </c>
      <c r="J56" s="287">
        <v>15</v>
      </c>
      <c r="K56" s="760">
        <f t="shared" ref="K56" si="89">SUM(G56,H57)</f>
        <v>110</v>
      </c>
      <c r="L56" s="288">
        <v>10</v>
      </c>
      <c r="M56" s="287">
        <v>10</v>
      </c>
      <c r="N56" s="287"/>
      <c r="O56" s="760">
        <f t="shared" ref="O56" si="90">SUM(K56,L57)</f>
        <v>130</v>
      </c>
      <c r="P56" s="289">
        <v>20</v>
      </c>
      <c r="Q56" s="290">
        <v>20</v>
      </c>
      <c r="R56" s="290">
        <v>15</v>
      </c>
      <c r="S56" s="760">
        <f t="shared" ref="S56" si="91">SUM(O56,P57)</f>
        <v>185</v>
      </c>
      <c r="T56" s="288">
        <v>20</v>
      </c>
      <c r="U56" s="287">
        <v>20</v>
      </c>
      <c r="V56" s="287">
        <v>10</v>
      </c>
      <c r="W56" s="760">
        <f t="shared" ref="W56" si="92">SUM(S56,T57)</f>
        <v>235</v>
      </c>
      <c r="X56" s="289">
        <v>20</v>
      </c>
      <c r="Y56" s="290">
        <v>15</v>
      </c>
      <c r="Z56" s="290">
        <v>5</v>
      </c>
      <c r="AA56" s="760">
        <f t="shared" ref="AA56" si="93">SUM(W56,X57)</f>
        <v>275</v>
      </c>
      <c r="AB56" s="289">
        <v>20</v>
      </c>
      <c r="AC56" s="290">
        <v>20</v>
      </c>
      <c r="AD56" s="290">
        <v>15</v>
      </c>
      <c r="AE56" s="760">
        <f t="shared" ref="AE56" si="94">SUM(AA56,AB57)</f>
        <v>330</v>
      </c>
      <c r="AF56" s="289">
        <v>20</v>
      </c>
      <c r="AG56" s="290">
        <v>15</v>
      </c>
      <c r="AH56" s="290">
        <v>15</v>
      </c>
      <c r="AI56" s="760">
        <f t="shared" ref="AI56" si="95">SUM(AE56,AF57)</f>
        <v>380</v>
      </c>
      <c r="AJ56" s="289">
        <v>15</v>
      </c>
      <c r="AK56" s="290">
        <v>0</v>
      </c>
      <c r="AL56" s="290">
        <v>0</v>
      </c>
      <c r="AM56" s="760">
        <f t="shared" ref="AM56" si="96">SUM(AI56,AJ57)</f>
        <v>395</v>
      </c>
      <c r="AN56" s="289">
        <v>20</v>
      </c>
      <c r="AO56" s="290">
        <v>20</v>
      </c>
      <c r="AP56" s="290">
        <v>15</v>
      </c>
      <c r="AQ56" s="763">
        <f t="shared" ref="AQ56" si="97">SUM(AM56,AN57)</f>
        <v>450</v>
      </c>
      <c r="AR56" s="630">
        <f>COUNTIF(D56:F56,"&gt;=0")+COUNTIF(H56:J56,"&gt;=0")+COUNTIF(L56:N56,"&gt;=0")+COUNTIF(P56:R56,"&gt;=0")+COUNTIF(T56:V56,"&gt;=0")+COUNTIF(X56:Z56,"&gt;=0")+COUNTIF(AB56:AD56,"&gt;=0")+COUNTIF(AF56:AH56,"&gt;=0")+COUNTIF(AJ56:AL56,"&gt;=0")+COUNTIF(AN56:AP56,"&gt;=0")</f>
        <v>29</v>
      </c>
      <c r="AS56" s="631">
        <f>COUNTIF(D56:F56,"=20")+COUNTIF(H56:J56,"=20")+COUNTIF(L56:N56,"=20")+COUNTIF(P56:R56,"=20")+COUNTIF(T56:V56,"=20")+COUNTIF(X56:Z56,"=20")+COUNTIF(AB56:AD56,"=20")+COUNTIF(AF56:AH56,"=20")+COUNTIF(AJ56:AL56,"=20")+COUNTIF(AN56:AP56,"=20")</f>
        <v>14</v>
      </c>
      <c r="AT56" s="752">
        <f t="shared" ref="AT56" si="98">AQ56</f>
        <v>450</v>
      </c>
      <c r="AU56" s="923">
        <v>4</v>
      </c>
    </row>
    <row r="57" spans="1:47" s="176" customFormat="1" ht="15.75" customHeight="1" thickBot="1" x14ac:dyDescent="0.3">
      <c r="A57" s="622"/>
      <c r="B57" s="779"/>
      <c r="C57" s="779"/>
      <c r="D57" s="754">
        <f>SUM(D56:F56)</f>
        <v>60</v>
      </c>
      <c r="E57" s="754"/>
      <c r="F57" s="755"/>
      <c r="G57" s="761"/>
      <c r="H57" s="756">
        <f>SUM(H56:J56)</f>
        <v>50</v>
      </c>
      <c r="I57" s="754"/>
      <c r="J57" s="755"/>
      <c r="K57" s="761"/>
      <c r="L57" s="756">
        <f>SUM(L56:N56)</f>
        <v>20</v>
      </c>
      <c r="M57" s="754"/>
      <c r="N57" s="755"/>
      <c r="O57" s="761"/>
      <c r="P57" s="757">
        <f>SUM(P56:R56)</f>
        <v>55</v>
      </c>
      <c r="Q57" s="758"/>
      <c r="R57" s="759"/>
      <c r="S57" s="761"/>
      <c r="T57" s="756">
        <f>SUM(T56:V56)</f>
        <v>50</v>
      </c>
      <c r="U57" s="754"/>
      <c r="V57" s="755"/>
      <c r="W57" s="761"/>
      <c r="X57" s="757">
        <f>SUM(X56:Z56)</f>
        <v>40</v>
      </c>
      <c r="Y57" s="758"/>
      <c r="Z57" s="759"/>
      <c r="AA57" s="761"/>
      <c r="AB57" s="757">
        <f>SUM(AB56:AD56)</f>
        <v>55</v>
      </c>
      <c r="AC57" s="758"/>
      <c r="AD57" s="759"/>
      <c r="AE57" s="761"/>
      <c r="AF57" s="756">
        <f>SUM(AF56:AH56)</f>
        <v>50</v>
      </c>
      <c r="AG57" s="754"/>
      <c r="AH57" s="755"/>
      <c r="AI57" s="761"/>
      <c r="AJ57" s="757">
        <f>SUM(AJ56:AL56)</f>
        <v>15</v>
      </c>
      <c r="AK57" s="758"/>
      <c r="AL57" s="759"/>
      <c r="AM57" s="761"/>
      <c r="AN57" s="756">
        <f>SUM(AN56:AP56)</f>
        <v>55</v>
      </c>
      <c r="AO57" s="754"/>
      <c r="AP57" s="755"/>
      <c r="AQ57" s="764"/>
      <c r="AR57" s="622"/>
      <c r="AS57" s="592"/>
      <c r="AT57" s="753"/>
      <c r="AU57" s="922"/>
    </row>
    <row r="58" spans="1:47" s="176" customFormat="1" ht="15.75" customHeight="1" x14ac:dyDescent="0.25">
      <c r="A58" s="684">
        <v>9</v>
      </c>
      <c r="B58" s="783" t="s">
        <v>20</v>
      </c>
      <c r="C58" s="783" t="s">
        <v>21</v>
      </c>
      <c r="D58" s="522">
        <v>20</v>
      </c>
      <c r="E58" s="523">
        <v>20</v>
      </c>
      <c r="F58" s="523">
        <v>15</v>
      </c>
      <c r="G58" s="661">
        <f>D59</f>
        <v>55</v>
      </c>
      <c r="H58" s="524">
        <v>20</v>
      </c>
      <c r="I58" s="523">
        <v>20</v>
      </c>
      <c r="J58" s="523">
        <v>15</v>
      </c>
      <c r="K58" s="661">
        <f t="shared" ref="K58" si="99">SUM(G58,H59)</f>
        <v>110</v>
      </c>
      <c r="L58" s="524">
        <v>20</v>
      </c>
      <c r="M58" s="523">
        <v>20</v>
      </c>
      <c r="N58" s="523">
        <v>15</v>
      </c>
      <c r="O58" s="661">
        <f t="shared" ref="O58" si="100">SUM(K58,L59)</f>
        <v>165</v>
      </c>
      <c r="P58" s="524">
        <v>20</v>
      </c>
      <c r="Q58" s="523">
        <v>15</v>
      </c>
      <c r="R58" s="523">
        <v>15</v>
      </c>
      <c r="S58" s="661">
        <f t="shared" ref="S58" si="101">SUM(O58,P59)</f>
        <v>215</v>
      </c>
      <c r="T58" s="524">
        <v>15</v>
      </c>
      <c r="U58" s="523">
        <v>15</v>
      </c>
      <c r="V58" s="523">
        <v>15</v>
      </c>
      <c r="W58" s="661">
        <f t="shared" ref="W58" si="102">SUM(S58,T59)</f>
        <v>260</v>
      </c>
      <c r="X58" s="524">
        <v>20</v>
      </c>
      <c r="Y58" s="523">
        <v>15</v>
      </c>
      <c r="Z58" s="523"/>
      <c r="AA58" s="661">
        <f t="shared" ref="AA58" si="103">SUM(W58,X59)</f>
        <v>295</v>
      </c>
      <c r="AB58" s="524">
        <v>20</v>
      </c>
      <c r="AC58" s="523">
        <v>20</v>
      </c>
      <c r="AD58" s="523">
        <v>20</v>
      </c>
      <c r="AE58" s="661">
        <f t="shared" ref="AE58" si="104">SUM(AA58,AB59)</f>
        <v>355</v>
      </c>
      <c r="AF58" s="524">
        <v>20</v>
      </c>
      <c r="AG58" s="523">
        <v>20</v>
      </c>
      <c r="AH58" s="523">
        <v>15</v>
      </c>
      <c r="AI58" s="661">
        <f t="shared" ref="AI58" si="105">SUM(AE58,AF59)</f>
        <v>410</v>
      </c>
      <c r="AJ58" s="524">
        <v>20</v>
      </c>
      <c r="AK58" s="523">
        <v>15</v>
      </c>
      <c r="AL58" s="523">
        <v>5</v>
      </c>
      <c r="AM58" s="661">
        <f t="shared" ref="AM58" si="106">SUM(AI58,AJ59)</f>
        <v>450</v>
      </c>
      <c r="AN58" s="524">
        <v>20</v>
      </c>
      <c r="AO58" s="523">
        <v>15</v>
      </c>
      <c r="AP58" s="523">
        <v>10</v>
      </c>
      <c r="AQ58" s="678">
        <f t="shared" ref="AQ58" si="107">SUM(AM58,AN59)</f>
        <v>495</v>
      </c>
      <c r="AR58" s="766">
        <f>COUNTIF(D58:F58,"&gt;=0")+COUNTIF(H58:J58,"&gt;=0")+COUNTIF(L58:N58,"&gt;=0")+COUNTIF(P58:R58,"&gt;=0")+COUNTIF(T58:V58,"&gt;=0")+COUNTIF(X58:Z58,"&gt;=0")+COUNTIF(AB58:AD58,"&gt;=0")+COUNTIF(AF58:AH58,"&gt;=0")+COUNTIF(AJ58:AL58,"&gt;=0")+COUNTIF(AN58:AP58,"&gt;=0")</f>
        <v>29</v>
      </c>
      <c r="AS58" s="684">
        <f>COUNTIF(D58:F58,"=20")+COUNTIF(H58:J58,"=20")+COUNTIF(L58:N58,"=20")+COUNTIF(P58:R58,"=20")+COUNTIF(T58:V58,"=20")+COUNTIF(X58:Z58,"=20")+COUNTIF(AB58:AD58,"=20")+COUNTIF(AF58:AH58,"=20")+COUNTIF(AJ58:AL58,"=20")+COUNTIF(AN58:AP58,"=20")</f>
        <v>15</v>
      </c>
      <c r="AT58" s="671">
        <f t="shared" ref="AT58" si="108">AQ58</f>
        <v>495</v>
      </c>
      <c r="AU58" s="919">
        <v>2</v>
      </c>
    </row>
    <row r="59" spans="1:47" s="176" customFormat="1" ht="15.75" customHeight="1" thickBot="1" x14ac:dyDescent="0.3">
      <c r="A59" s="685"/>
      <c r="B59" s="796"/>
      <c r="C59" s="796"/>
      <c r="D59" s="675">
        <f>SUM(D58:F58)</f>
        <v>55</v>
      </c>
      <c r="E59" s="675"/>
      <c r="F59" s="676"/>
      <c r="G59" s="662"/>
      <c r="H59" s="769">
        <f>SUM(H58:J58)</f>
        <v>55</v>
      </c>
      <c r="I59" s="675"/>
      <c r="J59" s="676"/>
      <c r="K59" s="662"/>
      <c r="L59" s="769">
        <f>SUM(L58:N58)</f>
        <v>55</v>
      </c>
      <c r="M59" s="675"/>
      <c r="N59" s="676"/>
      <c r="O59" s="662"/>
      <c r="P59" s="769">
        <f>SUM(P58:R58)</f>
        <v>50</v>
      </c>
      <c r="Q59" s="675"/>
      <c r="R59" s="676"/>
      <c r="S59" s="662"/>
      <c r="T59" s="769">
        <f>SUM(T58:V58)</f>
        <v>45</v>
      </c>
      <c r="U59" s="675"/>
      <c r="V59" s="676"/>
      <c r="W59" s="662"/>
      <c r="X59" s="769">
        <f>SUM(X58:Z58)</f>
        <v>35</v>
      </c>
      <c r="Y59" s="675"/>
      <c r="Z59" s="676"/>
      <c r="AA59" s="662"/>
      <c r="AB59" s="769">
        <f>SUM(AB58:AD58)</f>
        <v>60</v>
      </c>
      <c r="AC59" s="675"/>
      <c r="AD59" s="676"/>
      <c r="AE59" s="662"/>
      <c r="AF59" s="769">
        <f>SUM(AF58:AH58)</f>
        <v>55</v>
      </c>
      <c r="AG59" s="675"/>
      <c r="AH59" s="676"/>
      <c r="AI59" s="662"/>
      <c r="AJ59" s="769">
        <f>SUM(AJ58:AL58)</f>
        <v>40</v>
      </c>
      <c r="AK59" s="675"/>
      <c r="AL59" s="676"/>
      <c r="AM59" s="662"/>
      <c r="AN59" s="769">
        <f>SUM(AN58:AP58)</f>
        <v>45</v>
      </c>
      <c r="AO59" s="675"/>
      <c r="AP59" s="676"/>
      <c r="AQ59" s="679"/>
      <c r="AR59" s="767"/>
      <c r="AS59" s="685"/>
      <c r="AT59" s="672"/>
      <c r="AU59" s="918"/>
    </row>
    <row r="60" spans="1:47" s="176" customFormat="1" ht="15.75" customHeight="1" x14ac:dyDescent="0.25">
      <c r="A60" s="630">
        <v>10</v>
      </c>
      <c r="B60" s="778" t="s">
        <v>97</v>
      </c>
      <c r="C60" s="778" t="s">
        <v>96</v>
      </c>
      <c r="D60" s="60">
        <v>15</v>
      </c>
      <c r="E60" s="61">
        <v>10</v>
      </c>
      <c r="F60" s="61"/>
      <c r="G60" s="608">
        <f>D61</f>
        <v>25</v>
      </c>
      <c r="H60" s="60">
        <v>20</v>
      </c>
      <c r="I60" s="61">
        <v>20</v>
      </c>
      <c r="J60" s="61">
        <v>15</v>
      </c>
      <c r="K60" s="608">
        <f t="shared" ref="K60" si="109">SUM(G60,H61)</f>
        <v>80</v>
      </c>
      <c r="L60" s="62">
        <v>20</v>
      </c>
      <c r="M60" s="61">
        <v>15</v>
      </c>
      <c r="N60" s="61">
        <v>15</v>
      </c>
      <c r="O60" s="608">
        <f t="shared" ref="O60" si="110">SUM(K60,L61)</f>
        <v>130</v>
      </c>
      <c r="P60" s="62">
        <v>15</v>
      </c>
      <c r="Q60" s="61">
        <v>15</v>
      </c>
      <c r="R60" s="61">
        <v>0</v>
      </c>
      <c r="S60" s="608">
        <f t="shared" ref="S60" si="111">SUM(O60,P61)</f>
        <v>160</v>
      </c>
      <c r="T60" s="62">
        <v>20</v>
      </c>
      <c r="U60" s="61">
        <v>10</v>
      </c>
      <c r="V60" s="61">
        <v>5</v>
      </c>
      <c r="W60" s="608">
        <f t="shared" ref="W60" si="112">SUM(S60,T61)</f>
        <v>195</v>
      </c>
      <c r="X60" s="62">
        <v>20</v>
      </c>
      <c r="Y60" s="61">
        <v>20</v>
      </c>
      <c r="Z60" s="61">
        <v>15</v>
      </c>
      <c r="AA60" s="608">
        <f t="shared" ref="AA60" si="113">SUM(W60,X61)</f>
        <v>250</v>
      </c>
      <c r="AB60" s="62">
        <v>20</v>
      </c>
      <c r="AC60" s="61">
        <v>20</v>
      </c>
      <c r="AD60" s="61">
        <v>20</v>
      </c>
      <c r="AE60" s="608">
        <f t="shared" ref="AE60" si="114">SUM(AA60,AB61)</f>
        <v>310</v>
      </c>
      <c r="AF60" s="62">
        <v>20</v>
      </c>
      <c r="AG60" s="61">
        <v>20</v>
      </c>
      <c r="AH60" s="61">
        <v>10</v>
      </c>
      <c r="AI60" s="608">
        <f t="shared" ref="AI60" si="115">SUM(AE60,AF61)</f>
        <v>360</v>
      </c>
      <c r="AJ60" s="62">
        <v>20</v>
      </c>
      <c r="AK60" s="61">
        <v>15</v>
      </c>
      <c r="AL60" s="61">
        <v>15</v>
      </c>
      <c r="AM60" s="608">
        <f t="shared" ref="AM60" si="116">SUM(AI60,AJ61)</f>
        <v>410</v>
      </c>
      <c r="AN60" s="62">
        <v>20</v>
      </c>
      <c r="AO60" s="61">
        <v>15</v>
      </c>
      <c r="AP60" s="61">
        <v>5</v>
      </c>
      <c r="AQ60" s="629">
        <f t="shared" ref="AQ60" si="117">SUM(AM60,AN61)</f>
        <v>450</v>
      </c>
      <c r="AR60" s="724">
        <f>COUNTIF(D60:F60,"&gt;=0")+COUNTIF(H60:J60,"&gt;=0")+COUNTIF(L60:N60,"&gt;=0")+COUNTIF(P60:R60,"&gt;=0")+COUNTIF(T60:V60,"&gt;=0")+COUNTIF(X60:Z60,"&gt;=0")+COUNTIF(AB60:AD60,"&gt;=0")+COUNTIF(AF60:AH60,"&gt;=0")+COUNTIF(AJ60:AL60,"&gt;=0")+COUNTIF(AN60:AP60,"&gt;=0")</f>
        <v>29</v>
      </c>
      <c r="AS60" s="726">
        <f>COUNTIF(D60:F60,"=20")+COUNTIF(H60:J60,"=20")+COUNTIF(L60:N60,"=20")+COUNTIF(P60:R60,"=20")+COUNTIF(T60:V60,"=20")+COUNTIF(X60:Z60,"=20")+COUNTIF(AB60:AD60,"=20")+COUNTIF(AF60:AH60,"=20")+COUNTIF(AJ60:AL60,"=20")+COUNTIF(AN60:AP60,"=20")</f>
        <v>13</v>
      </c>
      <c r="AT60" s="595">
        <f t="shared" ref="AT60" si="118">AQ60</f>
        <v>450</v>
      </c>
      <c r="AU60" s="728">
        <v>5</v>
      </c>
    </row>
    <row r="61" spans="1:47" s="176" customFormat="1" ht="15.75" customHeight="1" thickBot="1" x14ac:dyDescent="0.3">
      <c r="A61" s="622"/>
      <c r="B61" s="779"/>
      <c r="C61" s="779"/>
      <c r="D61" s="600">
        <f>SUM(D60:F60)</f>
        <v>25</v>
      </c>
      <c r="E61" s="600"/>
      <c r="F61" s="601"/>
      <c r="G61" s="590"/>
      <c r="H61" s="600">
        <f>SUM(H60:J60)</f>
        <v>55</v>
      </c>
      <c r="I61" s="600"/>
      <c r="J61" s="601"/>
      <c r="K61" s="590"/>
      <c r="L61" s="730">
        <f>SUM(L60:N60)</f>
        <v>50</v>
      </c>
      <c r="M61" s="600"/>
      <c r="N61" s="601"/>
      <c r="O61" s="590"/>
      <c r="P61" s="730">
        <f>SUM(P60:R60)</f>
        <v>30</v>
      </c>
      <c r="Q61" s="600"/>
      <c r="R61" s="601"/>
      <c r="S61" s="590"/>
      <c r="T61" s="730">
        <f>SUM(T60:V60)</f>
        <v>35</v>
      </c>
      <c r="U61" s="600"/>
      <c r="V61" s="601"/>
      <c r="W61" s="590"/>
      <c r="X61" s="730">
        <f>SUM(X60:Z60)</f>
        <v>55</v>
      </c>
      <c r="Y61" s="600"/>
      <c r="Z61" s="601"/>
      <c r="AA61" s="590"/>
      <c r="AB61" s="730">
        <f>SUM(AB60:AD60)</f>
        <v>60</v>
      </c>
      <c r="AC61" s="600"/>
      <c r="AD61" s="601"/>
      <c r="AE61" s="590"/>
      <c r="AF61" s="730">
        <f>SUM(AF60:AH60)</f>
        <v>50</v>
      </c>
      <c r="AG61" s="600"/>
      <c r="AH61" s="601"/>
      <c r="AI61" s="590"/>
      <c r="AJ61" s="730">
        <f>SUM(AJ60:AL60)</f>
        <v>50</v>
      </c>
      <c r="AK61" s="600"/>
      <c r="AL61" s="601"/>
      <c r="AM61" s="590"/>
      <c r="AN61" s="730">
        <f>SUM(AN60:AP60)</f>
        <v>40</v>
      </c>
      <c r="AO61" s="600"/>
      <c r="AP61" s="601"/>
      <c r="AQ61" s="626"/>
      <c r="AR61" s="725"/>
      <c r="AS61" s="727"/>
      <c r="AT61" s="594"/>
      <c r="AU61" s="729"/>
    </row>
    <row r="62" spans="1:47" s="176" customFormat="1" ht="15.75" customHeight="1" x14ac:dyDescent="0.25">
      <c r="A62" s="186"/>
      <c r="B62" s="326"/>
      <c r="C62" s="326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35"/>
      <c r="AS62" s="186"/>
      <c r="AT62" s="314"/>
      <c r="AU62" s="317"/>
    </row>
    <row r="63" spans="1:47" ht="15.75" customHeight="1" x14ac:dyDescent="0.25">
      <c r="D63" s="63"/>
      <c r="E63" s="669" t="s">
        <v>61</v>
      </c>
      <c r="F63" s="670"/>
      <c r="G63" s="670"/>
      <c r="H63" s="670"/>
      <c r="I63" s="670"/>
      <c r="J63" s="670"/>
      <c r="K63" s="670"/>
      <c r="L63" s="670"/>
    </row>
    <row r="64" spans="1:47" ht="15.75" customHeight="1" x14ac:dyDescent="0.25">
      <c r="D64" s="64"/>
      <c r="E64" s="64"/>
      <c r="F64" s="64"/>
      <c r="G64" s="64"/>
      <c r="H64" s="65"/>
      <c r="I64" s="65"/>
      <c r="J64" s="65"/>
      <c r="K64" s="65"/>
      <c r="L64" s="65"/>
    </row>
    <row r="65" spans="4:12" ht="15.75" customHeight="1" x14ac:dyDescent="0.25">
      <c r="D65" s="66">
        <v>0</v>
      </c>
      <c r="E65" s="67" t="s">
        <v>62</v>
      </c>
      <c r="F65" s="68"/>
      <c r="G65" s="68"/>
      <c r="H65" s="68"/>
      <c r="I65" s="68"/>
      <c r="J65" s="65"/>
      <c r="K65" s="65"/>
      <c r="L65" s="65"/>
    </row>
    <row r="66" spans="4:12" ht="15.75" customHeight="1" x14ac:dyDescent="0.25"/>
    <row r="67" spans="4:12" ht="15.75" customHeight="1" x14ac:dyDescent="0.25"/>
  </sheetData>
  <mergeCells count="573">
    <mergeCell ref="A52:A53"/>
    <mergeCell ref="A54:A55"/>
    <mergeCell ref="A56:A57"/>
    <mergeCell ref="A58:A59"/>
    <mergeCell ref="A60:A61"/>
    <mergeCell ref="AI60:AI61"/>
    <mergeCell ref="AM60:AM61"/>
    <mergeCell ref="AQ60:AQ61"/>
    <mergeCell ref="AR60:AR61"/>
    <mergeCell ref="B60:B61"/>
    <mergeCell ref="C60:C61"/>
    <mergeCell ref="AI58:AI59"/>
    <mergeCell ref="AM58:AM59"/>
    <mergeCell ref="AQ58:AQ59"/>
    <mergeCell ref="AR58:AR59"/>
    <mergeCell ref="B58:B59"/>
    <mergeCell ref="C58:C59"/>
    <mergeCell ref="AI56:AI57"/>
    <mergeCell ref="AM56:AM57"/>
    <mergeCell ref="AQ56:AQ57"/>
    <mergeCell ref="AR56:AR57"/>
    <mergeCell ref="B56:B57"/>
    <mergeCell ref="C56:C57"/>
    <mergeCell ref="AI54:AI55"/>
    <mergeCell ref="AS60:AS61"/>
    <mergeCell ref="AT60:AT61"/>
    <mergeCell ref="AU60:AU61"/>
    <mergeCell ref="D61:F61"/>
    <mergeCell ref="H61:J61"/>
    <mergeCell ref="L61:N61"/>
    <mergeCell ref="P61:R61"/>
    <mergeCell ref="T61:V61"/>
    <mergeCell ref="X61:Z61"/>
    <mergeCell ref="AB61:AD61"/>
    <mergeCell ref="AF61:AH61"/>
    <mergeCell ref="AJ61:AL61"/>
    <mergeCell ref="AN61:AP61"/>
    <mergeCell ref="G60:G61"/>
    <mergeCell ref="K60:K61"/>
    <mergeCell ref="O60:O61"/>
    <mergeCell ref="S60:S61"/>
    <mergeCell ref="W60:W61"/>
    <mergeCell ref="AA60:AA61"/>
    <mergeCell ref="AE60:AE61"/>
    <mergeCell ref="AS58:AS59"/>
    <mergeCell ref="AT58:AT59"/>
    <mergeCell ref="AU58:AU59"/>
    <mergeCell ref="D59:F59"/>
    <mergeCell ref="H59:J59"/>
    <mergeCell ref="L59:N59"/>
    <mergeCell ref="P59:R59"/>
    <mergeCell ref="T59:V59"/>
    <mergeCell ref="X59:Z59"/>
    <mergeCell ref="AB59:AD59"/>
    <mergeCell ref="AF59:AH59"/>
    <mergeCell ref="AJ59:AL59"/>
    <mergeCell ref="AN59:AP59"/>
    <mergeCell ref="G58:G59"/>
    <mergeCell ref="K58:K59"/>
    <mergeCell ref="O58:O59"/>
    <mergeCell ref="S58:S59"/>
    <mergeCell ref="W58:W59"/>
    <mergeCell ref="AA58:AA59"/>
    <mergeCell ref="AE58:AE59"/>
    <mergeCell ref="AS56:AS57"/>
    <mergeCell ref="AT56:AT57"/>
    <mergeCell ref="AU56:AU57"/>
    <mergeCell ref="D57:F57"/>
    <mergeCell ref="H57:J57"/>
    <mergeCell ref="L57:N57"/>
    <mergeCell ref="P57:R57"/>
    <mergeCell ref="T57:V57"/>
    <mergeCell ref="X57:Z57"/>
    <mergeCell ref="AB57:AD57"/>
    <mergeCell ref="AF57:AH57"/>
    <mergeCell ref="AJ57:AL57"/>
    <mergeCell ref="AN57:AP57"/>
    <mergeCell ref="G56:G57"/>
    <mergeCell ref="K56:K57"/>
    <mergeCell ref="O56:O57"/>
    <mergeCell ref="S56:S57"/>
    <mergeCell ref="W56:W57"/>
    <mergeCell ref="AA56:AA57"/>
    <mergeCell ref="AE56:AE57"/>
    <mergeCell ref="AM54:AM55"/>
    <mergeCell ref="AQ54:AQ55"/>
    <mergeCell ref="AR54:AR55"/>
    <mergeCell ref="AS54:AS55"/>
    <mergeCell ref="AT54:AT55"/>
    <mergeCell ref="AU54:AU55"/>
    <mergeCell ref="D55:F55"/>
    <mergeCell ref="H55:J55"/>
    <mergeCell ref="L55:N55"/>
    <mergeCell ref="P55:R55"/>
    <mergeCell ref="T55:V55"/>
    <mergeCell ref="X55:Z55"/>
    <mergeCell ref="AB55:AD55"/>
    <mergeCell ref="AF55:AH55"/>
    <mergeCell ref="AJ55:AL55"/>
    <mergeCell ref="AN55:AP55"/>
    <mergeCell ref="B54:B55"/>
    <mergeCell ref="C54:C55"/>
    <mergeCell ref="G54:G55"/>
    <mergeCell ref="K54:K55"/>
    <mergeCell ref="O54:O55"/>
    <mergeCell ref="S54:S55"/>
    <mergeCell ref="W54:W55"/>
    <mergeCell ref="AA54:AA55"/>
    <mergeCell ref="AE54:AE55"/>
    <mergeCell ref="AQ52:AQ53"/>
    <mergeCell ref="AR52:AR53"/>
    <mergeCell ref="AS52:AS53"/>
    <mergeCell ref="AT52:AT53"/>
    <mergeCell ref="AU52:AU53"/>
    <mergeCell ref="D53:F53"/>
    <mergeCell ref="H53:J53"/>
    <mergeCell ref="L53:N53"/>
    <mergeCell ref="P53:R53"/>
    <mergeCell ref="T53:V53"/>
    <mergeCell ref="X53:Z53"/>
    <mergeCell ref="AB53:AD53"/>
    <mergeCell ref="AF53:AH53"/>
    <mergeCell ref="AJ53:AL53"/>
    <mergeCell ref="AN53:AP53"/>
    <mergeCell ref="B52:B53"/>
    <mergeCell ref="C52:C53"/>
    <mergeCell ref="G52:G53"/>
    <mergeCell ref="K52:K53"/>
    <mergeCell ref="O52:O53"/>
    <mergeCell ref="S52:S53"/>
    <mergeCell ref="W52:W53"/>
    <mergeCell ref="AA52:AA53"/>
    <mergeCell ref="AE52:AE53"/>
    <mergeCell ref="Z33:Z34"/>
    <mergeCell ref="D34:F34"/>
    <mergeCell ref="H34:J34"/>
    <mergeCell ref="L34:N34"/>
    <mergeCell ref="P34:R34"/>
    <mergeCell ref="T34:V34"/>
    <mergeCell ref="A35:A36"/>
    <mergeCell ref="B35:B36"/>
    <mergeCell ref="C35:C36"/>
    <mergeCell ref="G35:G36"/>
    <mergeCell ref="K35:K36"/>
    <mergeCell ref="O35:O36"/>
    <mergeCell ref="S35:S36"/>
    <mergeCell ref="W35:W36"/>
    <mergeCell ref="X35:X36"/>
    <mergeCell ref="Y35:Y36"/>
    <mergeCell ref="Z35:Z36"/>
    <mergeCell ref="D36:F36"/>
    <mergeCell ref="H36:J36"/>
    <mergeCell ref="L36:N36"/>
    <mergeCell ref="P36:R36"/>
    <mergeCell ref="T36:V36"/>
    <mergeCell ref="A33:A34"/>
    <mergeCell ref="B33:B34"/>
    <mergeCell ref="C33:C34"/>
    <mergeCell ref="G33:G34"/>
    <mergeCell ref="K33:K34"/>
    <mergeCell ref="O33:O34"/>
    <mergeCell ref="S33:S34"/>
    <mergeCell ref="W33:W34"/>
    <mergeCell ref="X33:X34"/>
    <mergeCell ref="Y29:Y30"/>
    <mergeCell ref="C29:C30"/>
    <mergeCell ref="G29:G30"/>
    <mergeCell ref="K29:K30"/>
    <mergeCell ref="O29:O30"/>
    <mergeCell ref="S29:S30"/>
    <mergeCell ref="W29:W30"/>
    <mergeCell ref="X29:X30"/>
    <mergeCell ref="Y33:Y34"/>
    <mergeCell ref="Z29:Z30"/>
    <mergeCell ref="D30:F30"/>
    <mergeCell ref="H30:J30"/>
    <mergeCell ref="L30:N30"/>
    <mergeCell ref="P30:R30"/>
    <mergeCell ref="T30:V30"/>
    <mergeCell ref="A31:A32"/>
    <mergeCell ref="B31:B32"/>
    <mergeCell ref="C31:C32"/>
    <mergeCell ref="G31:G32"/>
    <mergeCell ref="K31:K32"/>
    <mergeCell ref="O31:O32"/>
    <mergeCell ref="S31:S32"/>
    <mergeCell ref="W31:W32"/>
    <mergeCell ref="X31:X32"/>
    <mergeCell ref="Y31:Y32"/>
    <mergeCell ref="Z31:Z32"/>
    <mergeCell ref="D32:F32"/>
    <mergeCell ref="H32:J32"/>
    <mergeCell ref="L32:N32"/>
    <mergeCell ref="P32:R32"/>
    <mergeCell ref="T32:V32"/>
    <mergeCell ref="A29:A30"/>
    <mergeCell ref="B29:B30"/>
    <mergeCell ref="Z25:Z26"/>
    <mergeCell ref="D26:F26"/>
    <mergeCell ref="H26:J26"/>
    <mergeCell ref="L26:N26"/>
    <mergeCell ref="P26:R26"/>
    <mergeCell ref="T26:V26"/>
    <mergeCell ref="A27:A28"/>
    <mergeCell ref="B27:B28"/>
    <mergeCell ref="C27:C28"/>
    <mergeCell ref="G27:G28"/>
    <mergeCell ref="K27:K28"/>
    <mergeCell ref="O27:O28"/>
    <mergeCell ref="S27:S28"/>
    <mergeCell ref="W27:W28"/>
    <mergeCell ref="X27:X28"/>
    <mergeCell ref="Y27:Y28"/>
    <mergeCell ref="Z27:Z28"/>
    <mergeCell ref="D28:F28"/>
    <mergeCell ref="H28:J28"/>
    <mergeCell ref="L28:N28"/>
    <mergeCell ref="P28:R28"/>
    <mergeCell ref="T28:V28"/>
    <mergeCell ref="A25:A26"/>
    <mergeCell ref="B25:B26"/>
    <mergeCell ref="C25:C26"/>
    <mergeCell ref="G25:G26"/>
    <mergeCell ref="K25:K26"/>
    <mergeCell ref="O25:O26"/>
    <mergeCell ref="S25:S26"/>
    <mergeCell ref="W25:W26"/>
    <mergeCell ref="X25:X26"/>
    <mergeCell ref="Y21:Y22"/>
    <mergeCell ref="C21:C22"/>
    <mergeCell ref="G21:G22"/>
    <mergeCell ref="K21:K22"/>
    <mergeCell ref="O21:O22"/>
    <mergeCell ref="S21:S22"/>
    <mergeCell ref="W21:W22"/>
    <mergeCell ref="X21:X22"/>
    <mergeCell ref="Y25:Y26"/>
    <mergeCell ref="Z21:Z22"/>
    <mergeCell ref="D22:F22"/>
    <mergeCell ref="H22:J22"/>
    <mergeCell ref="L22:N22"/>
    <mergeCell ref="P22:R22"/>
    <mergeCell ref="T22:V22"/>
    <mergeCell ref="A23:A24"/>
    <mergeCell ref="B23:B24"/>
    <mergeCell ref="C23:C24"/>
    <mergeCell ref="G23:G24"/>
    <mergeCell ref="K23:K24"/>
    <mergeCell ref="O23:O24"/>
    <mergeCell ref="S23:S24"/>
    <mergeCell ref="W23:W24"/>
    <mergeCell ref="X23:X24"/>
    <mergeCell ref="Y23:Y24"/>
    <mergeCell ref="Z23:Z24"/>
    <mergeCell ref="D24:F24"/>
    <mergeCell ref="H24:J24"/>
    <mergeCell ref="L24:N24"/>
    <mergeCell ref="P24:R24"/>
    <mergeCell ref="T24:V24"/>
    <mergeCell ref="A21:A22"/>
    <mergeCell ref="B21:B22"/>
    <mergeCell ref="AN51:AP51"/>
    <mergeCell ref="E63:L63"/>
    <mergeCell ref="AQ50:AQ51"/>
    <mergeCell ref="AR50:AR51"/>
    <mergeCell ref="AS50:AS51"/>
    <mergeCell ref="AT50:AT51"/>
    <mergeCell ref="AU50:AU51"/>
    <mergeCell ref="D51:F51"/>
    <mergeCell ref="H51:J51"/>
    <mergeCell ref="L51:N51"/>
    <mergeCell ref="P51:R51"/>
    <mergeCell ref="T51:V51"/>
    <mergeCell ref="S50:S51"/>
    <mergeCell ref="W50:W51"/>
    <mergeCell ref="AA50:AA51"/>
    <mergeCell ref="AE50:AE51"/>
    <mergeCell ref="AI50:AI51"/>
    <mergeCell ref="AM50:AM51"/>
    <mergeCell ref="X51:Z51"/>
    <mergeCell ref="AB51:AD51"/>
    <mergeCell ref="AF51:AH51"/>
    <mergeCell ref="AJ51:AL51"/>
    <mergeCell ref="AI52:AI53"/>
    <mergeCell ref="AM52:AM53"/>
    <mergeCell ref="AT48:AT49"/>
    <mergeCell ref="AU48:AU49"/>
    <mergeCell ref="D49:F49"/>
    <mergeCell ref="H49:J49"/>
    <mergeCell ref="L49:N49"/>
    <mergeCell ref="P49:R49"/>
    <mergeCell ref="T49:V49"/>
    <mergeCell ref="X49:Z49"/>
    <mergeCell ref="AB49:AD49"/>
    <mergeCell ref="AF49:AH49"/>
    <mergeCell ref="AE48:AE49"/>
    <mergeCell ref="AI48:AI49"/>
    <mergeCell ref="AM48:AM49"/>
    <mergeCell ref="AQ48:AQ49"/>
    <mergeCell ref="AR48:AR49"/>
    <mergeCell ref="AS48:AS49"/>
    <mergeCell ref="AJ49:AL49"/>
    <mergeCell ref="AN49:AP49"/>
    <mergeCell ref="S48:S49"/>
    <mergeCell ref="W48:W49"/>
    <mergeCell ref="AA48:AA49"/>
    <mergeCell ref="A46:A47"/>
    <mergeCell ref="B46:B47"/>
    <mergeCell ref="C46:C47"/>
    <mergeCell ref="A50:A51"/>
    <mergeCell ref="B50:B51"/>
    <mergeCell ref="C50:C51"/>
    <mergeCell ref="G50:G51"/>
    <mergeCell ref="K50:K51"/>
    <mergeCell ref="O50:O51"/>
    <mergeCell ref="A48:A49"/>
    <mergeCell ref="B48:B49"/>
    <mergeCell ref="C48:C49"/>
    <mergeCell ref="G48:G49"/>
    <mergeCell ref="K48:K49"/>
    <mergeCell ref="O48:O49"/>
    <mergeCell ref="AQ46:AQ47"/>
    <mergeCell ref="AR46:AR47"/>
    <mergeCell ref="AS46:AS47"/>
    <mergeCell ref="AT46:AT47"/>
    <mergeCell ref="AU46:AU47"/>
    <mergeCell ref="D47:F47"/>
    <mergeCell ref="H47:J47"/>
    <mergeCell ref="L47:N47"/>
    <mergeCell ref="P47:R47"/>
    <mergeCell ref="T47:V47"/>
    <mergeCell ref="S46:S47"/>
    <mergeCell ref="W46:W47"/>
    <mergeCell ref="AA46:AA47"/>
    <mergeCell ref="AE46:AE47"/>
    <mergeCell ref="AI46:AI47"/>
    <mergeCell ref="AM46:AM47"/>
    <mergeCell ref="X47:Z47"/>
    <mergeCell ref="AB47:AD47"/>
    <mergeCell ref="AF47:AH47"/>
    <mergeCell ref="AJ47:AL47"/>
    <mergeCell ref="G46:G47"/>
    <mergeCell ref="K46:K47"/>
    <mergeCell ref="O46:O47"/>
    <mergeCell ref="AN47:AP47"/>
    <mergeCell ref="AT44:AT45"/>
    <mergeCell ref="AU44:AU45"/>
    <mergeCell ref="D45:F45"/>
    <mergeCell ref="H45:J45"/>
    <mergeCell ref="L45:N45"/>
    <mergeCell ref="P45:R45"/>
    <mergeCell ref="T45:V45"/>
    <mergeCell ref="X45:Z45"/>
    <mergeCell ref="AB45:AD45"/>
    <mergeCell ref="AF45:AH45"/>
    <mergeCell ref="AE44:AE45"/>
    <mergeCell ref="AI44:AI45"/>
    <mergeCell ref="AM44:AM45"/>
    <mergeCell ref="AQ44:AQ45"/>
    <mergeCell ref="AR44:AR45"/>
    <mergeCell ref="AS44:AS45"/>
    <mergeCell ref="AJ45:AL45"/>
    <mergeCell ref="AN45:AP45"/>
    <mergeCell ref="A44:A45"/>
    <mergeCell ref="B44:B45"/>
    <mergeCell ref="C44:C45"/>
    <mergeCell ref="G44:G45"/>
    <mergeCell ref="K44:K45"/>
    <mergeCell ref="O44:O45"/>
    <mergeCell ref="S44:S45"/>
    <mergeCell ref="W44:W45"/>
    <mergeCell ref="AA44:AA45"/>
    <mergeCell ref="AQ42:AQ43"/>
    <mergeCell ref="AR42:AR43"/>
    <mergeCell ref="AS42:AS43"/>
    <mergeCell ref="AT42:AT43"/>
    <mergeCell ref="AU42:AU43"/>
    <mergeCell ref="D43:F43"/>
    <mergeCell ref="H43:J43"/>
    <mergeCell ref="L43:N43"/>
    <mergeCell ref="P43:R43"/>
    <mergeCell ref="T43:V43"/>
    <mergeCell ref="S42:S43"/>
    <mergeCell ref="W42:W43"/>
    <mergeCell ref="AA42:AA43"/>
    <mergeCell ref="AE42:AE43"/>
    <mergeCell ref="AI42:AI43"/>
    <mergeCell ref="AM42:AM43"/>
    <mergeCell ref="X43:Z43"/>
    <mergeCell ref="AB43:AD43"/>
    <mergeCell ref="AF43:AH43"/>
    <mergeCell ref="AJ43:AL43"/>
    <mergeCell ref="AN43:AP43"/>
    <mergeCell ref="AR40:AR41"/>
    <mergeCell ref="AS40:AS41"/>
    <mergeCell ref="AT40:AT41"/>
    <mergeCell ref="AU40:AU41"/>
    <mergeCell ref="A42:A43"/>
    <mergeCell ref="B42:B43"/>
    <mergeCell ref="C42:C43"/>
    <mergeCell ref="G42:G43"/>
    <mergeCell ref="K42:K43"/>
    <mergeCell ref="O42:O43"/>
    <mergeCell ref="AF40:AH40"/>
    <mergeCell ref="AI40:AI41"/>
    <mergeCell ref="AJ40:AL40"/>
    <mergeCell ref="AM40:AM41"/>
    <mergeCell ref="AN40:AP40"/>
    <mergeCell ref="AQ40:AQ41"/>
    <mergeCell ref="T40:V40"/>
    <mergeCell ref="W40:W41"/>
    <mergeCell ref="X40:Z40"/>
    <mergeCell ref="AA40:AA41"/>
    <mergeCell ref="AB40:AD40"/>
    <mergeCell ref="AE40:AE41"/>
    <mergeCell ref="H40:J40"/>
    <mergeCell ref="K40:K41"/>
    <mergeCell ref="L40:N40"/>
    <mergeCell ref="O40:O41"/>
    <mergeCell ref="P40:R40"/>
    <mergeCell ref="S40:S41"/>
    <mergeCell ref="B39:C39"/>
    <mergeCell ref="A40:A41"/>
    <mergeCell ref="B40:B41"/>
    <mergeCell ref="C40:C41"/>
    <mergeCell ref="D40:F40"/>
    <mergeCell ref="G40:G41"/>
    <mergeCell ref="X19:X20"/>
    <mergeCell ref="Y19:Y20"/>
    <mergeCell ref="Z19:Z20"/>
    <mergeCell ref="AA19:AA20"/>
    <mergeCell ref="D20:F20"/>
    <mergeCell ref="H20:J20"/>
    <mergeCell ref="L20:N20"/>
    <mergeCell ref="P20:R20"/>
    <mergeCell ref="T20:V20"/>
    <mergeCell ref="A19:A20"/>
    <mergeCell ref="B19:B20"/>
    <mergeCell ref="C19:C20"/>
    <mergeCell ref="G19:G20"/>
    <mergeCell ref="K19:K20"/>
    <mergeCell ref="O19:O20"/>
    <mergeCell ref="S19:S20"/>
    <mergeCell ref="S17:S18"/>
    <mergeCell ref="W19:W20"/>
    <mergeCell ref="W17:W18"/>
    <mergeCell ref="X17:X18"/>
    <mergeCell ref="Y17:Y18"/>
    <mergeCell ref="Z17:Z18"/>
    <mergeCell ref="AA17:AA18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P18:R18"/>
    <mergeCell ref="T18:V18"/>
    <mergeCell ref="X15:X16"/>
    <mergeCell ref="Y15:Y16"/>
    <mergeCell ref="Z15:Z16"/>
    <mergeCell ref="AA15:AA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W11:W12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T10:V10"/>
    <mergeCell ref="A11:A12"/>
    <mergeCell ref="B11:B12"/>
    <mergeCell ref="C11:C12"/>
    <mergeCell ref="G11:G12"/>
    <mergeCell ref="K11:K12"/>
    <mergeCell ref="O11:O12"/>
    <mergeCell ref="S11:S12"/>
    <mergeCell ref="S9:S10"/>
    <mergeCell ref="A9:A10"/>
    <mergeCell ref="B9:B10"/>
    <mergeCell ref="C9:C10"/>
    <mergeCell ref="G9:G10"/>
    <mergeCell ref="K9:K10"/>
    <mergeCell ref="O9:O10"/>
    <mergeCell ref="D10:F10"/>
    <mergeCell ref="H10:J10"/>
    <mergeCell ref="L10:N10"/>
    <mergeCell ref="A7:A8"/>
    <mergeCell ref="B7:B8"/>
    <mergeCell ref="C7:C8"/>
    <mergeCell ref="G7:G8"/>
    <mergeCell ref="K7:K8"/>
    <mergeCell ref="O7:O8"/>
    <mergeCell ref="S7:S8"/>
    <mergeCell ref="O5:O6"/>
    <mergeCell ref="P5:R5"/>
    <mergeCell ref="S5:S6"/>
    <mergeCell ref="D8:F8"/>
    <mergeCell ref="H8:J8"/>
    <mergeCell ref="L8:N8"/>
    <mergeCell ref="P8:R8"/>
    <mergeCell ref="A5:A6"/>
    <mergeCell ref="B5:B6"/>
    <mergeCell ref="C5:C6"/>
    <mergeCell ref="D5:F5"/>
    <mergeCell ref="G5:G6"/>
    <mergeCell ref="H5:J5"/>
    <mergeCell ref="K5:K6"/>
    <mergeCell ref="L5:N5"/>
    <mergeCell ref="Y5:Y6"/>
    <mergeCell ref="T5:V5"/>
    <mergeCell ref="W5:W6"/>
    <mergeCell ref="X5:X6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B2:X2"/>
    <mergeCell ref="B4:C4"/>
    <mergeCell ref="Z5:Z6"/>
    <mergeCell ref="AA5:AA6"/>
    <mergeCell ref="W7:W8"/>
    <mergeCell ref="X7:X8"/>
    <mergeCell ref="Y7:Y8"/>
    <mergeCell ref="Z7:Z8"/>
    <mergeCell ref="AA7:AA8"/>
    <mergeCell ref="T8:V8"/>
    <mergeCell ref="W9:W10"/>
    <mergeCell ref="X9:X10"/>
    <mergeCell ref="Y9:Y10"/>
    <mergeCell ref="Z9:Z10"/>
    <mergeCell ref="AA9:AA10"/>
    <mergeCell ref="P10:R10"/>
  </mergeCells>
  <pageMargins left="0.7" right="0.7" top="0.75" bottom="0.75" header="0.3" footer="0.3"/>
  <pageSetup paperSize="9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6"/>
  <sheetViews>
    <sheetView topLeftCell="H28" zoomScale="80" zoomScaleNormal="80" workbookViewId="0">
      <selection activeCell="AP35" sqref="AP35"/>
    </sheetView>
  </sheetViews>
  <sheetFormatPr defaultRowHeight="15" x14ac:dyDescent="0.25"/>
  <cols>
    <col min="1" max="1" width="3.28515625" bestFit="1" customWidth="1"/>
    <col min="2" max="2" width="24.85546875" bestFit="1" customWidth="1"/>
    <col min="3" max="3" width="30.42578125" bestFit="1" customWidth="1"/>
    <col min="4" max="43" width="5.140625" customWidth="1"/>
    <col min="44" max="44" width="4.140625" bestFit="1" customWidth="1"/>
    <col min="45" max="45" width="5.140625" bestFit="1" customWidth="1"/>
    <col min="46" max="46" width="5.28515625" bestFit="1" customWidth="1"/>
    <col min="47" max="47" width="7" bestFit="1" customWidth="1"/>
  </cols>
  <sheetData>
    <row r="1" spans="1:4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7" ht="15.75" customHeight="1" x14ac:dyDescent="0.25">
      <c r="A2" s="46"/>
      <c r="B2" s="687" t="s">
        <v>66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4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4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623" t="s">
        <v>50</v>
      </c>
      <c r="AA5" s="689" t="s">
        <v>60</v>
      </c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</row>
    <row r="6" spans="1:4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688"/>
      <c r="AA6" s="690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47" ht="15.75" customHeight="1" x14ac:dyDescent="0.25">
      <c r="A7" s="609">
        <v>1</v>
      </c>
      <c r="B7" s="778" t="s">
        <v>19</v>
      </c>
      <c r="C7" s="778" t="s">
        <v>13</v>
      </c>
      <c r="D7" s="93">
        <v>15</v>
      </c>
      <c r="E7" s="92">
        <v>5</v>
      </c>
      <c r="F7" s="285"/>
      <c r="G7" s="589">
        <f>D8</f>
        <v>20</v>
      </c>
      <c r="H7" s="90">
        <v>20</v>
      </c>
      <c r="I7" s="92">
        <v>10</v>
      </c>
      <c r="J7" s="92">
        <v>0</v>
      </c>
      <c r="K7" s="589">
        <f>SUM(G7,H8)</f>
        <v>50</v>
      </c>
      <c r="L7" s="90">
        <v>15</v>
      </c>
      <c r="M7" s="92"/>
      <c r="N7" s="92"/>
      <c r="O7" s="589">
        <f>SUM(K7,L8)</f>
        <v>65</v>
      </c>
      <c r="P7" s="90">
        <v>15</v>
      </c>
      <c r="Q7" s="92">
        <v>10</v>
      </c>
      <c r="R7" s="285"/>
      <c r="S7" s="589">
        <f>SUM(O7,P8)</f>
        <v>90</v>
      </c>
      <c r="T7" s="90">
        <v>20</v>
      </c>
      <c r="U7" s="92">
        <v>10</v>
      </c>
      <c r="V7" s="92">
        <v>10</v>
      </c>
      <c r="W7" s="589">
        <f>SUM(S7,T8)</f>
        <v>130</v>
      </c>
      <c r="X7" s="591">
        <f>COUNTIF(D7:F7,"&gt;=0")+COUNTIF(H7:J7,"&gt;=0")+COUNTIF(L7:N7,"&gt;=0")+COUNTIF(P7:R7,"&gt;=0")+COUNTIF(T7:V7,"&gt;=0")</f>
        <v>11</v>
      </c>
      <c r="Y7" s="591">
        <f>COUNTIF(D7:F7,"=20")+COUNTIF(H7:J7,"=20")+COUNTIF(L7:N7,"=20")+COUNTIF(P7:R7,"=20")+COUNTIF(T7:V7,"=20")</f>
        <v>2</v>
      </c>
      <c r="Z7" s="693">
        <f>W7</f>
        <v>130</v>
      </c>
      <c r="AA7" s="689">
        <v>7</v>
      </c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</row>
    <row r="8" spans="1:47" ht="15.75" customHeight="1" thickBot="1" x14ac:dyDescent="0.3">
      <c r="A8" s="604"/>
      <c r="B8" s="780"/>
      <c r="C8" s="780"/>
      <c r="D8" s="600">
        <f>SUM(D7:F7)</f>
        <v>20</v>
      </c>
      <c r="E8" s="600"/>
      <c r="F8" s="601"/>
      <c r="G8" s="590"/>
      <c r="H8" s="602">
        <f>SUM(H7:J7)</f>
        <v>30</v>
      </c>
      <c r="I8" s="600"/>
      <c r="J8" s="601"/>
      <c r="K8" s="590"/>
      <c r="L8" s="602">
        <f>SUM(L7:N7)</f>
        <v>15</v>
      </c>
      <c r="M8" s="600"/>
      <c r="N8" s="601"/>
      <c r="O8" s="590"/>
      <c r="P8" s="602">
        <f>SUM(P7:R7)</f>
        <v>25</v>
      </c>
      <c r="Q8" s="600"/>
      <c r="R8" s="601"/>
      <c r="S8" s="590"/>
      <c r="T8" s="602">
        <f>SUM(T7:V7)</f>
        <v>40</v>
      </c>
      <c r="U8" s="600"/>
      <c r="V8" s="601"/>
      <c r="W8" s="590"/>
      <c r="X8" s="592"/>
      <c r="Y8" s="592"/>
      <c r="Z8" s="694"/>
      <c r="AA8" s="690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</row>
    <row r="9" spans="1:47" ht="15.75" customHeight="1" x14ac:dyDescent="0.25">
      <c r="A9" s="603">
        <v>2</v>
      </c>
      <c r="B9" s="778" t="s">
        <v>98</v>
      </c>
      <c r="C9" s="778" t="s">
        <v>96</v>
      </c>
      <c r="D9" s="89">
        <v>10</v>
      </c>
      <c r="E9" s="88"/>
      <c r="F9" s="83"/>
      <c r="G9" s="608">
        <f>D10</f>
        <v>10</v>
      </c>
      <c r="H9" s="81">
        <v>15</v>
      </c>
      <c r="I9" s="88">
        <v>10</v>
      </c>
      <c r="J9" s="88"/>
      <c r="K9" s="608">
        <f>SUM(G9,H10)</f>
        <v>35</v>
      </c>
      <c r="L9" s="81">
        <v>5</v>
      </c>
      <c r="M9" s="88">
        <v>5</v>
      </c>
      <c r="N9" s="88"/>
      <c r="O9" s="608">
        <f>SUM(K9,L10)</f>
        <v>45</v>
      </c>
      <c r="P9" s="81">
        <v>0</v>
      </c>
      <c r="Q9" s="88"/>
      <c r="R9" s="88"/>
      <c r="S9" s="608">
        <f>SUM(O9,P10)</f>
        <v>45</v>
      </c>
      <c r="T9" s="81">
        <v>15</v>
      </c>
      <c r="U9" s="88">
        <v>15</v>
      </c>
      <c r="V9" s="88"/>
      <c r="W9" s="608">
        <f>SUM(S9,T10)</f>
        <v>75</v>
      </c>
      <c r="X9" s="591">
        <f t="shared" ref="X9" si="0">COUNTIF(D9:F9,"&gt;=0")+COUNTIF(H9:J9,"&gt;=0")+COUNTIF(L9:N9,"&gt;=0")+COUNTIF(P9:R9,"&gt;=0")+COUNTIF(T9:V9,"&gt;=0")</f>
        <v>8</v>
      </c>
      <c r="Y9" s="591">
        <f t="shared" ref="Y9" si="1">COUNTIF(D9:F9,"=20")+COUNTIF(H9:J9,"=20")+COUNTIF(L9:N9,"=20")+COUNTIF(P9:R9,"=20")+COUNTIF(T9:V9,"=20")</f>
        <v>0</v>
      </c>
      <c r="Z9" s="693">
        <f t="shared" ref="Z9" si="2">W9</f>
        <v>75</v>
      </c>
      <c r="AA9" s="689">
        <v>13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1:47" ht="15.75" customHeight="1" thickBot="1" x14ac:dyDescent="0.3">
      <c r="A10" s="604"/>
      <c r="B10" s="779"/>
      <c r="C10" s="779"/>
      <c r="D10" s="602">
        <f>SUM(D9:F9)</f>
        <v>10</v>
      </c>
      <c r="E10" s="600"/>
      <c r="F10" s="601"/>
      <c r="G10" s="590"/>
      <c r="H10" s="602">
        <f>SUM(H9:J9)</f>
        <v>25</v>
      </c>
      <c r="I10" s="600"/>
      <c r="J10" s="601"/>
      <c r="K10" s="590"/>
      <c r="L10" s="602">
        <f>SUM(L9:N9)</f>
        <v>10</v>
      </c>
      <c r="M10" s="600"/>
      <c r="N10" s="601"/>
      <c r="O10" s="590"/>
      <c r="P10" s="602">
        <f>SUM(P9:R9)</f>
        <v>0</v>
      </c>
      <c r="Q10" s="600"/>
      <c r="R10" s="601"/>
      <c r="S10" s="590"/>
      <c r="T10" s="602">
        <f>SUM(T9:V9)</f>
        <v>30</v>
      </c>
      <c r="U10" s="600"/>
      <c r="V10" s="601"/>
      <c r="W10" s="590"/>
      <c r="X10" s="592"/>
      <c r="Y10" s="592"/>
      <c r="Z10" s="694"/>
      <c r="AA10" s="690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</row>
    <row r="11" spans="1:47" ht="15.75" customHeight="1" x14ac:dyDescent="0.25">
      <c r="A11" s="603">
        <v>3</v>
      </c>
      <c r="B11" s="780" t="s">
        <v>87</v>
      </c>
      <c r="C11" s="780" t="s">
        <v>16</v>
      </c>
      <c r="D11" s="89">
        <v>20</v>
      </c>
      <c r="E11" s="88">
        <v>20</v>
      </c>
      <c r="F11" s="83">
        <v>10</v>
      </c>
      <c r="G11" s="608">
        <f>D12</f>
        <v>50</v>
      </c>
      <c r="H11" s="81">
        <v>20</v>
      </c>
      <c r="I11" s="88">
        <v>0</v>
      </c>
      <c r="J11" s="88"/>
      <c r="K11" s="608">
        <f>SUM(G11,H12)</f>
        <v>70</v>
      </c>
      <c r="L11" s="81">
        <v>15</v>
      </c>
      <c r="M11" s="88">
        <v>0</v>
      </c>
      <c r="N11" s="88"/>
      <c r="O11" s="608">
        <f>SUM(K11,L12)</f>
        <v>85</v>
      </c>
      <c r="P11" s="81">
        <v>15</v>
      </c>
      <c r="Q11" s="88">
        <v>10</v>
      </c>
      <c r="R11" s="88">
        <v>5</v>
      </c>
      <c r="S11" s="608">
        <f>SUM(O11,P12)</f>
        <v>115</v>
      </c>
      <c r="T11" s="81">
        <v>20</v>
      </c>
      <c r="U11" s="88">
        <v>10</v>
      </c>
      <c r="V11" s="88"/>
      <c r="W11" s="608">
        <f>SUM(S11,T12)</f>
        <v>145</v>
      </c>
      <c r="X11" s="591">
        <f t="shared" ref="X11" si="3">COUNTIF(D11:F11,"&gt;=0")+COUNTIF(H11:J11,"&gt;=0")+COUNTIF(L11:N11,"&gt;=0")+COUNTIF(P11:R11,"&gt;=0")+COUNTIF(T11:V11,"&gt;=0")</f>
        <v>12</v>
      </c>
      <c r="Y11" s="591">
        <f t="shared" ref="Y11" si="4">COUNTIF(D11:F11,"=20")+COUNTIF(H11:J11,"=20")+COUNTIF(L11:N11,"=20")+COUNTIF(P11:R11,"=20")+COUNTIF(T11:V11,"=20")</f>
        <v>4</v>
      </c>
      <c r="Z11" s="693">
        <f t="shared" ref="Z11" si="5">W11</f>
        <v>145</v>
      </c>
      <c r="AA11" s="689">
        <v>4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</row>
    <row r="12" spans="1:47" ht="15.75" customHeight="1" thickBot="1" x14ac:dyDescent="0.3">
      <c r="A12" s="604"/>
      <c r="B12" s="779"/>
      <c r="C12" s="779"/>
      <c r="D12" s="602">
        <f>SUM(D11:F11)</f>
        <v>50</v>
      </c>
      <c r="E12" s="600"/>
      <c r="F12" s="601"/>
      <c r="G12" s="590"/>
      <c r="H12" s="602">
        <f>SUM(H11:J11)</f>
        <v>20</v>
      </c>
      <c r="I12" s="600"/>
      <c r="J12" s="601"/>
      <c r="K12" s="590"/>
      <c r="L12" s="602">
        <f>SUM(L11:N11)</f>
        <v>15</v>
      </c>
      <c r="M12" s="600"/>
      <c r="N12" s="601"/>
      <c r="O12" s="590"/>
      <c r="P12" s="602">
        <f>SUM(P11:R11)</f>
        <v>30</v>
      </c>
      <c r="Q12" s="600"/>
      <c r="R12" s="601"/>
      <c r="S12" s="590"/>
      <c r="T12" s="602">
        <f>SUM(T11:V11)</f>
        <v>30</v>
      </c>
      <c r="U12" s="600"/>
      <c r="V12" s="601"/>
      <c r="W12" s="590"/>
      <c r="X12" s="592"/>
      <c r="Y12" s="592"/>
      <c r="Z12" s="694"/>
      <c r="AA12" s="690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</row>
    <row r="13" spans="1:47" ht="15.75" customHeight="1" x14ac:dyDescent="0.25">
      <c r="A13" s="603">
        <v>4</v>
      </c>
      <c r="B13" s="778" t="s">
        <v>97</v>
      </c>
      <c r="C13" s="778" t="s">
        <v>96</v>
      </c>
      <c r="D13" s="89">
        <v>20</v>
      </c>
      <c r="E13" s="88">
        <v>15</v>
      </c>
      <c r="F13" s="83">
        <v>5</v>
      </c>
      <c r="G13" s="608">
        <f>D14</f>
        <v>40</v>
      </c>
      <c r="H13" s="81">
        <v>20</v>
      </c>
      <c r="I13" s="88">
        <v>15</v>
      </c>
      <c r="J13" s="88">
        <v>10</v>
      </c>
      <c r="K13" s="608">
        <f>SUM(G13,H14)</f>
        <v>85</v>
      </c>
      <c r="L13" s="81">
        <v>20</v>
      </c>
      <c r="M13" s="88">
        <v>15</v>
      </c>
      <c r="N13" s="88">
        <v>0</v>
      </c>
      <c r="O13" s="608">
        <f>SUM(K13,L14)</f>
        <v>120</v>
      </c>
      <c r="P13" s="81">
        <v>10</v>
      </c>
      <c r="Q13" s="88">
        <v>10</v>
      </c>
      <c r="R13" s="88"/>
      <c r="S13" s="608">
        <f>SUM(O13,P14)</f>
        <v>140</v>
      </c>
      <c r="T13" s="81">
        <v>20</v>
      </c>
      <c r="U13" s="88">
        <v>20</v>
      </c>
      <c r="V13" s="88"/>
      <c r="W13" s="608">
        <f>SUM(S13,T14)</f>
        <v>180</v>
      </c>
      <c r="X13" s="591">
        <f t="shared" ref="X13" si="6">COUNTIF(D13:F13,"&gt;=0")+COUNTIF(H13:J13,"&gt;=0")+COUNTIF(L13:N13,"&gt;=0")+COUNTIF(P13:R13,"&gt;=0")+COUNTIF(T13:V13,"&gt;=0")</f>
        <v>13</v>
      </c>
      <c r="Y13" s="591">
        <f t="shared" ref="Y13" si="7">COUNTIF(D13:F13,"=20")+COUNTIF(H13:J13,"=20")+COUNTIF(L13:N13,"=20")+COUNTIF(P13:R13,"=20")+COUNTIF(T13:V13,"=20")</f>
        <v>5</v>
      </c>
      <c r="Z13" s="693">
        <f t="shared" ref="Z13" si="8">W13</f>
        <v>180</v>
      </c>
      <c r="AA13" s="689">
        <v>3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</row>
    <row r="14" spans="1:47" ht="15.75" customHeight="1" thickBot="1" x14ac:dyDescent="0.3">
      <c r="A14" s="604"/>
      <c r="B14" s="780"/>
      <c r="C14" s="780"/>
      <c r="D14" s="602">
        <f>SUM(D13:F13)</f>
        <v>40</v>
      </c>
      <c r="E14" s="600"/>
      <c r="F14" s="601"/>
      <c r="G14" s="590"/>
      <c r="H14" s="602">
        <f>SUM(H13:J13)</f>
        <v>45</v>
      </c>
      <c r="I14" s="600"/>
      <c r="J14" s="601"/>
      <c r="K14" s="590"/>
      <c r="L14" s="602">
        <f>SUM(L13:N13)</f>
        <v>35</v>
      </c>
      <c r="M14" s="600"/>
      <c r="N14" s="601"/>
      <c r="O14" s="590"/>
      <c r="P14" s="602">
        <f>SUM(P13:R13)</f>
        <v>20</v>
      </c>
      <c r="Q14" s="600"/>
      <c r="R14" s="601"/>
      <c r="S14" s="590"/>
      <c r="T14" s="602">
        <f>SUM(T13:V13)</f>
        <v>40</v>
      </c>
      <c r="U14" s="600"/>
      <c r="V14" s="601"/>
      <c r="W14" s="590"/>
      <c r="X14" s="592"/>
      <c r="Y14" s="592"/>
      <c r="Z14" s="694"/>
      <c r="AA14" s="690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</row>
    <row r="15" spans="1:47" ht="15.75" customHeight="1" x14ac:dyDescent="0.25">
      <c r="A15" s="603">
        <v>5</v>
      </c>
      <c r="B15" s="778" t="s">
        <v>89</v>
      </c>
      <c r="C15" s="778" t="s">
        <v>90</v>
      </c>
      <c r="D15" s="89">
        <v>10</v>
      </c>
      <c r="E15" s="88">
        <v>5</v>
      </c>
      <c r="F15" s="83">
        <v>5</v>
      </c>
      <c r="G15" s="608">
        <f>D16</f>
        <v>20</v>
      </c>
      <c r="H15" s="81">
        <v>10</v>
      </c>
      <c r="I15" s="88">
        <v>10</v>
      </c>
      <c r="J15" s="88">
        <v>0</v>
      </c>
      <c r="K15" s="608">
        <f>SUM(G15,H16)</f>
        <v>40</v>
      </c>
      <c r="L15" s="81">
        <v>10</v>
      </c>
      <c r="M15" s="88">
        <v>5</v>
      </c>
      <c r="N15" s="88">
        <v>0</v>
      </c>
      <c r="O15" s="608">
        <f>SUM(K15,L16)</f>
        <v>55</v>
      </c>
      <c r="P15" s="81">
        <v>20</v>
      </c>
      <c r="Q15" s="88">
        <v>20</v>
      </c>
      <c r="R15" s="88">
        <v>15</v>
      </c>
      <c r="S15" s="608">
        <f>SUM(O15,P16)</f>
        <v>110</v>
      </c>
      <c r="T15" s="81">
        <v>20</v>
      </c>
      <c r="U15" s="88">
        <v>5</v>
      </c>
      <c r="V15" s="88">
        <v>5</v>
      </c>
      <c r="W15" s="608">
        <f>SUM(S15,T16)</f>
        <v>140</v>
      </c>
      <c r="X15" s="591">
        <f t="shared" ref="X15" si="9">COUNTIF(D15:F15,"&gt;=0")+COUNTIF(H15:J15,"&gt;=0")+COUNTIF(L15:N15,"&gt;=0")+COUNTIF(P15:R15,"&gt;=0")+COUNTIF(T15:V15,"&gt;=0")</f>
        <v>15</v>
      </c>
      <c r="Y15" s="591">
        <f t="shared" ref="Y15" si="10">COUNTIF(D15:F15,"=20")+COUNTIF(H15:J15,"=20")+COUNTIF(L15:N15,"=20")+COUNTIF(P15:R15,"=20")+COUNTIF(T15:V15,"=20")</f>
        <v>3</v>
      </c>
      <c r="Z15" s="693">
        <f t="shared" ref="Z15" si="11">W15</f>
        <v>140</v>
      </c>
      <c r="AA15" s="689">
        <v>5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</row>
    <row r="16" spans="1:47" ht="15.75" customHeight="1" thickBot="1" x14ac:dyDescent="0.3">
      <c r="A16" s="604"/>
      <c r="B16" s="779"/>
      <c r="C16" s="779"/>
      <c r="D16" s="602">
        <f>SUM(D15:F15)</f>
        <v>20</v>
      </c>
      <c r="E16" s="600"/>
      <c r="F16" s="601"/>
      <c r="G16" s="590"/>
      <c r="H16" s="602">
        <f>SUM(H15:J15)</f>
        <v>20</v>
      </c>
      <c r="I16" s="600"/>
      <c r="J16" s="601"/>
      <c r="K16" s="590"/>
      <c r="L16" s="602">
        <f>SUM(L15:N15)</f>
        <v>15</v>
      </c>
      <c r="M16" s="600"/>
      <c r="N16" s="601"/>
      <c r="O16" s="590"/>
      <c r="P16" s="602">
        <f>SUM(P15:R15)</f>
        <v>55</v>
      </c>
      <c r="Q16" s="600"/>
      <c r="R16" s="601"/>
      <c r="S16" s="590"/>
      <c r="T16" s="602">
        <f>SUM(T15:V15)</f>
        <v>30</v>
      </c>
      <c r="U16" s="600"/>
      <c r="V16" s="601"/>
      <c r="W16" s="590"/>
      <c r="X16" s="592"/>
      <c r="Y16" s="592"/>
      <c r="Z16" s="694"/>
      <c r="AA16" s="690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</row>
    <row r="17" spans="1:47" ht="15.75" customHeight="1" x14ac:dyDescent="0.25">
      <c r="A17" s="610">
        <v>6</v>
      </c>
      <c r="B17" s="778" t="s">
        <v>38</v>
      </c>
      <c r="C17" s="778" t="s">
        <v>39</v>
      </c>
      <c r="D17" s="81">
        <v>20</v>
      </c>
      <c r="E17" s="88">
        <v>15</v>
      </c>
      <c r="F17" s="88">
        <v>10</v>
      </c>
      <c r="G17" s="608">
        <f>D18</f>
        <v>45</v>
      </c>
      <c r="H17" s="81">
        <v>20</v>
      </c>
      <c r="I17" s="88">
        <v>15</v>
      </c>
      <c r="J17" s="88">
        <v>10</v>
      </c>
      <c r="K17" s="608">
        <f>SUM(G17,H18)</f>
        <v>90</v>
      </c>
      <c r="L17" s="89">
        <v>20</v>
      </c>
      <c r="M17" s="88">
        <v>15</v>
      </c>
      <c r="N17" s="88">
        <v>15</v>
      </c>
      <c r="O17" s="608">
        <f>SUM(K17,L18)</f>
        <v>140</v>
      </c>
      <c r="P17" s="81">
        <v>20</v>
      </c>
      <c r="Q17" s="88">
        <v>15</v>
      </c>
      <c r="R17" s="88">
        <v>10</v>
      </c>
      <c r="S17" s="608">
        <f>SUM(O17,P18)</f>
        <v>185</v>
      </c>
      <c r="T17" s="89">
        <v>15</v>
      </c>
      <c r="U17" s="88">
        <v>10</v>
      </c>
      <c r="V17" s="88"/>
      <c r="W17" s="608">
        <f>SUM(S17,T18)</f>
        <v>210</v>
      </c>
      <c r="X17" s="591">
        <f t="shared" ref="X17" si="12">COUNTIF(D17:F17,"&gt;=0")+COUNTIF(H17:J17,"&gt;=0")+COUNTIF(L17:N17,"&gt;=0")+COUNTIF(P17:R17,"&gt;=0")+COUNTIF(T17:V17,"&gt;=0")</f>
        <v>14</v>
      </c>
      <c r="Y17" s="591">
        <f t="shared" ref="Y17" si="13">COUNTIF(D17:F17,"=20")+COUNTIF(H17:J17,"=20")+COUNTIF(L17:N17,"=20")+COUNTIF(P17:R17,"=20")+COUNTIF(T17:V17,"=20")</f>
        <v>4</v>
      </c>
      <c r="Z17" s="693">
        <f t="shared" ref="Z17" si="14">W17</f>
        <v>210</v>
      </c>
      <c r="AA17" s="689">
        <v>1</v>
      </c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</row>
    <row r="18" spans="1:47" ht="15.75" customHeight="1" thickBot="1" x14ac:dyDescent="0.3">
      <c r="A18" s="611"/>
      <c r="B18" s="779"/>
      <c r="C18" s="779"/>
      <c r="D18" s="602">
        <f>SUM(D17:F17)</f>
        <v>45</v>
      </c>
      <c r="E18" s="600"/>
      <c r="F18" s="601"/>
      <c r="G18" s="590"/>
      <c r="H18" s="602">
        <f>SUM(H17:J17)</f>
        <v>45</v>
      </c>
      <c r="I18" s="600"/>
      <c r="J18" s="601"/>
      <c r="K18" s="590"/>
      <c r="L18" s="602">
        <f>SUM(L17:N17)</f>
        <v>50</v>
      </c>
      <c r="M18" s="600"/>
      <c r="N18" s="601"/>
      <c r="O18" s="590"/>
      <c r="P18" s="602">
        <f>SUM(P17:R17)</f>
        <v>45</v>
      </c>
      <c r="Q18" s="600"/>
      <c r="R18" s="601"/>
      <c r="S18" s="590"/>
      <c r="T18" s="602">
        <f>SUM(T17:V17)</f>
        <v>25</v>
      </c>
      <c r="U18" s="600"/>
      <c r="V18" s="601"/>
      <c r="W18" s="590"/>
      <c r="X18" s="592"/>
      <c r="Y18" s="592"/>
      <c r="Z18" s="694"/>
      <c r="AA18" s="690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</row>
    <row r="19" spans="1:47" ht="15.75" customHeight="1" x14ac:dyDescent="0.25">
      <c r="A19" s="610">
        <v>7</v>
      </c>
      <c r="B19" s="778" t="s">
        <v>104</v>
      </c>
      <c r="C19" s="778" t="s">
        <v>103</v>
      </c>
      <c r="D19" s="81">
        <v>15</v>
      </c>
      <c r="E19" s="88">
        <v>10</v>
      </c>
      <c r="F19" s="88">
        <v>0</v>
      </c>
      <c r="G19" s="608">
        <f>D20</f>
        <v>25</v>
      </c>
      <c r="H19" s="81">
        <v>10</v>
      </c>
      <c r="I19" s="88">
        <v>10</v>
      </c>
      <c r="J19" s="88">
        <v>0</v>
      </c>
      <c r="K19" s="608">
        <f>SUM(G19,H20)</f>
        <v>45</v>
      </c>
      <c r="L19" s="89">
        <v>10</v>
      </c>
      <c r="M19" s="88">
        <v>5</v>
      </c>
      <c r="N19" s="88"/>
      <c r="O19" s="608">
        <f>SUM(K19,L20)</f>
        <v>60</v>
      </c>
      <c r="P19" s="81">
        <v>20</v>
      </c>
      <c r="Q19" s="88"/>
      <c r="R19" s="88"/>
      <c r="S19" s="608">
        <f>SUM(O19,P20)</f>
        <v>80</v>
      </c>
      <c r="T19" s="89">
        <v>20</v>
      </c>
      <c r="U19" s="88">
        <v>15</v>
      </c>
      <c r="V19" s="88">
        <v>10</v>
      </c>
      <c r="W19" s="608">
        <f>SUM(S19,T20)</f>
        <v>125</v>
      </c>
      <c r="X19" s="699">
        <f t="shared" ref="X19" si="15">COUNTIF(D19:F19,"&gt;=0")+COUNTIF(H19:J19,"&gt;=0")+COUNTIF(L19:N19,"&gt;=0")+COUNTIF(P19:R19,"&gt;=0")+COUNTIF(T19:V19,"&gt;=0")</f>
        <v>12</v>
      </c>
      <c r="Y19" s="591">
        <f t="shared" ref="Y19" si="16">COUNTIF(D19:F19,"=20")+COUNTIF(H19:J19,"=20")+COUNTIF(L19:N19,"=20")+COUNTIF(P19:R19,"=20")+COUNTIF(T19:V19,"=20")</f>
        <v>2</v>
      </c>
      <c r="Z19" s="693">
        <f t="shared" ref="Z19" si="17">W19</f>
        <v>125</v>
      </c>
      <c r="AA19" s="689">
        <v>9</v>
      </c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</row>
    <row r="20" spans="1:47" ht="15.75" customHeight="1" thickBot="1" x14ac:dyDescent="0.3">
      <c r="A20" s="611"/>
      <c r="B20" s="779"/>
      <c r="C20" s="779"/>
      <c r="D20" s="602">
        <f>SUM(D19:F19)</f>
        <v>25</v>
      </c>
      <c r="E20" s="600"/>
      <c r="F20" s="601"/>
      <c r="G20" s="590"/>
      <c r="H20" s="602">
        <f>SUM(H19:J19)</f>
        <v>20</v>
      </c>
      <c r="I20" s="600"/>
      <c r="J20" s="601"/>
      <c r="K20" s="590"/>
      <c r="L20" s="602">
        <f>SUM(L19:N19)</f>
        <v>15</v>
      </c>
      <c r="M20" s="600"/>
      <c r="N20" s="601"/>
      <c r="O20" s="590"/>
      <c r="P20" s="602">
        <f>SUM(P19:R19)</f>
        <v>20</v>
      </c>
      <c r="Q20" s="600"/>
      <c r="R20" s="601"/>
      <c r="S20" s="590"/>
      <c r="T20" s="602">
        <f>SUM(T19:V19)</f>
        <v>45</v>
      </c>
      <c r="U20" s="600"/>
      <c r="V20" s="601"/>
      <c r="W20" s="590"/>
      <c r="X20" s="700"/>
      <c r="Y20" s="592"/>
      <c r="Z20" s="694"/>
      <c r="AA20" s="690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</row>
    <row r="21" spans="1:47" s="176" customFormat="1" ht="15.75" customHeight="1" x14ac:dyDescent="0.25">
      <c r="A21" s="609">
        <v>8</v>
      </c>
      <c r="B21" s="778" t="s">
        <v>93</v>
      </c>
      <c r="C21" s="778" t="s">
        <v>94</v>
      </c>
      <c r="D21" s="93">
        <v>20</v>
      </c>
      <c r="E21" s="92">
        <v>0</v>
      </c>
      <c r="F21" s="285">
        <v>0</v>
      </c>
      <c r="G21" s="589">
        <f>D22</f>
        <v>20</v>
      </c>
      <c r="H21" s="90">
        <v>15</v>
      </c>
      <c r="I21" s="92">
        <v>0</v>
      </c>
      <c r="J21" s="92">
        <v>0</v>
      </c>
      <c r="K21" s="589">
        <f>SUM(G21,H22)</f>
        <v>35</v>
      </c>
      <c r="L21" s="90">
        <v>10</v>
      </c>
      <c r="M21" s="92">
        <v>0</v>
      </c>
      <c r="N21" s="92">
        <v>0</v>
      </c>
      <c r="O21" s="589">
        <f>SUM(K21,L22)</f>
        <v>45</v>
      </c>
      <c r="P21" s="90">
        <v>10</v>
      </c>
      <c r="Q21" s="92">
        <v>5</v>
      </c>
      <c r="R21" s="285"/>
      <c r="S21" s="589">
        <f>SUM(O21,P22)</f>
        <v>60</v>
      </c>
      <c r="T21" s="90">
        <v>20</v>
      </c>
      <c r="U21" s="92"/>
      <c r="V21" s="92"/>
      <c r="W21" s="589">
        <f>SUM(S21,T22)</f>
        <v>80</v>
      </c>
      <c r="X21" s="591">
        <f>COUNTIF(D21:F21,"&gt;=0")+COUNTIF(H21:J21,"&gt;=0")+COUNTIF(L21:N21,"&gt;=0")+COUNTIF(P21:R21,"&gt;=0")+COUNTIF(T21:V21,"&gt;=0")</f>
        <v>12</v>
      </c>
      <c r="Y21" s="591">
        <f>COUNTIF(D21:F21,"=20")+COUNTIF(H21:J21,"=20")+COUNTIF(L21:N21,"=20")+COUNTIF(P21:R21,"=20")+COUNTIF(T21:V21,"=20")</f>
        <v>2</v>
      </c>
      <c r="Z21" s="693">
        <f>W21</f>
        <v>80</v>
      </c>
      <c r="AA21" s="689">
        <v>12</v>
      </c>
    </row>
    <row r="22" spans="1:47" s="176" customFormat="1" ht="15.75" customHeight="1" thickBot="1" x14ac:dyDescent="0.3">
      <c r="A22" s="604"/>
      <c r="B22" s="779"/>
      <c r="C22" s="779"/>
      <c r="D22" s="600">
        <f>SUM(D21:F21)</f>
        <v>20</v>
      </c>
      <c r="E22" s="600"/>
      <c r="F22" s="601"/>
      <c r="G22" s="590"/>
      <c r="H22" s="602">
        <f>SUM(H21:J21)</f>
        <v>15</v>
      </c>
      <c r="I22" s="600"/>
      <c r="J22" s="601"/>
      <c r="K22" s="590"/>
      <c r="L22" s="602">
        <f>SUM(L21:N21)</f>
        <v>10</v>
      </c>
      <c r="M22" s="600"/>
      <c r="N22" s="601"/>
      <c r="O22" s="590"/>
      <c r="P22" s="602">
        <f>SUM(P21:R21)</f>
        <v>15</v>
      </c>
      <c r="Q22" s="600"/>
      <c r="R22" s="601"/>
      <c r="S22" s="590"/>
      <c r="T22" s="602">
        <f>SUM(T21:V21)</f>
        <v>20</v>
      </c>
      <c r="U22" s="600"/>
      <c r="V22" s="601"/>
      <c r="W22" s="590"/>
      <c r="X22" s="592"/>
      <c r="Y22" s="592"/>
      <c r="Z22" s="694"/>
      <c r="AA22" s="690"/>
    </row>
    <row r="23" spans="1:47" s="176" customFormat="1" ht="15.75" customHeight="1" x14ac:dyDescent="0.25">
      <c r="A23" s="603">
        <v>9</v>
      </c>
      <c r="B23" s="778" t="s">
        <v>20</v>
      </c>
      <c r="C23" s="778" t="s">
        <v>21</v>
      </c>
      <c r="D23" s="89">
        <v>10</v>
      </c>
      <c r="E23" s="88">
        <v>10</v>
      </c>
      <c r="F23" s="83">
        <v>5</v>
      </c>
      <c r="G23" s="608">
        <f>D24</f>
        <v>25</v>
      </c>
      <c r="H23" s="81">
        <v>15</v>
      </c>
      <c r="I23" s="88">
        <v>10</v>
      </c>
      <c r="J23" s="88"/>
      <c r="K23" s="608">
        <f>SUM(G23,H24)</f>
        <v>50</v>
      </c>
      <c r="L23" s="81">
        <v>20</v>
      </c>
      <c r="M23" s="88">
        <v>20</v>
      </c>
      <c r="N23" s="88">
        <v>15</v>
      </c>
      <c r="O23" s="608">
        <f>SUM(K23,L24)</f>
        <v>105</v>
      </c>
      <c r="P23" s="81">
        <v>20</v>
      </c>
      <c r="Q23" s="88">
        <v>10</v>
      </c>
      <c r="R23" s="88">
        <v>10</v>
      </c>
      <c r="S23" s="608">
        <f>SUM(O23,P24)</f>
        <v>145</v>
      </c>
      <c r="T23" s="81">
        <v>20</v>
      </c>
      <c r="U23" s="88">
        <v>10</v>
      </c>
      <c r="V23" s="88">
        <v>5</v>
      </c>
      <c r="W23" s="608">
        <f>SUM(S23,T24)</f>
        <v>180</v>
      </c>
      <c r="X23" s="591">
        <f t="shared" ref="X23" si="18">COUNTIF(D23:F23,"&gt;=0")+COUNTIF(H23:J23,"&gt;=0")+COUNTIF(L23:N23,"&gt;=0")+COUNTIF(P23:R23,"&gt;=0")+COUNTIF(T23:V23,"&gt;=0")</f>
        <v>14</v>
      </c>
      <c r="Y23" s="591">
        <f t="shared" ref="Y23" si="19">COUNTIF(D23:F23,"=20")+COUNTIF(H23:J23,"=20")+COUNTIF(L23:N23,"=20")+COUNTIF(P23:R23,"=20")+COUNTIF(T23:V23,"=20")</f>
        <v>4</v>
      </c>
      <c r="Z23" s="693">
        <f t="shared" ref="Z23" si="20">W23</f>
        <v>180</v>
      </c>
      <c r="AA23" s="689">
        <v>2</v>
      </c>
    </row>
    <row r="24" spans="1:47" s="176" customFormat="1" ht="15.75" customHeight="1" thickBot="1" x14ac:dyDescent="0.3">
      <c r="A24" s="604"/>
      <c r="B24" s="780"/>
      <c r="C24" s="780"/>
      <c r="D24" s="602">
        <f>SUM(D23:F23)</f>
        <v>25</v>
      </c>
      <c r="E24" s="600"/>
      <c r="F24" s="601"/>
      <c r="G24" s="590"/>
      <c r="H24" s="602">
        <f>SUM(H23:J23)</f>
        <v>25</v>
      </c>
      <c r="I24" s="600"/>
      <c r="J24" s="601"/>
      <c r="K24" s="590"/>
      <c r="L24" s="602">
        <f>SUM(L23:N23)</f>
        <v>55</v>
      </c>
      <c r="M24" s="600"/>
      <c r="N24" s="601"/>
      <c r="O24" s="590"/>
      <c r="P24" s="602">
        <f>SUM(P23:R23)</f>
        <v>40</v>
      </c>
      <c r="Q24" s="600"/>
      <c r="R24" s="601"/>
      <c r="S24" s="590"/>
      <c r="T24" s="602">
        <f>SUM(T23:V23)</f>
        <v>35</v>
      </c>
      <c r="U24" s="600"/>
      <c r="V24" s="601"/>
      <c r="W24" s="590"/>
      <c r="X24" s="592"/>
      <c r="Y24" s="592"/>
      <c r="Z24" s="694"/>
      <c r="AA24" s="690"/>
    </row>
    <row r="25" spans="1:47" s="176" customFormat="1" ht="15.75" customHeight="1" x14ac:dyDescent="0.25">
      <c r="A25" s="603">
        <v>10</v>
      </c>
      <c r="B25" s="778" t="s">
        <v>86</v>
      </c>
      <c r="C25" s="778" t="s">
        <v>13</v>
      </c>
      <c r="D25" s="89">
        <v>15</v>
      </c>
      <c r="E25" s="88">
        <v>10</v>
      </c>
      <c r="F25" s="83"/>
      <c r="G25" s="608">
        <f>D26</f>
        <v>25</v>
      </c>
      <c r="H25" s="81">
        <v>10</v>
      </c>
      <c r="I25" s="88">
        <v>10</v>
      </c>
      <c r="J25" s="88"/>
      <c r="K25" s="608">
        <f>SUM(G25,H26)</f>
        <v>45</v>
      </c>
      <c r="L25" s="81">
        <v>15</v>
      </c>
      <c r="M25" s="88">
        <v>5</v>
      </c>
      <c r="N25" s="88">
        <v>5</v>
      </c>
      <c r="O25" s="608">
        <f>SUM(K25,L26)</f>
        <v>70</v>
      </c>
      <c r="P25" s="81">
        <v>10</v>
      </c>
      <c r="Q25" s="88">
        <v>10</v>
      </c>
      <c r="R25" s="88"/>
      <c r="S25" s="608">
        <f>SUM(O25,P26)</f>
        <v>90</v>
      </c>
      <c r="T25" s="81">
        <v>15</v>
      </c>
      <c r="U25" s="88"/>
      <c r="V25" s="88"/>
      <c r="W25" s="608">
        <f>SUM(S25,T26)</f>
        <v>105</v>
      </c>
      <c r="X25" s="591">
        <f t="shared" ref="X25" si="21">COUNTIF(D25:F25,"&gt;=0")+COUNTIF(H25:J25,"&gt;=0")+COUNTIF(L25:N25,"&gt;=0")+COUNTIF(P25:R25,"&gt;=0")+COUNTIF(T25:V25,"&gt;=0")</f>
        <v>10</v>
      </c>
      <c r="Y25" s="591">
        <f t="shared" ref="Y25" si="22">COUNTIF(D25:F25,"=20")+COUNTIF(H25:J25,"=20")+COUNTIF(L25:N25,"=20")+COUNTIF(P25:R25,"=20")+COUNTIF(T25:V25,"=20")</f>
        <v>0</v>
      </c>
      <c r="Z25" s="693">
        <f t="shared" ref="Z25" si="23">W25</f>
        <v>105</v>
      </c>
      <c r="AA25" s="689">
        <v>10</v>
      </c>
    </row>
    <row r="26" spans="1:47" s="176" customFormat="1" ht="15.75" customHeight="1" thickBot="1" x14ac:dyDescent="0.3">
      <c r="A26" s="604"/>
      <c r="B26" s="779"/>
      <c r="C26" s="779"/>
      <c r="D26" s="602">
        <f>SUM(D25:F25)</f>
        <v>25</v>
      </c>
      <c r="E26" s="600"/>
      <c r="F26" s="601"/>
      <c r="G26" s="590"/>
      <c r="H26" s="602">
        <f>SUM(H25:J25)</f>
        <v>20</v>
      </c>
      <c r="I26" s="600"/>
      <c r="J26" s="601"/>
      <c r="K26" s="590"/>
      <c r="L26" s="602">
        <f>SUM(L25:N25)</f>
        <v>25</v>
      </c>
      <c r="M26" s="600"/>
      <c r="N26" s="601"/>
      <c r="O26" s="590"/>
      <c r="P26" s="602">
        <f>SUM(P25:R25)</f>
        <v>20</v>
      </c>
      <c r="Q26" s="600"/>
      <c r="R26" s="601"/>
      <c r="S26" s="590"/>
      <c r="T26" s="602">
        <f>SUM(T25:V25)</f>
        <v>15</v>
      </c>
      <c r="U26" s="600"/>
      <c r="V26" s="601"/>
      <c r="W26" s="590"/>
      <c r="X26" s="592"/>
      <c r="Y26" s="592"/>
      <c r="Z26" s="694"/>
      <c r="AA26" s="690"/>
    </row>
    <row r="27" spans="1:47" s="176" customFormat="1" ht="15.75" customHeight="1" x14ac:dyDescent="0.25">
      <c r="A27" s="603">
        <v>11</v>
      </c>
      <c r="B27" s="780" t="s">
        <v>27</v>
      </c>
      <c r="C27" s="780" t="s">
        <v>13</v>
      </c>
      <c r="D27" s="89"/>
      <c r="E27" s="88"/>
      <c r="F27" s="83"/>
      <c r="G27" s="608">
        <f>D28</f>
        <v>0</v>
      </c>
      <c r="H27" s="81">
        <v>10</v>
      </c>
      <c r="I27" s="88"/>
      <c r="J27" s="88"/>
      <c r="K27" s="608">
        <f>SUM(G27,H28)</f>
        <v>10</v>
      </c>
      <c r="L27" s="81">
        <v>10</v>
      </c>
      <c r="M27" s="88"/>
      <c r="N27" s="88"/>
      <c r="O27" s="608">
        <f>SUM(K27,L28)</f>
        <v>20</v>
      </c>
      <c r="P27" s="81">
        <v>15</v>
      </c>
      <c r="Q27" s="88">
        <v>0</v>
      </c>
      <c r="R27" s="88"/>
      <c r="S27" s="608">
        <f>SUM(O27,P28)</f>
        <v>35</v>
      </c>
      <c r="T27" s="81">
        <v>0</v>
      </c>
      <c r="U27" s="88"/>
      <c r="V27" s="88"/>
      <c r="W27" s="608">
        <f>SUM(S27,T28)</f>
        <v>35</v>
      </c>
      <c r="X27" s="591">
        <f t="shared" ref="X27" si="24">COUNTIF(D27:F27,"&gt;=0")+COUNTIF(H27:J27,"&gt;=0")+COUNTIF(L27:N27,"&gt;=0")+COUNTIF(P27:R27,"&gt;=0")+COUNTIF(T27:V27,"&gt;=0")</f>
        <v>5</v>
      </c>
      <c r="Y27" s="591">
        <f t="shared" ref="Y27" si="25">COUNTIF(D27:F27,"=20")+COUNTIF(H27:J27,"=20")+COUNTIF(L27:N27,"=20")+COUNTIF(P27:R27,"=20")+COUNTIF(T27:V27,"=20")</f>
        <v>0</v>
      </c>
      <c r="Z27" s="693">
        <f t="shared" ref="Z27" si="26">W27</f>
        <v>35</v>
      </c>
      <c r="AA27" s="689">
        <v>14</v>
      </c>
    </row>
    <row r="28" spans="1:47" s="176" customFormat="1" ht="15.75" customHeight="1" thickBot="1" x14ac:dyDescent="0.3">
      <c r="A28" s="604"/>
      <c r="B28" s="779"/>
      <c r="C28" s="779"/>
      <c r="D28" s="602">
        <f>SUM(D27:F27)</f>
        <v>0</v>
      </c>
      <c r="E28" s="600"/>
      <c r="F28" s="601"/>
      <c r="G28" s="590"/>
      <c r="H28" s="602">
        <f>SUM(H27:J27)</f>
        <v>10</v>
      </c>
      <c r="I28" s="600"/>
      <c r="J28" s="601"/>
      <c r="K28" s="590"/>
      <c r="L28" s="602">
        <f>SUM(L27:N27)</f>
        <v>10</v>
      </c>
      <c r="M28" s="600"/>
      <c r="N28" s="601"/>
      <c r="O28" s="590"/>
      <c r="P28" s="602">
        <f>SUM(P27:R27)</f>
        <v>15</v>
      </c>
      <c r="Q28" s="600"/>
      <c r="R28" s="601"/>
      <c r="S28" s="590"/>
      <c r="T28" s="602">
        <f>SUM(T27:V27)</f>
        <v>0</v>
      </c>
      <c r="U28" s="600"/>
      <c r="V28" s="601"/>
      <c r="W28" s="590"/>
      <c r="X28" s="592"/>
      <c r="Y28" s="592"/>
      <c r="Z28" s="694"/>
      <c r="AA28" s="690"/>
    </row>
    <row r="29" spans="1:47" s="176" customFormat="1" ht="15.75" customHeight="1" x14ac:dyDescent="0.25">
      <c r="A29" s="603">
        <v>12</v>
      </c>
      <c r="B29" s="778" t="s">
        <v>29</v>
      </c>
      <c r="C29" s="778" t="s">
        <v>13</v>
      </c>
      <c r="D29" s="89">
        <v>20</v>
      </c>
      <c r="E29" s="88">
        <v>5</v>
      </c>
      <c r="F29" s="83">
        <v>0</v>
      </c>
      <c r="G29" s="608">
        <f>D30</f>
        <v>25</v>
      </c>
      <c r="H29" s="81">
        <v>20</v>
      </c>
      <c r="I29" s="88">
        <v>10</v>
      </c>
      <c r="J29" s="88">
        <v>5</v>
      </c>
      <c r="K29" s="608">
        <f>SUM(G29,H30)</f>
        <v>60</v>
      </c>
      <c r="L29" s="81">
        <v>15</v>
      </c>
      <c r="M29" s="88">
        <v>5</v>
      </c>
      <c r="N29" s="88"/>
      <c r="O29" s="608">
        <f>SUM(K29,L30)</f>
        <v>80</v>
      </c>
      <c r="P29" s="81">
        <v>15</v>
      </c>
      <c r="Q29" s="88">
        <v>0</v>
      </c>
      <c r="R29" s="88"/>
      <c r="S29" s="608">
        <f>SUM(O29,P30)</f>
        <v>95</v>
      </c>
      <c r="T29" s="81">
        <v>20</v>
      </c>
      <c r="U29" s="88">
        <v>10</v>
      </c>
      <c r="V29" s="88">
        <v>10</v>
      </c>
      <c r="W29" s="608">
        <f>SUM(S29,T30)</f>
        <v>135</v>
      </c>
      <c r="X29" s="591">
        <f t="shared" ref="X29" si="27">COUNTIF(D29:F29,"&gt;=0")+COUNTIF(H29:J29,"&gt;=0")+COUNTIF(L29:N29,"&gt;=0")+COUNTIF(P29:R29,"&gt;=0")+COUNTIF(T29:V29,"&gt;=0")</f>
        <v>13</v>
      </c>
      <c r="Y29" s="591">
        <f t="shared" ref="Y29" si="28">COUNTIF(D29:F29,"=20")+COUNTIF(H29:J29,"=20")+COUNTIF(L29:N29,"=20")+COUNTIF(P29:R29,"=20")+COUNTIF(T29:V29,"=20")</f>
        <v>3</v>
      </c>
      <c r="Z29" s="693">
        <f t="shared" ref="Z29" si="29">W29</f>
        <v>135</v>
      </c>
      <c r="AA29" s="689">
        <v>6</v>
      </c>
    </row>
    <row r="30" spans="1:47" s="176" customFormat="1" ht="15.75" customHeight="1" thickBot="1" x14ac:dyDescent="0.3">
      <c r="A30" s="604"/>
      <c r="B30" s="779"/>
      <c r="C30" s="779"/>
      <c r="D30" s="602">
        <f>SUM(D29:F29)</f>
        <v>25</v>
      </c>
      <c r="E30" s="600"/>
      <c r="F30" s="601"/>
      <c r="G30" s="590"/>
      <c r="H30" s="602">
        <f>SUM(H29:J29)</f>
        <v>35</v>
      </c>
      <c r="I30" s="600"/>
      <c r="J30" s="601"/>
      <c r="K30" s="590"/>
      <c r="L30" s="602">
        <f>SUM(L29:N29)</f>
        <v>20</v>
      </c>
      <c r="M30" s="600"/>
      <c r="N30" s="601"/>
      <c r="O30" s="590"/>
      <c r="P30" s="602">
        <f>SUM(P29:R29)</f>
        <v>15</v>
      </c>
      <c r="Q30" s="600"/>
      <c r="R30" s="601"/>
      <c r="S30" s="590"/>
      <c r="T30" s="602">
        <f>SUM(T29:V29)</f>
        <v>40</v>
      </c>
      <c r="U30" s="600"/>
      <c r="V30" s="601"/>
      <c r="W30" s="590"/>
      <c r="X30" s="592"/>
      <c r="Y30" s="592"/>
      <c r="Z30" s="694"/>
      <c r="AA30" s="690"/>
    </row>
    <row r="31" spans="1:47" s="176" customFormat="1" ht="15.75" customHeight="1" x14ac:dyDescent="0.25">
      <c r="A31" s="610">
        <v>13</v>
      </c>
      <c r="B31" s="778" t="s">
        <v>95</v>
      </c>
      <c r="C31" s="778" t="s">
        <v>32</v>
      </c>
      <c r="D31" s="81">
        <v>15</v>
      </c>
      <c r="E31" s="88">
        <v>15</v>
      </c>
      <c r="F31" s="88">
        <v>0</v>
      </c>
      <c r="G31" s="608">
        <f>D32</f>
        <v>30</v>
      </c>
      <c r="H31" s="81">
        <v>15</v>
      </c>
      <c r="I31" s="88">
        <v>10</v>
      </c>
      <c r="J31" s="88">
        <v>5</v>
      </c>
      <c r="K31" s="608">
        <f>SUM(G31,H32)</f>
        <v>60</v>
      </c>
      <c r="L31" s="89">
        <v>20</v>
      </c>
      <c r="M31" s="88"/>
      <c r="N31" s="88"/>
      <c r="O31" s="608">
        <f>SUM(K31,L32)</f>
        <v>80</v>
      </c>
      <c r="P31" s="81">
        <v>15</v>
      </c>
      <c r="Q31" s="88">
        <v>0</v>
      </c>
      <c r="R31" s="88"/>
      <c r="S31" s="608">
        <f>SUM(O31,P32)</f>
        <v>95</v>
      </c>
      <c r="T31" s="89">
        <v>20</v>
      </c>
      <c r="U31" s="88">
        <v>15</v>
      </c>
      <c r="V31" s="88"/>
      <c r="W31" s="608">
        <f>SUM(S31,T32)</f>
        <v>130</v>
      </c>
      <c r="X31" s="591">
        <f t="shared" ref="X31" si="30">COUNTIF(D31:F31,"&gt;=0")+COUNTIF(H31:J31,"&gt;=0")+COUNTIF(L31:N31,"&gt;=0")+COUNTIF(P31:R31,"&gt;=0")+COUNTIF(T31:V31,"&gt;=0")</f>
        <v>11</v>
      </c>
      <c r="Y31" s="591">
        <f t="shared" ref="Y31" si="31">COUNTIF(D31:F31,"=20")+COUNTIF(H31:J31,"=20")+COUNTIF(L31:N31,"=20")+COUNTIF(P31:R31,"=20")+COUNTIF(T31:V31,"=20")</f>
        <v>2</v>
      </c>
      <c r="Z31" s="693">
        <f t="shared" ref="Z31" si="32">W31</f>
        <v>130</v>
      </c>
      <c r="AA31" s="689">
        <v>8</v>
      </c>
    </row>
    <row r="32" spans="1:47" s="176" customFormat="1" ht="15.75" customHeight="1" thickBot="1" x14ac:dyDescent="0.3">
      <c r="A32" s="611"/>
      <c r="B32" s="780"/>
      <c r="C32" s="779"/>
      <c r="D32" s="602">
        <f>SUM(D31:F31)</f>
        <v>30</v>
      </c>
      <c r="E32" s="600"/>
      <c r="F32" s="601"/>
      <c r="G32" s="590"/>
      <c r="H32" s="602">
        <f>SUM(H31:J31)</f>
        <v>30</v>
      </c>
      <c r="I32" s="600"/>
      <c r="J32" s="601"/>
      <c r="K32" s="590"/>
      <c r="L32" s="602">
        <f>SUM(L31:N31)</f>
        <v>20</v>
      </c>
      <c r="M32" s="600"/>
      <c r="N32" s="601"/>
      <c r="O32" s="590"/>
      <c r="P32" s="602">
        <f>SUM(P31:R31)</f>
        <v>15</v>
      </c>
      <c r="Q32" s="600"/>
      <c r="R32" s="601"/>
      <c r="S32" s="590"/>
      <c r="T32" s="602">
        <f>SUM(T31:V31)</f>
        <v>35</v>
      </c>
      <c r="U32" s="600"/>
      <c r="V32" s="601"/>
      <c r="W32" s="590"/>
      <c r="X32" s="592"/>
      <c r="Y32" s="592"/>
      <c r="Z32" s="694"/>
      <c r="AA32" s="690"/>
    </row>
    <row r="33" spans="1:48" s="176" customFormat="1" ht="15.75" customHeight="1" x14ac:dyDescent="0.25">
      <c r="A33" s="610">
        <v>14</v>
      </c>
      <c r="B33" s="778" t="s">
        <v>108</v>
      </c>
      <c r="C33" s="780" t="s">
        <v>13</v>
      </c>
      <c r="D33" s="81">
        <v>5</v>
      </c>
      <c r="E33" s="88">
        <v>5</v>
      </c>
      <c r="F33" s="88"/>
      <c r="G33" s="608">
        <f>D34</f>
        <v>10</v>
      </c>
      <c r="H33" s="81">
        <v>0</v>
      </c>
      <c r="I33" s="88">
        <v>0</v>
      </c>
      <c r="J33" s="88"/>
      <c r="K33" s="608">
        <f>SUM(G33,H34)</f>
        <v>10</v>
      </c>
      <c r="L33" s="89">
        <v>0</v>
      </c>
      <c r="M33" s="88"/>
      <c r="N33" s="88"/>
      <c r="O33" s="608">
        <f>SUM(K33,L34)</f>
        <v>10</v>
      </c>
      <c r="P33" s="81">
        <v>0</v>
      </c>
      <c r="Q33" s="88"/>
      <c r="R33" s="88"/>
      <c r="S33" s="608">
        <f>SUM(O33,P34)</f>
        <v>10</v>
      </c>
      <c r="T33" s="89">
        <v>15</v>
      </c>
      <c r="U33" s="88">
        <v>0</v>
      </c>
      <c r="V33" s="88"/>
      <c r="W33" s="608">
        <f>SUM(S33,T34)</f>
        <v>25</v>
      </c>
      <c r="X33" s="699">
        <f t="shared" ref="X33" si="33">COUNTIF(D33:F33,"&gt;=0")+COUNTIF(H33:J33,"&gt;=0")+COUNTIF(L33:N33,"&gt;=0")+COUNTIF(P33:R33,"&gt;=0")+COUNTIF(T33:V33,"&gt;=0")</f>
        <v>8</v>
      </c>
      <c r="Y33" s="591">
        <f t="shared" ref="Y33" si="34">COUNTIF(D33:F33,"=20")+COUNTIF(H33:J33,"=20")+COUNTIF(L33:N33,"=20")+COUNTIF(P33:R33,"=20")+COUNTIF(T33:V33,"=20")</f>
        <v>0</v>
      </c>
      <c r="Z33" s="693">
        <f t="shared" ref="Z33" si="35">W33</f>
        <v>25</v>
      </c>
      <c r="AA33" s="689">
        <v>15</v>
      </c>
    </row>
    <row r="34" spans="1:48" s="176" customFormat="1" ht="15.75" customHeight="1" thickBot="1" x14ac:dyDescent="0.3">
      <c r="A34" s="611"/>
      <c r="B34" s="779"/>
      <c r="C34" s="779"/>
      <c r="D34" s="602">
        <f>SUM(D33:F33)</f>
        <v>10</v>
      </c>
      <c r="E34" s="600"/>
      <c r="F34" s="601"/>
      <c r="G34" s="590"/>
      <c r="H34" s="602">
        <f>SUM(H33:J33)</f>
        <v>0</v>
      </c>
      <c r="I34" s="600"/>
      <c r="J34" s="601"/>
      <c r="K34" s="590"/>
      <c r="L34" s="602">
        <f>SUM(L33:N33)</f>
        <v>0</v>
      </c>
      <c r="M34" s="600"/>
      <c r="N34" s="601"/>
      <c r="O34" s="590"/>
      <c r="P34" s="602">
        <f>SUM(P33:R33)</f>
        <v>0</v>
      </c>
      <c r="Q34" s="600"/>
      <c r="R34" s="601"/>
      <c r="S34" s="590"/>
      <c r="T34" s="602">
        <f>SUM(T33:V33)</f>
        <v>15</v>
      </c>
      <c r="U34" s="600"/>
      <c r="V34" s="601"/>
      <c r="W34" s="590"/>
      <c r="X34" s="700"/>
      <c r="Y34" s="592"/>
      <c r="Z34" s="694"/>
      <c r="AA34" s="690"/>
    </row>
    <row r="35" spans="1:48" ht="15.75" customHeight="1" x14ac:dyDescent="0.25">
      <c r="A35" s="609">
        <v>15</v>
      </c>
      <c r="B35" s="778" t="s">
        <v>122</v>
      </c>
      <c r="C35" s="778" t="s">
        <v>24</v>
      </c>
      <c r="D35" s="89"/>
      <c r="E35" s="88"/>
      <c r="F35" s="83"/>
      <c r="G35" s="608">
        <f>D36</f>
        <v>0</v>
      </c>
      <c r="H35" s="81"/>
      <c r="I35" s="88"/>
      <c r="J35" s="88"/>
      <c r="K35" s="608">
        <f>SUM(G35,H36)</f>
        <v>0</v>
      </c>
      <c r="L35" s="81">
        <v>15</v>
      </c>
      <c r="M35" s="88">
        <v>15</v>
      </c>
      <c r="N35" s="88"/>
      <c r="O35" s="608">
        <f>SUM(K35,L36)</f>
        <v>30</v>
      </c>
      <c r="P35" s="81">
        <v>15</v>
      </c>
      <c r="Q35" s="88"/>
      <c r="R35" s="88"/>
      <c r="S35" s="608">
        <f>SUM(O35,P36)</f>
        <v>45</v>
      </c>
      <c r="T35" s="81">
        <v>20</v>
      </c>
      <c r="U35" s="88">
        <v>15</v>
      </c>
      <c r="V35" s="88">
        <v>10</v>
      </c>
      <c r="W35" s="608">
        <f>SUM(S35,T36)</f>
        <v>90</v>
      </c>
      <c r="X35" s="591">
        <f t="shared" ref="X35" si="36">COUNTIF(D35:F35,"&gt;=0")+COUNTIF(H35:J35,"&gt;=0")+COUNTIF(L35:N35,"&gt;=0")+COUNTIF(P35:R35,"&gt;=0")+COUNTIF(T35:V35,"&gt;=0")</f>
        <v>6</v>
      </c>
      <c r="Y35" s="591">
        <f t="shared" ref="Y35" si="37">COUNTIF(D35:F35,"=20")+COUNTIF(H35:J35,"=20")+COUNTIF(L35:N35,"=20")+COUNTIF(P35:R35,"=20")+COUNTIF(T35:V35,"=20")</f>
        <v>1</v>
      </c>
      <c r="Z35" s="693">
        <f t="shared" ref="Z35" si="38">W35</f>
        <v>90</v>
      </c>
      <c r="AA35" s="689">
        <v>11</v>
      </c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</row>
    <row r="36" spans="1:48" ht="15.75" customHeight="1" thickBot="1" x14ac:dyDescent="0.3">
      <c r="A36" s="604"/>
      <c r="B36" s="779"/>
      <c r="C36" s="779"/>
      <c r="D36" s="602">
        <f>SUM(D35:F35)</f>
        <v>0</v>
      </c>
      <c r="E36" s="600"/>
      <c r="F36" s="601"/>
      <c r="G36" s="590"/>
      <c r="H36" s="602">
        <f>SUM(H35:J35)</f>
        <v>0</v>
      </c>
      <c r="I36" s="600"/>
      <c r="J36" s="601"/>
      <c r="K36" s="590"/>
      <c r="L36" s="602">
        <f>SUM(L35:N35)</f>
        <v>30</v>
      </c>
      <c r="M36" s="600"/>
      <c r="N36" s="601"/>
      <c r="O36" s="590"/>
      <c r="P36" s="602">
        <f>SUM(P35:R35)</f>
        <v>15</v>
      </c>
      <c r="Q36" s="600"/>
      <c r="R36" s="601"/>
      <c r="S36" s="590"/>
      <c r="T36" s="602">
        <f>SUM(T35:V35)</f>
        <v>45</v>
      </c>
      <c r="U36" s="600"/>
      <c r="V36" s="601"/>
      <c r="W36" s="590"/>
      <c r="X36" s="592"/>
      <c r="Y36" s="592"/>
      <c r="Z36" s="694"/>
      <c r="AA36" s="690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</row>
    <row r="37" spans="1:48" s="176" customFormat="1" ht="15.75" customHeight="1" x14ac:dyDescent="0.25">
      <c r="A37" s="325"/>
      <c r="B37" s="326"/>
      <c r="C37" s="326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17"/>
      <c r="Y37" s="186"/>
      <c r="Z37" s="314"/>
      <c r="AV37" s="17"/>
    </row>
    <row r="38" spans="1:48" ht="15.75" customHeight="1" thickBot="1" x14ac:dyDescent="0.3">
      <c r="A38" s="325"/>
      <c r="B38" s="326"/>
      <c r="C38" s="326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17"/>
      <c r="Y38" s="186"/>
      <c r="Z38" s="314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"/>
    </row>
    <row r="39" spans="1:48" ht="15.75" customHeight="1" thickBot="1" x14ac:dyDescent="0.3">
      <c r="A39" s="510"/>
      <c r="B39" s="787" t="s">
        <v>54</v>
      </c>
      <c r="C39" s="788"/>
      <c r="D39" s="511"/>
      <c r="E39" s="511"/>
      <c r="F39" s="511"/>
      <c r="G39" s="511"/>
      <c r="H39" s="511"/>
      <c r="I39" s="511"/>
      <c r="J39" s="511"/>
      <c r="K39" s="510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56"/>
      <c r="AS39" s="176"/>
      <c r="AT39" s="176"/>
      <c r="AU39" s="176"/>
      <c r="AV39" s="17"/>
    </row>
    <row r="40" spans="1:48" ht="15.75" customHeight="1" x14ac:dyDescent="0.25">
      <c r="A40" s="593" t="s">
        <v>0</v>
      </c>
      <c r="B40" s="587" t="s">
        <v>1</v>
      </c>
      <c r="C40" s="587" t="s">
        <v>2</v>
      </c>
      <c r="D40" s="616" t="s">
        <v>42</v>
      </c>
      <c r="E40" s="617"/>
      <c r="F40" s="618"/>
      <c r="G40" s="583" t="s">
        <v>43</v>
      </c>
      <c r="H40" s="616" t="s">
        <v>44</v>
      </c>
      <c r="I40" s="617"/>
      <c r="J40" s="618"/>
      <c r="K40" s="583" t="s">
        <v>43</v>
      </c>
      <c r="L40" s="616" t="s">
        <v>45</v>
      </c>
      <c r="M40" s="617"/>
      <c r="N40" s="618"/>
      <c r="O40" s="583" t="s">
        <v>43</v>
      </c>
      <c r="P40" s="616" t="s">
        <v>46</v>
      </c>
      <c r="Q40" s="617"/>
      <c r="R40" s="618"/>
      <c r="S40" s="583" t="s">
        <v>43</v>
      </c>
      <c r="T40" s="616" t="s">
        <v>47</v>
      </c>
      <c r="U40" s="617"/>
      <c r="V40" s="618"/>
      <c r="W40" s="583" t="s">
        <v>43</v>
      </c>
      <c r="X40" s="616" t="s">
        <v>55</v>
      </c>
      <c r="Y40" s="617"/>
      <c r="Z40" s="618"/>
      <c r="AA40" s="583" t="s">
        <v>43</v>
      </c>
      <c r="AB40" s="616" t="s">
        <v>56</v>
      </c>
      <c r="AC40" s="617"/>
      <c r="AD40" s="618"/>
      <c r="AE40" s="583" t="s">
        <v>43</v>
      </c>
      <c r="AF40" s="616" t="s">
        <v>57</v>
      </c>
      <c r="AG40" s="617"/>
      <c r="AH40" s="618"/>
      <c r="AI40" s="583" t="s">
        <v>43</v>
      </c>
      <c r="AJ40" s="616" t="s">
        <v>58</v>
      </c>
      <c r="AK40" s="617"/>
      <c r="AL40" s="618"/>
      <c r="AM40" s="583" t="s">
        <v>43</v>
      </c>
      <c r="AN40" s="616" t="s">
        <v>59</v>
      </c>
      <c r="AO40" s="617"/>
      <c r="AP40" s="618"/>
      <c r="AQ40" s="583" t="s">
        <v>43</v>
      </c>
      <c r="AR40" s="623" t="s">
        <v>48</v>
      </c>
      <c r="AS40" s="596" t="s">
        <v>49</v>
      </c>
      <c r="AT40" s="593" t="s">
        <v>50</v>
      </c>
      <c r="AU40" s="596" t="s">
        <v>60</v>
      </c>
    </row>
    <row r="41" spans="1:48" ht="15.75" customHeight="1" thickBot="1" x14ac:dyDescent="0.3">
      <c r="A41" s="594"/>
      <c r="B41" s="588"/>
      <c r="C41" s="588"/>
      <c r="D41" s="49" t="s">
        <v>51</v>
      </c>
      <c r="E41" s="50" t="s">
        <v>52</v>
      </c>
      <c r="F41" s="51" t="s">
        <v>53</v>
      </c>
      <c r="G41" s="619"/>
      <c r="H41" s="49" t="s">
        <v>51</v>
      </c>
      <c r="I41" s="50" t="s">
        <v>52</v>
      </c>
      <c r="J41" s="51" t="s">
        <v>53</v>
      </c>
      <c r="K41" s="619"/>
      <c r="L41" s="49" t="s">
        <v>51</v>
      </c>
      <c r="M41" s="50" t="s">
        <v>52</v>
      </c>
      <c r="N41" s="51" t="s">
        <v>53</v>
      </c>
      <c r="O41" s="619"/>
      <c r="P41" s="49" t="s">
        <v>51</v>
      </c>
      <c r="Q41" s="50" t="s">
        <v>52</v>
      </c>
      <c r="R41" s="51" t="s">
        <v>53</v>
      </c>
      <c r="S41" s="619"/>
      <c r="T41" s="49" t="s">
        <v>51</v>
      </c>
      <c r="U41" s="50" t="s">
        <v>52</v>
      </c>
      <c r="V41" s="51" t="s">
        <v>53</v>
      </c>
      <c r="W41" s="619"/>
      <c r="X41" s="49" t="s">
        <v>51</v>
      </c>
      <c r="Y41" s="50" t="s">
        <v>52</v>
      </c>
      <c r="Z41" s="51" t="s">
        <v>53</v>
      </c>
      <c r="AA41" s="619"/>
      <c r="AB41" s="49" t="s">
        <v>51</v>
      </c>
      <c r="AC41" s="50" t="s">
        <v>52</v>
      </c>
      <c r="AD41" s="51" t="s">
        <v>53</v>
      </c>
      <c r="AE41" s="619"/>
      <c r="AF41" s="49" t="s">
        <v>51</v>
      </c>
      <c r="AG41" s="50" t="s">
        <v>52</v>
      </c>
      <c r="AH41" s="51" t="s">
        <v>53</v>
      </c>
      <c r="AI41" s="619"/>
      <c r="AJ41" s="49" t="s">
        <v>51</v>
      </c>
      <c r="AK41" s="50" t="s">
        <v>52</v>
      </c>
      <c r="AL41" s="51" t="s">
        <v>53</v>
      </c>
      <c r="AM41" s="619"/>
      <c r="AN41" s="49" t="s">
        <v>51</v>
      </c>
      <c r="AO41" s="50" t="s">
        <v>52</v>
      </c>
      <c r="AP41" s="51" t="s">
        <v>53</v>
      </c>
      <c r="AQ41" s="619"/>
      <c r="AR41" s="624"/>
      <c r="AS41" s="597"/>
      <c r="AT41" s="594"/>
      <c r="AU41" s="620"/>
    </row>
    <row r="42" spans="1:48" ht="15.75" customHeight="1" x14ac:dyDescent="0.25">
      <c r="A42" s="621">
        <v>1</v>
      </c>
      <c r="B42" s="778" t="s">
        <v>86</v>
      </c>
      <c r="C42" s="778" t="s">
        <v>13</v>
      </c>
      <c r="D42" s="93">
        <v>15</v>
      </c>
      <c r="E42" s="92">
        <v>0</v>
      </c>
      <c r="F42" s="92"/>
      <c r="G42" s="589">
        <f>D43</f>
        <v>15</v>
      </c>
      <c r="H42" s="90">
        <v>15</v>
      </c>
      <c r="I42" s="92">
        <v>5</v>
      </c>
      <c r="J42" s="92">
        <v>0</v>
      </c>
      <c r="K42" s="589">
        <f>SUM(G42,H43)</f>
        <v>35</v>
      </c>
      <c r="L42" s="90">
        <v>20</v>
      </c>
      <c r="M42" s="92">
        <v>10</v>
      </c>
      <c r="N42" s="92">
        <v>10</v>
      </c>
      <c r="O42" s="589">
        <f>SUM(K42,L43)</f>
        <v>75</v>
      </c>
      <c r="P42" s="90">
        <v>20</v>
      </c>
      <c r="Q42" s="92">
        <v>10</v>
      </c>
      <c r="R42" s="92">
        <v>10</v>
      </c>
      <c r="S42" s="589">
        <f>SUM(O42,P43)</f>
        <v>115</v>
      </c>
      <c r="T42" s="90">
        <v>20</v>
      </c>
      <c r="U42" s="92">
        <v>20</v>
      </c>
      <c r="V42" s="92">
        <v>20</v>
      </c>
      <c r="W42" s="589">
        <f>SUM(S42,T43)</f>
        <v>175</v>
      </c>
      <c r="X42" s="90">
        <v>20</v>
      </c>
      <c r="Y42" s="92">
        <v>10</v>
      </c>
      <c r="Z42" s="92">
        <v>5</v>
      </c>
      <c r="AA42" s="589">
        <f>SUM(W42,X43)</f>
        <v>210</v>
      </c>
      <c r="AB42" s="90">
        <v>5</v>
      </c>
      <c r="AC42" s="92">
        <v>0</v>
      </c>
      <c r="AD42" s="92">
        <v>0</v>
      </c>
      <c r="AE42" s="589">
        <f>SUM(AA42,AB43)</f>
        <v>215</v>
      </c>
      <c r="AF42" s="90">
        <v>15</v>
      </c>
      <c r="AG42" s="92">
        <v>10</v>
      </c>
      <c r="AH42" s="92"/>
      <c r="AI42" s="589">
        <f>SUM(AE42,AF43)</f>
        <v>240</v>
      </c>
      <c r="AJ42" s="90">
        <v>15</v>
      </c>
      <c r="AK42" s="92">
        <v>0</v>
      </c>
      <c r="AL42" s="92">
        <v>0</v>
      </c>
      <c r="AM42" s="589">
        <f>SUM(AI42,AJ43)</f>
        <v>255</v>
      </c>
      <c r="AN42" s="90">
        <v>20</v>
      </c>
      <c r="AO42" s="92">
        <v>15</v>
      </c>
      <c r="AP42" s="92">
        <v>5</v>
      </c>
      <c r="AQ42" s="625">
        <f>SUM(AM42,AN43)</f>
        <v>295</v>
      </c>
      <c r="AR42" s="621">
        <f>COUNTIF(D42:F42,"&gt;=0")+COUNTIF(H42:J42,"&gt;=0")+COUNTIF(L42:N42,"&gt;=0")+COUNTIF(P42:R42,"&gt;=0")+COUNTIF(T42:V42,"&gt;=0")+COUNTIF(X42:Z42,"&gt;=0")+COUNTIF(AB42:AD42,"&gt;=0")+COUNTIF(AF42:AH42,"&gt;=0")+COUNTIF(AJ42:AL42,"&gt;=0")+COUNTIF(AN42:AP42,"&gt;=0")</f>
        <v>28</v>
      </c>
      <c r="AS42" s="591">
        <f>COUNTIF(D42:F42,"=20")+COUNTIF(H42:J42,"=20")+COUNTIF(L42:N42,"=20")+COUNTIF(P42:R42,"=20")+COUNTIF(T42:V42,"=20")+COUNTIF(X42:Z42,"=20")+COUNTIF(AB42:AD42,"=20")+COUNTIF(AF42:AH42,"=20")+COUNTIF(AJ42:AL42,"=20")+COUNTIF(AN42:AP42,"=20")</f>
        <v>7</v>
      </c>
      <c r="AT42" s="593">
        <f>AQ42</f>
        <v>295</v>
      </c>
      <c r="AU42" s="921">
        <v>6</v>
      </c>
    </row>
    <row r="43" spans="1:48" ht="15.75" customHeight="1" thickBot="1" x14ac:dyDescent="0.3">
      <c r="A43" s="622"/>
      <c r="B43" s="779"/>
      <c r="C43" s="779"/>
      <c r="D43" s="600">
        <f>SUM(D42:F42)</f>
        <v>15</v>
      </c>
      <c r="E43" s="600"/>
      <c r="F43" s="601"/>
      <c r="G43" s="590"/>
      <c r="H43" s="602">
        <f>SUM(H42:J42)</f>
        <v>20</v>
      </c>
      <c r="I43" s="600"/>
      <c r="J43" s="601"/>
      <c r="K43" s="590"/>
      <c r="L43" s="602">
        <f>SUM(L42:N42)</f>
        <v>40</v>
      </c>
      <c r="M43" s="600"/>
      <c r="N43" s="601"/>
      <c r="O43" s="590"/>
      <c r="P43" s="602">
        <f>SUM(P42:R42)</f>
        <v>40</v>
      </c>
      <c r="Q43" s="600"/>
      <c r="R43" s="601"/>
      <c r="S43" s="590"/>
      <c r="T43" s="602">
        <f>SUM(T42:V42)</f>
        <v>60</v>
      </c>
      <c r="U43" s="600"/>
      <c r="V43" s="601"/>
      <c r="W43" s="590"/>
      <c r="X43" s="602">
        <f>SUM(X42:Z42)</f>
        <v>35</v>
      </c>
      <c r="Y43" s="600"/>
      <c r="Z43" s="601"/>
      <c r="AA43" s="590"/>
      <c r="AB43" s="602">
        <f>SUM(AB42:AD42)</f>
        <v>5</v>
      </c>
      <c r="AC43" s="600"/>
      <c r="AD43" s="601"/>
      <c r="AE43" s="590"/>
      <c r="AF43" s="602">
        <f>SUM(AF42:AH42)</f>
        <v>25</v>
      </c>
      <c r="AG43" s="600"/>
      <c r="AH43" s="601"/>
      <c r="AI43" s="590"/>
      <c r="AJ43" s="602">
        <f>SUM(AJ42:AL42)</f>
        <v>15</v>
      </c>
      <c r="AK43" s="600"/>
      <c r="AL43" s="601"/>
      <c r="AM43" s="590"/>
      <c r="AN43" s="602">
        <f>SUM(AN42:AP42)</f>
        <v>40</v>
      </c>
      <c r="AO43" s="600"/>
      <c r="AP43" s="601"/>
      <c r="AQ43" s="626"/>
      <c r="AR43" s="622"/>
      <c r="AS43" s="592"/>
      <c r="AT43" s="594"/>
      <c r="AU43" s="922"/>
    </row>
    <row r="44" spans="1:48" ht="15.75" customHeight="1" x14ac:dyDescent="0.25">
      <c r="A44" s="630">
        <v>2</v>
      </c>
      <c r="B44" s="778" t="s">
        <v>104</v>
      </c>
      <c r="C44" s="778" t="s">
        <v>103</v>
      </c>
      <c r="D44" s="89">
        <v>0</v>
      </c>
      <c r="E44" s="88"/>
      <c r="F44" s="88"/>
      <c r="G44" s="608">
        <f>D45</f>
        <v>0</v>
      </c>
      <c r="H44" s="81">
        <v>20</v>
      </c>
      <c r="I44" s="88">
        <v>0</v>
      </c>
      <c r="J44" s="88"/>
      <c r="K44" s="608">
        <f t="shared" ref="K44" si="39">SUM(G44,H45)</f>
        <v>20</v>
      </c>
      <c r="L44" s="81"/>
      <c r="M44" s="88"/>
      <c r="N44" s="88"/>
      <c r="O44" s="608">
        <f t="shared" ref="O44" si="40">SUM(K44,L45)</f>
        <v>20</v>
      </c>
      <c r="P44" s="81">
        <v>15</v>
      </c>
      <c r="Q44" s="88">
        <v>10</v>
      </c>
      <c r="R44" s="88">
        <v>0</v>
      </c>
      <c r="S44" s="608">
        <f t="shared" ref="S44" si="41">SUM(O44,P45)</f>
        <v>45</v>
      </c>
      <c r="T44" s="81">
        <v>20</v>
      </c>
      <c r="U44" s="88"/>
      <c r="V44" s="88"/>
      <c r="W44" s="608">
        <f t="shared" ref="W44" si="42">SUM(S44,T45)</f>
        <v>65</v>
      </c>
      <c r="X44" s="81">
        <v>15</v>
      </c>
      <c r="Y44" s="88">
        <v>5</v>
      </c>
      <c r="Z44" s="88"/>
      <c r="AA44" s="608">
        <f t="shared" ref="AA44" si="43">SUM(W44,X45)</f>
        <v>85</v>
      </c>
      <c r="AB44" s="81">
        <v>20</v>
      </c>
      <c r="AC44" s="88">
        <v>0</v>
      </c>
      <c r="AD44" s="88"/>
      <c r="AE44" s="608">
        <f t="shared" ref="AE44" si="44">SUM(AA44,AB45)</f>
        <v>105</v>
      </c>
      <c r="AF44" s="81"/>
      <c r="AG44" s="88"/>
      <c r="AH44" s="88"/>
      <c r="AI44" s="608">
        <f t="shared" ref="AI44" si="45">SUM(AE44,AF45)</f>
        <v>105</v>
      </c>
      <c r="AJ44" s="81">
        <v>20</v>
      </c>
      <c r="AK44" s="88"/>
      <c r="AL44" s="88"/>
      <c r="AM44" s="608">
        <f t="shared" ref="AM44" si="46">SUM(AI44,AJ45)</f>
        <v>125</v>
      </c>
      <c r="AN44" s="81">
        <v>10</v>
      </c>
      <c r="AO44" s="88"/>
      <c r="AP44" s="88"/>
      <c r="AQ44" s="629">
        <f t="shared" ref="AQ44" si="47">SUM(AM44,AN45)</f>
        <v>135</v>
      </c>
      <c r="AR44" s="630">
        <f>COUNTIF(D44:F44,"&gt;=0")+COUNTIF(H44:J44,"&gt;=0")+COUNTIF(L44:N44,"&gt;=0")+COUNTIF(P44:R44,"&gt;=0")+COUNTIF(T44:V44,"&gt;=0")+COUNTIF(X44:Z44,"&gt;=0")+COUNTIF(AB44:AD44,"&gt;=0")+COUNTIF(AF44:AH44,"&gt;=0")+COUNTIF(AJ44:AL44,"&gt;=0")+COUNTIF(AN44:AP44,"&gt;=0")</f>
        <v>13</v>
      </c>
      <c r="AS44" s="631">
        <f>COUNTIF(D44:F44,"=20")+COUNTIF(H44:J44,"=20")+COUNTIF(L44:N44,"=20")+COUNTIF(P44:R44,"=20")+COUNTIF(T44:V44,"=20")+COUNTIF(X44:Z44,"=20")+COUNTIF(AB44:AD44,"=20")+COUNTIF(AF44:AH44,"=20")+COUNTIF(AJ44:AL44,"=20")+COUNTIF(AN44:AP44,"=20")</f>
        <v>4</v>
      </c>
      <c r="AT44" s="595">
        <f t="shared" ref="AT44" si="48">AQ44</f>
        <v>135</v>
      </c>
      <c r="AU44" s="923">
        <v>10</v>
      </c>
    </row>
    <row r="45" spans="1:48" ht="15.75" customHeight="1" thickBot="1" x14ac:dyDescent="0.3">
      <c r="A45" s="622"/>
      <c r="B45" s="779"/>
      <c r="C45" s="779"/>
      <c r="D45" s="600">
        <f>SUM(D44:F44)</f>
        <v>0</v>
      </c>
      <c r="E45" s="600"/>
      <c r="F45" s="601"/>
      <c r="G45" s="590"/>
      <c r="H45" s="602">
        <f>SUM(H44:J44)</f>
        <v>20</v>
      </c>
      <c r="I45" s="600"/>
      <c r="J45" s="601"/>
      <c r="K45" s="590"/>
      <c r="L45" s="602">
        <f>SUM(L44:N44)</f>
        <v>0</v>
      </c>
      <c r="M45" s="600"/>
      <c r="N45" s="601"/>
      <c r="O45" s="590"/>
      <c r="P45" s="602">
        <f>SUM(P44:R44)</f>
        <v>25</v>
      </c>
      <c r="Q45" s="600"/>
      <c r="R45" s="601"/>
      <c r="S45" s="590"/>
      <c r="T45" s="602">
        <f>SUM(T44:V44)</f>
        <v>20</v>
      </c>
      <c r="U45" s="600"/>
      <c r="V45" s="601"/>
      <c r="W45" s="590"/>
      <c r="X45" s="602">
        <f>SUM(X44:Z44)</f>
        <v>20</v>
      </c>
      <c r="Y45" s="600"/>
      <c r="Z45" s="601"/>
      <c r="AA45" s="590"/>
      <c r="AB45" s="602">
        <f>SUM(AB44:AD44)</f>
        <v>20</v>
      </c>
      <c r="AC45" s="600"/>
      <c r="AD45" s="601"/>
      <c r="AE45" s="590"/>
      <c r="AF45" s="602">
        <f>SUM(AF44:AH44)</f>
        <v>0</v>
      </c>
      <c r="AG45" s="600"/>
      <c r="AH45" s="601"/>
      <c r="AI45" s="590"/>
      <c r="AJ45" s="602">
        <f>SUM(AJ44:AL44)</f>
        <v>20</v>
      </c>
      <c r="AK45" s="600"/>
      <c r="AL45" s="601"/>
      <c r="AM45" s="590"/>
      <c r="AN45" s="602">
        <f>SUM(AN44:AP44)</f>
        <v>10</v>
      </c>
      <c r="AO45" s="600"/>
      <c r="AP45" s="601"/>
      <c r="AQ45" s="626"/>
      <c r="AR45" s="622"/>
      <c r="AS45" s="592"/>
      <c r="AT45" s="594"/>
      <c r="AU45" s="922"/>
    </row>
    <row r="46" spans="1:48" ht="15.75" customHeight="1" x14ac:dyDescent="0.25">
      <c r="A46" s="630">
        <v>3</v>
      </c>
      <c r="B46" s="778" t="s">
        <v>95</v>
      </c>
      <c r="C46" s="778" t="s">
        <v>32</v>
      </c>
      <c r="D46" s="286">
        <v>20</v>
      </c>
      <c r="E46" s="287">
        <v>20</v>
      </c>
      <c r="F46" s="287">
        <v>10</v>
      </c>
      <c r="G46" s="760">
        <f>D47</f>
        <v>50</v>
      </c>
      <c r="H46" s="288">
        <v>15</v>
      </c>
      <c r="I46" s="287">
        <v>15</v>
      </c>
      <c r="J46" s="287">
        <v>10</v>
      </c>
      <c r="K46" s="760">
        <f t="shared" ref="K46" si="49">SUM(G46,H47)</f>
        <v>90</v>
      </c>
      <c r="L46" s="288">
        <v>20</v>
      </c>
      <c r="M46" s="287">
        <v>20</v>
      </c>
      <c r="N46" s="287">
        <v>15</v>
      </c>
      <c r="O46" s="760">
        <f t="shared" ref="O46" si="50">SUM(K46,L47)</f>
        <v>145</v>
      </c>
      <c r="P46" s="289">
        <v>20</v>
      </c>
      <c r="Q46" s="290">
        <v>10</v>
      </c>
      <c r="R46" s="290">
        <v>0</v>
      </c>
      <c r="S46" s="760">
        <f t="shared" ref="S46" si="51">SUM(O46,P47)</f>
        <v>175</v>
      </c>
      <c r="T46" s="288">
        <v>20</v>
      </c>
      <c r="U46" s="287">
        <v>15</v>
      </c>
      <c r="V46" s="287"/>
      <c r="W46" s="760">
        <f t="shared" ref="W46" si="52">SUM(S46,T47)</f>
        <v>210</v>
      </c>
      <c r="X46" s="289">
        <v>15</v>
      </c>
      <c r="Y46" s="290">
        <v>10</v>
      </c>
      <c r="Z46" s="290"/>
      <c r="AA46" s="760">
        <f t="shared" ref="AA46" si="53">SUM(W46,X47)</f>
        <v>235</v>
      </c>
      <c r="AB46" s="289">
        <v>15</v>
      </c>
      <c r="AC46" s="290"/>
      <c r="AD46" s="290"/>
      <c r="AE46" s="760">
        <f t="shared" ref="AE46" si="54">SUM(AA46,AB47)</f>
        <v>250</v>
      </c>
      <c r="AF46" s="289">
        <v>20</v>
      </c>
      <c r="AG46" s="290">
        <v>15</v>
      </c>
      <c r="AH46" s="290">
        <v>5</v>
      </c>
      <c r="AI46" s="760">
        <f t="shared" ref="AI46" si="55">SUM(AE46,AF47)</f>
        <v>290</v>
      </c>
      <c r="AJ46" s="289">
        <v>20</v>
      </c>
      <c r="AK46" s="290">
        <v>15</v>
      </c>
      <c r="AL46" s="290">
        <v>15</v>
      </c>
      <c r="AM46" s="760">
        <f t="shared" ref="AM46" si="56">SUM(AI46,AJ47)</f>
        <v>340</v>
      </c>
      <c r="AN46" s="289">
        <v>15</v>
      </c>
      <c r="AO46" s="290">
        <v>0</v>
      </c>
      <c r="AP46" s="290"/>
      <c r="AQ46" s="763">
        <f t="shared" ref="AQ46" si="57">SUM(AM46,AN47)</f>
        <v>355</v>
      </c>
      <c r="AR46" s="630">
        <f>COUNTIF(D46:F46,"&gt;=0")+COUNTIF(H46:J46,"&gt;=0")+COUNTIF(L46:N46,"&gt;=0")+COUNTIF(P46:R46,"&gt;=0")+COUNTIF(T46:V46,"&gt;=0")+COUNTIF(X46:Z46,"&gt;=0")+COUNTIF(AB46:AD46,"&gt;=0")+COUNTIF(AF46:AH46,"&gt;=0")+COUNTIF(AJ46:AL46,"&gt;=0")+COUNTIF(AN46:AP46,"&gt;=0")</f>
        <v>25</v>
      </c>
      <c r="AS46" s="631">
        <f>COUNTIF(D46:F46,"=20")+COUNTIF(H46:J46,"=20")+COUNTIF(L46:N46,"=20")+COUNTIF(P46:R46,"=20")+COUNTIF(T46:V46,"=20")+COUNTIF(X46:Z46,"=20")+COUNTIF(AB46:AD46,"=20")+COUNTIF(AF46:AH46,"=20")+COUNTIF(AJ46:AL46,"=20")+COUNTIF(AN46:AP46,"=20")</f>
        <v>8</v>
      </c>
      <c r="AT46" s="752">
        <f t="shared" ref="AT46" si="58">AQ46</f>
        <v>355</v>
      </c>
      <c r="AU46" s="923">
        <v>4</v>
      </c>
    </row>
    <row r="47" spans="1:48" ht="15.75" customHeight="1" thickBot="1" x14ac:dyDescent="0.3">
      <c r="A47" s="622"/>
      <c r="B47" s="780"/>
      <c r="C47" s="779"/>
      <c r="D47" s="754">
        <f>SUM(D46:F46)</f>
        <v>50</v>
      </c>
      <c r="E47" s="754"/>
      <c r="F47" s="755"/>
      <c r="G47" s="761"/>
      <c r="H47" s="756">
        <f>SUM(H46:J46)</f>
        <v>40</v>
      </c>
      <c r="I47" s="754"/>
      <c r="J47" s="755"/>
      <c r="K47" s="761"/>
      <c r="L47" s="756">
        <f>SUM(L46:N46)</f>
        <v>55</v>
      </c>
      <c r="M47" s="754"/>
      <c r="N47" s="755"/>
      <c r="O47" s="761"/>
      <c r="P47" s="757">
        <f>SUM(P46:R46)</f>
        <v>30</v>
      </c>
      <c r="Q47" s="758"/>
      <c r="R47" s="759"/>
      <c r="S47" s="761"/>
      <c r="T47" s="756">
        <f>SUM(T46:V46)</f>
        <v>35</v>
      </c>
      <c r="U47" s="754"/>
      <c r="V47" s="755"/>
      <c r="W47" s="761"/>
      <c r="X47" s="757">
        <f>SUM(X46:Z46)</f>
        <v>25</v>
      </c>
      <c r="Y47" s="758"/>
      <c r="Z47" s="759"/>
      <c r="AA47" s="761"/>
      <c r="AB47" s="757">
        <f>SUM(AB46:AD46)</f>
        <v>15</v>
      </c>
      <c r="AC47" s="758"/>
      <c r="AD47" s="759"/>
      <c r="AE47" s="761"/>
      <c r="AF47" s="756">
        <f>SUM(AF46:AH46)</f>
        <v>40</v>
      </c>
      <c r="AG47" s="754"/>
      <c r="AH47" s="755"/>
      <c r="AI47" s="761"/>
      <c r="AJ47" s="757">
        <f>SUM(AJ46:AL46)</f>
        <v>50</v>
      </c>
      <c r="AK47" s="758"/>
      <c r="AL47" s="759"/>
      <c r="AM47" s="761"/>
      <c r="AN47" s="756">
        <f>SUM(AN46:AP46)</f>
        <v>15</v>
      </c>
      <c r="AO47" s="754"/>
      <c r="AP47" s="755"/>
      <c r="AQ47" s="764"/>
      <c r="AR47" s="622"/>
      <c r="AS47" s="592"/>
      <c r="AT47" s="753"/>
      <c r="AU47" s="922"/>
    </row>
    <row r="48" spans="1:48" ht="15.75" customHeight="1" x14ac:dyDescent="0.25">
      <c r="A48" s="630">
        <v>4</v>
      </c>
      <c r="B48" s="778" t="s">
        <v>29</v>
      </c>
      <c r="C48" s="778" t="s">
        <v>13</v>
      </c>
      <c r="D48" s="57">
        <v>20</v>
      </c>
      <c r="E48" s="58">
        <v>15</v>
      </c>
      <c r="F48" s="58">
        <v>0</v>
      </c>
      <c r="G48" s="731">
        <f>D49</f>
        <v>35</v>
      </c>
      <c r="H48" s="59">
        <v>20</v>
      </c>
      <c r="I48" s="58">
        <v>10</v>
      </c>
      <c r="J48" s="58">
        <v>5</v>
      </c>
      <c r="K48" s="731">
        <f t="shared" ref="K48" si="59">SUM(G48,H49)</f>
        <v>70</v>
      </c>
      <c r="L48" s="59">
        <v>20</v>
      </c>
      <c r="M48" s="58">
        <v>5</v>
      </c>
      <c r="N48" s="58"/>
      <c r="O48" s="731">
        <f t="shared" ref="O48" si="60">SUM(K48,L49)</f>
        <v>95</v>
      </c>
      <c r="P48" s="59">
        <v>20</v>
      </c>
      <c r="Q48" s="58">
        <v>5</v>
      </c>
      <c r="R48" s="58">
        <v>0</v>
      </c>
      <c r="S48" s="731">
        <f t="shared" ref="S48" si="61">SUM(O48,P49)</f>
        <v>120</v>
      </c>
      <c r="T48" s="59">
        <v>5</v>
      </c>
      <c r="U48" s="58">
        <v>0</v>
      </c>
      <c r="V48" s="58"/>
      <c r="W48" s="731">
        <f t="shared" ref="W48" si="62">SUM(S48,T49)</f>
        <v>125</v>
      </c>
      <c r="X48" s="59">
        <v>15</v>
      </c>
      <c r="Y48" s="58">
        <v>10</v>
      </c>
      <c r="Z48" s="58">
        <v>5</v>
      </c>
      <c r="AA48" s="731">
        <f t="shared" ref="AA48" si="63">SUM(W48,X49)</f>
        <v>155</v>
      </c>
      <c r="AB48" s="59">
        <v>10</v>
      </c>
      <c r="AC48" s="58">
        <v>5</v>
      </c>
      <c r="AD48" s="58"/>
      <c r="AE48" s="731">
        <f t="shared" ref="AE48" si="64">SUM(AA48,AB49)</f>
        <v>170</v>
      </c>
      <c r="AF48" s="59">
        <v>15</v>
      </c>
      <c r="AG48" s="58">
        <v>5</v>
      </c>
      <c r="AH48" s="58">
        <v>0</v>
      </c>
      <c r="AI48" s="731">
        <f t="shared" ref="AI48" si="65">SUM(AE48,AF49)</f>
        <v>190</v>
      </c>
      <c r="AJ48" s="59">
        <v>20</v>
      </c>
      <c r="AK48" s="58">
        <v>10</v>
      </c>
      <c r="AL48" s="58"/>
      <c r="AM48" s="731">
        <f t="shared" ref="AM48" si="66">SUM(AI48,AJ49)</f>
        <v>220</v>
      </c>
      <c r="AN48" s="59"/>
      <c r="AO48" s="58"/>
      <c r="AP48" s="58"/>
      <c r="AQ48" s="743">
        <f t="shared" ref="AQ48" si="67">SUM(AM48,AN49)</f>
        <v>220</v>
      </c>
      <c r="AR48" s="745">
        <f>COUNTIF(D48:F48,"&gt;=0")+COUNTIF(H48:J48,"&gt;=0")+COUNTIF(L48:N48,"&gt;=0")+COUNTIF(P48:R48,"&gt;=0")+COUNTIF(T48:V48,"&gt;=0")+COUNTIF(X48:Z48,"&gt;=0")+COUNTIF(AB48:AD48,"&gt;=0")+COUNTIF(AF48:AH48,"&gt;=0")+COUNTIF(AJ48:AL48,"&gt;=0")+COUNTIF(AN48:AP48,"&gt;=0")</f>
        <v>23</v>
      </c>
      <c r="AS48" s="733">
        <f>COUNTIF(D48:F48,"=20")+COUNTIF(H48:J48,"=20")+COUNTIF(L48:N48,"=20")+COUNTIF(P48:R48,"=20")+COUNTIF(T48:V48,"=20")+COUNTIF(X48:Z48,"=20")+COUNTIF(AB48:AD48,"=20")+COUNTIF(AF48:AH48,"=20")+COUNTIF(AJ48:AL48,"=20")+COUNTIF(AN48:AP48,"=20")</f>
        <v>5</v>
      </c>
      <c r="AT48" s="736">
        <f t="shared" ref="AT48" si="68">AQ48</f>
        <v>220</v>
      </c>
      <c r="AU48" s="926">
        <v>9</v>
      </c>
    </row>
    <row r="49" spans="1:47" ht="15.75" customHeight="1" thickBot="1" x14ac:dyDescent="0.3">
      <c r="A49" s="622"/>
      <c r="B49" s="779"/>
      <c r="C49" s="779"/>
      <c r="D49" s="738">
        <f>SUM(D48:F48)</f>
        <v>35</v>
      </c>
      <c r="E49" s="738"/>
      <c r="F49" s="739"/>
      <c r="G49" s="732"/>
      <c r="H49" s="740">
        <f>SUM(H48:J48)</f>
        <v>35</v>
      </c>
      <c r="I49" s="738"/>
      <c r="J49" s="739"/>
      <c r="K49" s="732"/>
      <c r="L49" s="740">
        <f>SUM(L48:N48)</f>
        <v>25</v>
      </c>
      <c r="M49" s="738"/>
      <c r="N49" s="739"/>
      <c r="O49" s="732"/>
      <c r="P49" s="740">
        <f>SUM(P48:R48)</f>
        <v>25</v>
      </c>
      <c r="Q49" s="738"/>
      <c r="R49" s="739"/>
      <c r="S49" s="732"/>
      <c r="T49" s="740">
        <f>SUM(T48:V48)</f>
        <v>5</v>
      </c>
      <c r="U49" s="738"/>
      <c r="V49" s="739"/>
      <c r="W49" s="732"/>
      <c r="X49" s="740">
        <f>SUM(X48:Z48)</f>
        <v>30</v>
      </c>
      <c r="Y49" s="738"/>
      <c r="Z49" s="739"/>
      <c r="AA49" s="732"/>
      <c r="AB49" s="740">
        <f>SUM(AB48:AD48)</f>
        <v>15</v>
      </c>
      <c r="AC49" s="738"/>
      <c r="AD49" s="739"/>
      <c r="AE49" s="732"/>
      <c r="AF49" s="740">
        <f>SUM(AF48:AH48)</f>
        <v>20</v>
      </c>
      <c r="AG49" s="738"/>
      <c r="AH49" s="739"/>
      <c r="AI49" s="732"/>
      <c r="AJ49" s="740">
        <f>SUM(AJ48:AL48)</f>
        <v>30</v>
      </c>
      <c r="AK49" s="738"/>
      <c r="AL49" s="739"/>
      <c r="AM49" s="732"/>
      <c r="AN49" s="740">
        <f>SUM(AN48:AP48)</f>
        <v>0</v>
      </c>
      <c r="AO49" s="738"/>
      <c r="AP49" s="739"/>
      <c r="AQ49" s="744"/>
      <c r="AR49" s="746"/>
      <c r="AS49" s="734"/>
      <c r="AT49" s="737"/>
      <c r="AU49" s="913"/>
    </row>
    <row r="50" spans="1:47" ht="15.75" customHeight="1" x14ac:dyDescent="0.25">
      <c r="A50" s="631">
        <v>5</v>
      </c>
      <c r="B50" s="778" t="s">
        <v>19</v>
      </c>
      <c r="C50" s="778" t="s">
        <v>13</v>
      </c>
      <c r="D50" s="60">
        <v>20</v>
      </c>
      <c r="E50" s="61">
        <v>20</v>
      </c>
      <c r="F50" s="61">
        <v>20</v>
      </c>
      <c r="G50" s="608">
        <f>D51</f>
        <v>60</v>
      </c>
      <c r="H50" s="60">
        <v>10</v>
      </c>
      <c r="I50" s="61">
        <v>0</v>
      </c>
      <c r="J50" s="61">
        <v>0</v>
      </c>
      <c r="K50" s="608">
        <f t="shared" ref="K50" si="69">SUM(G50,H51)</f>
        <v>70</v>
      </c>
      <c r="L50" s="62">
        <v>15</v>
      </c>
      <c r="M50" s="61">
        <v>15</v>
      </c>
      <c r="N50" s="61">
        <v>10</v>
      </c>
      <c r="O50" s="608">
        <f t="shared" ref="O50" si="70">SUM(K50,L51)</f>
        <v>110</v>
      </c>
      <c r="P50" s="62">
        <v>15</v>
      </c>
      <c r="Q50" s="61">
        <v>10</v>
      </c>
      <c r="R50" s="61">
        <v>10</v>
      </c>
      <c r="S50" s="608">
        <f t="shared" ref="S50" si="71">SUM(O50,P51)</f>
        <v>145</v>
      </c>
      <c r="T50" s="62">
        <v>20</v>
      </c>
      <c r="U50" s="61">
        <v>5</v>
      </c>
      <c r="V50" s="61">
        <v>0</v>
      </c>
      <c r="W50" s="608">
        <f t="shared" ref="W50" si="72">SUM(S50,T51)</f>
        <v>170</v>
      </c>
      <c r="X50" s="62">
        <v>20</v>
      </c>
      <c r="Y50" s="61">
        <v>0</v>
      </c>
      <c r="Z50" s="61"/>
      <c r="AA50" s="608">
        <f t="shared" ref="AA50" si="73">SUM(W50,X51)</f>
        <v>190</v>
      </c>
      <c r="AB50" s="62">
        <v>0</v>
      </c>
      <c r="AC50" s="61">
        <v>0</v>
      </c>
      <c r="AD50" s="61">
        <v>0</v>
      </c>
      <c r="AE50" s="608">
        <f t="shared" ref="AE50" si="74">SUM(AA50,AB51)</f>
        <v>190</v>
      </c>
      <c r="AF50" s="62">
        <v>15</v>
      </c>
      <c r="AG50" s="61">
        <v>10</v>
      </c>
      <c r="AH50" s="61">
        <v>0</v>
      </c>
      <c r="AI50" s="608">
        <f t="shared" ref="AI50" si="75">SUM(AE50,AF51)</f>
        <v>215</v>
      </c>
      <c r="AJ50" s="62">
        <v>15</v>
      </c>
      <c r="AK50" s="61">
        <v>0</v>
      </c>
      <c r="AL50" s="61"/>
      <c r="AM50" s="608">
        <f t="shared" ref="AM50" si="76">SUM(AI50,AJ51)</f>
        <v>230</v>
      </c>
      <c r="AN50" s="62">
        <v>20</v>
      </c>
      <c r="AO50" s="61">
        <v>15</v>
      </c>
      <c r="AP50" s="61">
        <v>10</v>
      </c>
      <c r="AQ50" s="629">
        <f t="shared" ref="AQ50" si="77">SUM(AM50,AN51)</f>
        <v>275</v>
      </c>
      <c r="AR50" s="724">
        <f>COUNTIF(D50:F50,"&gt;=0")+COUNTIF(H50:J50,"&gt;=0")+COUNTIF(L50:N50,"&gt;=0")+COUNTIF(P50:R50,"&gt;=0")+COUNTIF(T50:V50,"&gt;=0")+COUNTIF(X50:Z50,"&gt;=0")+COUNTIF(AB50:AD50,"&gt;=0")+COUNTIF(AF50:AH50,"&gt;=0")+COUNTIF(AJ50:AL50,"&gt;=0")+COUNTIF(AN50:AP50,"&gt;=0")</f>
        <v>28</v>
      </c>
      <c r="AS50" s="726">
        <f>COUNTIF(D50:F50,"=20")+COUNTIF(H50:J50,"=20")+COUNTIF(L50:N50,"=20")+COUNTIF(P50:R50,"=20")+COUNTIF(T50:V50,"=20")+COUNTIF(X50:Z50,"=20")+COUNTIF(AB50:AD50,"=20")+COUNTIF(AF50:AH50,"=20")+COUNTIF(AJ50:AL50,"=20")+COUNTIF(AN50:AP50,"=20")</f>
        <v>6</v>
      </c>
      <c r="AT50" s="595">
        <f t="shared" ref="AT50" si="78">AQ50</f>
        <v>275</v>
      </c>
      <c r="AU50" s="910">
        <v>8</v>
      </c>
    </row>
    <row r="51" spans="1:47" ht="15.75" customHeight="1" thickBot="1" x14ac:dyDescent="0.3">
      <c r="A51" s="592"/>
      <c r="B51" s="780"/>
      <c r="C51" s="780"/>
      <c r="D51" s="600">
        <f>SUM(D50:F50)</f>
        <v>60</v>
      </c>
      <c r="E51" s="600"/>
      <c r="F51" s="601"/>
      <c r="G51" s="590"/>
      <c r="H51" s="600">
        <f>SUM(H50:J50)</f>
        <v>10</v>
      </c>
      <c r="I51" s="600"/>
      <c r="J51" s="601"/>
      <c r="K51" s="590"/>
      <c r="L51" s="730">
        <f>SUM(L50:N50)</f>
        <v>40</v>
      </c>
      <c r="M51" s="600"/>
      <c r="N51" s="601"/>
      <c r="O51" s="590"/>
      <c r="P51" s="730">
        <f>SUM(P50:R50)</f>
        <v>35</v>
      </c>
      <c r="Q51" s="600"/>
      <c r="R51" s="601"/>
      <c r="S51" s="590"/>
      <c r="T51" s="730">
        <f>SUM(T50:V50)</f>
        <v>25</v>
      </c>
      <c r="U51" s="600"/>
      <c r="V51" s="601"/>
      <c r="W51" s="590"/>
      <c r="X51" s="730">
        <f>SUM(X50:Z50)</f>
        <v>20</v>
      </c>
      <c r="Y51" s="600"/>
      <c r="Z51" s="601"/>
      <c r="AA51" s="590"/>
      <c r="AB51" s="730">
        <f>SUM(AB50:AD50)</f>
        <v>0</v>
      </c>
      <c r="AC51" s="600"/>
      <c r="AD51" s="601"/>
      <c r="AE51" s="590"/>
      <c r="AF51" s="730">
        <f>SUM(AF50:AH50)</f>
        <v>25</v>
      </c>
      <c r="AG51" s="600"/>
      <c r="AH51" s="601"/>
      <c r="AI51" s="590"/>
      <c r="AJ51" s="730">
        <f>SUM(AJ50:AL50)</f>
        <v>15</v>
      </c>
      <c r="AK51" s="600"/>
      <c r="AL51" s="601"/>
      <c r="AM51" s="590"/>
      <c r="AN51" s="730">
        <f>SUM(AN50:AP50)</f>
        <v>45</v>
      </c>
      <c r="AO51" s="600"/>
      <c r="AP51" s="601"/>
      <c r="AQ51" s="626"/>
      <c r="AR51" s="725"/>
      <c r="AS51" s="727"/>
      <c r="AT51" s="594"/>
      <c r="AU51" s="911"/>
    </row>
    <row r="52" spans="1:47" x14ac:dyDescent="0.25">
      <c r="A52" s="630">
        <v>6</v>
      </c>
      <c r="B52" s="778" t="s">
        <v>89</v>
      </c>
      <c r="C52" s="778" t="s">
        <v>90</v>
      </c>
      <c r="D52" s="93">
        <v>20</v>
      </c>
      <c r="E52" s="92">
        <v>20</v>
      </c>
      <c r="F52" s="92">
        <v>15</v>
      </c>
      <c r="G52" s="589">
        <f>D53</f>
        <v>55</v>
      </c>
      <c r="H52" s="90">
        <v>15</v>
      </c>
      <c r="I52" s="92">
        <v>10</v>
      </c>
      <c r="J52" s="92"/>
      <c r="K52" s="589">
        <f>SUM(G52,H53)</f>
        <v>80</v>
      </c>
      <c r="L52" s="90">
        <v>15</v>
      </c>
      <c r="M52" s="92">
        <v>0</v>
      </c>
      <c r="N52" s="92"/>
      <c r="O52" s="589">
        <f>SUM(K52,L53)</f>
        <v>95</v>
      </c>
      <c r="P52" s="90">
        <v>20</v>
      </c>
      <c r="Q52" s="92">
        <v>10</v>
      </c>
      <c r="R52" s="92">
        <v>0</v>
      </c>
      <c r="S52" s="589">
        <f>SUM(O52,P53)</f>
        <v>125</v>
      </c>
      <c r="T52" s="90">
        <v>10</v>
      </c>
      <c r="U52" s="92">
        <v>0</v>
      </c>
      <c r="V52" s="92"/>
      <c r="W52" s="589">
        <f>SUM(S52,T53)</f>
        <v>135</v>
      </c>
      <c r="X52" s="90">
        <v>20</v>
      </c>
      <c r="Y52" s="92">
        <v>20</v>
      </c>
      <c r="Z52" s="92">
        <v>10</v>
      </c>
      <c r="AA52" s="589">
        <f>SUM(W52,X53)</f>
        <v>185</v>
      </c>
      <c r="AB52" s="90">
        <v>20</v>
      </c>
      <c r="AC52" s="92">
        <v>0</v>
      </c>
      <c r="AD52" s="92">
        <v>0</v>
      </c>
      <c r="AE52" s="589">
        <f>SUM(AA52,AB53)</f>
        <v>205</v>
      </c>
      <c r="AF52" s="90">
        <v>15</v>
      </c>
      <c r="AG52" s="92">
        <v>15</v>
      </c>
      <c r="AH52" s="92">
        <v>5</v>
      </c>
      <c r="AI52" s="589">
        <f>SUM(AE52,AF53)</f>
        <v>240</v>
      </c>
      <c r="AJ52" s="90">
        <v>10</v>
      </c>
      <c r="AK52" s="92">
        <v>5</v>
      </c>
      <c r="AL52" s="92"/>
      <c r="AM52" s="589">
        <f>SUM(AI52,AJ53)</f>
        <v>255</v>
      </c>
      <c r="AN52" s="90">
        <v>15</v>
      </c>
      <c r="AO52" s="92">
        <v>15</v>
      </c>
      <c r="AP52" s="92">
        <v>10</v>
      </c>
      <c r="AQ52" s="625">
        <f>SUM(AM52,AN53)</f>
        <v>295</v>
      </c>
      <c r="AR52" s="621">
        <f>COUNTIF(D52:F52,"&gt;=0")+COUNTIF(H52:J52,"&gt;=0")+COUNTIF(L52:N52,"&gt;=0")+COUNTIF(P52:R52,"&gt;=0")+COUNTIF(T52:V52,"&gt;=0")+COUNTIF(X52:Z52,"&gt;=0")+COUNTIF(AB52:AD52,"&gt;=0")+COUNTIF(AF52:AH52,"&gt;=0")+COUNTIF(AJ52:AL52,"&gt;=0")+COUNTIF(AN52:AP52,"&gt;=0")</f>
        <v>26</v>
      </c>
      <c r="AS52" s="591">
        <f>COUNTIF(D52:F52,"=20")+COUNTIF(H52:J52,"=20")+COUNTIF(L52:N52,"=20")+COUNTIF(P52:R52,"=20")+COUNTIF(T52:V52,"=20")+COUNTIF(X52:Z52,"=20")+COUNTIF(AB52:AD52,"=20")+COUNTIF(AF52:AH52,"=20")+COUNTIF(AJ52:AL52,"=20")+COUNTIF(AN52:AP52,"=20")</f>
        <v>6</v>
      </c>
      <c r="AT52" s="593">
        <f>AQ52</f>
        <v>295</v>
      </c>
      <c r="AU52" s="921">
        <v>7</v>
      </c>
    </row>
    <row r="53" spans="1:47" ht="15.75" thickBot="1" x14ac:dyDescent="0.3">
      <c r="A53" s="622"/>
      <c r="B53" s="779"/>
      <c r="C53" s="779"/>
      <c r="D53" s="600">
        <f>SUM(D52:F52)</f>
        <v>55</v>
      </c>
      <c r="E53" s="600"/>
      <c r="F53" s="601"/>
      <c r="G53" s="590"/>
      <c r="H53" s="602">
        <f>SUM(H52:J52)</f>
        <v>25</v>
      </c>
      <c r="I53" s="600"/>
      <c r="J53" s="601"/>
      <c r="K53" s="590"/>
      <c r="L53" s="602">
        <f>SUM(L52:N52)</f>
        <v>15</v>
      </c>
      <c r="M53" s="600"/>
      <c r="N53" s="601"/>
      <c r="O53" s="590"/>
      <c r="P53" s="602">
        <f>SUM(P52:R52)</f>
        <v>30</v>
      </c>
      <c r="Q53" s="600"/>
      <c r="R53" s="601"/>
      <c r="S53" s="590"/>
      <c r="T53" s="602">
        <f>SUM(T52:V52)</f>
        <v>10</v>
      </c>
      <c r="U53" s="600"/>
      <c r="V53" s="601"/>
      <c r="W53" s="590"/>
      <c r="X53" s="602">
        <f>SUM(X52:Z52)</f>
        <v>50</v>
      </c>
      <c r="Y53" s="600"/>
      <c r="Z53" s="601"/>
      <c r="AA53" s="590"/>
      <c r="AB53" s="602">
        <f>SUM(AB52:AD52)</f>
        <v>20</v>
      </c>
      <c r="AC53" s="600"/>
      <c r="AD53" s="601"/>
      <c r="AE53" s="590"/>
      <c r="AF53" s="602">
        <f>SUM(AF52:AH52)</f>
        <v>35</v>
      </c>
      <c r="AG53" s="600"/>
      <c r="AH53" s="601"/>
      <c r="AI53" s="590"/>
      <c r="AJ53" s="602">
        <f>SUM(AJ52:AL52)</f>
        <v>15</v>
      </c>
      <c r="AK53" s="600"/>
      <c r="AL53" s="601"/>
      <c r="AM53" s="590"/>
      <c r="AN53" s="602">
        <f>SUM(AN52:AP52)</f>
        <v>40</v>
      </c>
      <c r="AO53" s="600"/>
      <c r="AP53" s="601"/>
      <c r="AQ53" s="626"/>
      <c r="AR53" s="622"/>
      <c r="AS53" s="592"/>
      <c r="AT53" s="594"/>
      <c r="AU53" s="922"/>
    </row>
    <row r="54" spans="1:47" x14ac:dyDescent="0.25">
      <c r="A54" s="766">
        <v>7</v>
      </c>
      <c r="B54" s="796" t="s">
        <v>87</v>
      </c>
      <c r="C54" s="796" t="s">
        <v>16</v>
      </c>
      <c r="D54" s="522">
        <v>20</v>
      </c>
      <c r="E54" s="523">
        <v>15</v>
      </c>
      <c r="F54" s="523">
        <v>10</v>
      </c>
      <c r="G54" s="661">
        <f>D55</f>
        <v>45</v>
      </c>
      <c r="H54" s="524">
        <v>15</v>
      </c>
      <c r="I54" s="523">
        <v>15</v>
      </c>
      <c r="J54" s="523">
        <v>15</v>
      </c>
      <c r="K54" s="661">
        <f t="shared" ref="K54" si="79">SUM(G54,H55)</f>
        <v>90</v>
      </c>
      <c r="L54" s="524">
        <v>20</v>
      </c>
      <c r="M54" s="523">
        <v>15</v>
      </c>
      <c r="N54" s="523">
        <v>10</v>
      </c>
      <c r="O54" s="661">
        <f t="shared" ref="O54" si="80">SUM(K54,L55)</f>
        <v>135</v>
      </c>
      <c r="P54" s="524">
        <v>20</v>
      </c>
      <c r="Q54" s="523">
        <v>15</v>
      </c>
      <c r="R54" s="523"/>
      <c r="S54" s="661">
        <f t="shared" ref="S54" si="81">SUM(O54,P55)</f>
        <v>170</v>
      </c>
      <c r="T54" s="524">
        <v>20</v>
      </c>
      <c r="U54" s="523">
        <v>20</v>
      </c>
      <c r="V54" s="523">
        <v>5</v>
      </c>
      <c r="W54" s="661">
        <f t="shared" ref="W54" si="82">SUM(S54,T55)</f>
        <v>215</v>
      </c>
      <c r="X54" s="524">
        <v>20</v>
      </c>
      <c r="Y54" s="523">
        <v>20</v>
      </c>
      <c r="Z54" s="523">
        <v>20</v>
      </c>
      <c r="AA54" s="661">
        <f t="shared" ref="AA54" si="83">SUM(W54,X55)</f>
        <v>275</v>
      </c>
      <c r="AB54" s="524">
        <v>20</v>
      </c>
      <c r="AC54" s="523">
        <v>10</v>
      </c>
      <c r="AD54" s="523"/>
      <c r="AE54" s="661">
        <f t="shared" ref="AE54" si="84">SUM(AA54,AB55)</f>
        <v>305</v>
      </c>
      <c r="AF54" s="524">
        <v>15</v>
      </c>
      <c r="AG54" s="523">
        <v>15</v>
      </c>
      <c r="AH54" s="523">
        <v>15</v>
      </c>
      <c r="AI54" s="661">
        <f t="shared" ref="AI54" si="85">SUM(AE54,AF55)</f>
        <v>350</v>
      </c>
      <c r="AJ54" s="524">
        <v>20</v>
      </c>
      <c r="AK54" s="523">
        <v>10</v>
      </c>
      <c r="AL54" s="523">
        <v>0</v>
      </c>
      <c r="AM54" s="661">
        <f t="shared" ref="AM54" si="86">SUM(AI54,AJ55)</f>
        <v>380</v>
      </c>
      <c r="AN54" s="524">
        <v>20</v>
      </c>
      <c r="AO54" s="523">
        <v>15</v>
      </c>
      <c r="AP54" s="523">
        <v>15</v>
      </c>
      <c r="AQ54" s="678">
        <f t="shared" ref="AQ54" si="87">SUM(AM54,AN55)</f>
        <v>430</v>
      </c>
      <c r="AR54" s="766">
        <f>COUNTIF(D54:F54,"&gt;=0")+COUNTIF(H54:J54,"&gt;=0")+COUNTIF(L54:N54,"&gt;=0")+COUNTIF(P54:R54,"&gt;=0")+COUNTIF(T54:V54,"&gt;=0")+COUNTIF(X54:Z54,"&gt;=0")+COUNTIF(AB54:AD54,"&gt;=0")+COUNTIF(AF54:AH54,"&gt;=0")+COUNTIF(AJ54:AL54,"&gt;=0")+COUNTIF(AN54:AP54,"&gt;=0")</f>
        <v>28</v>
      </c>
      <c r="AS54" s="684">
        <f>COUNTIF(D54:F54,"=20")+COUNTIF(H54:J54,"=20")+COUNTIF(L54:N54,"=20")+COUNTIF(P54:R54,"=20")+COUNTIF(T54:V54,"=20")+COUNTIF(X54:Z54,"=20")+COUNTIF(AB54:AD54,"=20")+COUNTIF(AF54:AH54,"=20")+COUNTIF(AJ54:AL54,"=20")+COUNTIF(AN54:AP54,"=20")</f>
        <v>11</v>
      </c>
      <c r="AT54" s="671">
        <f t="shared" ref="AT54" si="88">AQ54</f>
        <v>430</v>
      </c>
      <c r="AU54" s="917">
        <v>2</v>
      </c>
    </row>
    <row r="55" spans="1:47" ht="15.75" thickBot="1" x14ac:dyDescent="0.3">
      <c r="A55" s="767"/>
      <c r="B55" s="784"/>
      <c r="C55" s="784"/>
      <c r="D55" s="675">
        <f>SUM(D54:F54)</f>
        <v>45</v>
      </c>
      <c r="E55" s="675"/>
      <c r="F55" s="676"/>
      <c r="G55" s="662"/>
      <c r="H55" s="769">
        <f>SUM(H54:J54)</f>
        <v>45</v>
      </c>
      <c r="I55" s="675"/>
      <c r="J55" s="676"/>
      <c r="K55" s="662"/>
      <c r="L55" s="769">
        <f>SUM(L54:N54)</f>
        <v>45</v>
      </c>
      <c r="M55" s="675"/>
      <c r="N55" s="676"/>
      <c r="O55" s="662"/>
      <c r="P55" s="769">
        <f>SUM(P54:R54)</f>
        <v>35</v>
      </c>
      <c r="Q55" s="675"/>
      <c r="R55" s="676"/>
      <c r="S55" s="662"/>
      <c r="T55" s="769">
        <f>SUM(T54:V54)</f>
        <v>45</v>
      </c>
      <c r="U55" s="675"/>
      <c r="V55" s="676"/>
      <c r="W55" s="662"/>
      <c r="X55" s="769">
        <f>SUM(X54:Z54)</f>
        <v>60</v>
      </c>
      <c r="Y55" s="675"/>
      <c r="Z55" s="676"/>
      <c r="AA55" s="662"/>
      <c r="AB55" s="769">
        <f>SUM(AB54:AD54)</f>
        <v>30</v>
      </c>
      <c r="AC55" s="675"/>
      <c r="AD55" s="676"/>
      <c r="AE55" s="662"/>
      <c r="AF55" s="769">
        <f>SUM(AF54:AH54)</f>
        <v>45</v>
      </c>
      <c r="AG55" s="675"/>
      <c r="AH55" s="676"/>
      <c r="AI55" s="662"/>
      <c r="AJ55" s="769">
        <f>SUM(AJ54:AL54)</f>
        <v>30</v>
      </c>
      <c r="AK55" s="675"/>
      <c r="AL55" s="676"/>
      <c r="AM55" s="662"/>
      <c r="AN55" s="769">
        <f>SUM(AN54:AP54)</f>
        <v>50</v>
      </c>
      <c r="AO55" s="675"/>
      <c r="AP55" s="676"/>
      <c r="AQ55" s="679"/>
      <c r="AR55" s="767"/>
      <c r="AS55" s="685"/>
      <c r="AT55" s="672"/>
      <c r="AU55" s="918"/>
    </row>
    <row r="56" spans="1:47" x14ac:dyDescent="0.25">
      <c r="A56" s="630">
        <v>8</v>
      </c>
      <c r="B56" s="778" t="s">
        <v>97</v>
      </c>
      <c r="C56" s="778" t="s">
        <v>96</v>
      </c>
      <c r="D56" s="286">
        <v>20</v>
      </c>
      <c r="E56" s="287">
        <v>20</v>
      </c>
      <c r="F56" s="287">
        <v>15</v>
      </c>
      <c r="G56" s="760">
        <f>D57</f>
        <v>55</v>
      </c>
      <c r="H56" s="288">
        <v>15</v>
      </c>
      <c r="I56" s="287">
        <v>5</v>
      </c>
      <c r="J56" s="287">
        <v>0</v>
      </c>
      <c r="K56" s="760">
        <f t="shared" ref="K56" si="89">SUM(G56,H57)</f>
        <v>75</v>
      </c>
      <c r="L56" s="288">
        <v>15</v>
      </c>
      <c r="M56" s="287">
        <v>10</v>
      </c>
      <c r="N56" s="287">
        <v>10</v>
      </c>
      <c r="O56" s="760">
        <f t="shared" ref="O56" si="90">SUM(K56,L57)</f>
        <v>110</v>
      </c>
      <c r="P56" s="289">
        <v>20</v>
      </c>
      <c r="Q56" s="290">
        <v>15</v>
      </c>
      <c r="R56" s="290"/>
      <c r="S56" s="760">
        <f t="shared" ref="S56" si="91">SUM(O56,P57)</f>
        <v>145</v>
      </c>
      <c r="T56" s="288">
        <v>20</v>
      </c>
      <c r="U56" s="287"/>
      <c r="V56" s="287"/>
      <c r="W56" s="760">
        <f t="shared" ref="W56" si="92">SUM(S56,T57)</f>
        <v>165</v>
      </c>
      <c r="X56" s="289">
        <v>20</v>
      </c>
      <c r="Y56" s="290">
        <v>15</v>
      </c>
      <c r="Z56" s="290">
        <v>10</v>
      </c>
      <c r="AA56" s="760">
        <f t="shared" ref="AA56" si="93">SUM(W56,X57)</f>
        <v>210</v>
      </c>
      <c r="AB56" s="289">
        <v>20</v>
      </c>
      <c r="AC56" s="290">
        <v>20</v>
      </c>
      <c r="AD56" s="290">
        <v>15</v>
      </c>
      <c r="AE56" s="760">
        <f t="shared" ref="AE56" si="94">SUM(AA56,AB57)</f>
        <v>265</v>
      </c>
      <c r="AF56" s="289">
        <v>10</v>
      </c>
      <c r="AG56" s="290">
        <v>10</v>
      </c>
      <c r="AH56" s="290">
        <v>0</v>
      </c>
      <c r="AI56" s="760">
        <f t="shared" ref="AI56" si="95">SUM(AE56,AF57)</f>
        <v>285</v>
      </c>
      <c r="AJ56" s="289">
        <v>20</v>
      </c>
      <c r="AK56" s="290">
        <v>15</v>
      </c>
      <c r="AL56" s="290"/>
      <c r="AM56" s="760">
        <f t="shared" ref="AM56" si="96">SUM(AI56,AJ57)</f>
        <v>320</v>
      </c>
      <c r="AN56" s="289">
        <v>20</v>
      </c>
      <c r="AO56" s="290">
        <v>10</v>
      </c>
      <c r="AP56" s="290"/>
      <c r="AQ56" s="763">
        <f t="shared" ref="AQ56" si="97">SUM(AM56,AN57)</f>
        <v>350</v>
      </c>
      <c r="AR56" s="630">
        <f>COUNTIF(D56:F56,"&gt;=0")+COUNTIF(H56:J56,"&gt;=0")+COUNTIF(L56:N56,"&gt;=0")+COUNTIF(P56:R56,"&gt;=0")+COUNTIF(T56:V56,"&gt;=0")+COUNTIF(X56:Z56,"&gt;=0")+COUNTIF(AB56:AD56,"&gt;=0")+COUNTIF(AF56:AH56,"&gt;=0")+COUNTIF(AJ56:AL56,"&gt;=0")+COUNTIF(AN56:AP56,"&gt;=0")</f>
        <v>25</v>
      </c>
      <c r="AS56" s="631">
        <f>COUNTIF(D56:F56,"=20")+COUNTIF(H56:J56,"=20")+COUNTIF(L56:N56,"=20")+COUNTIF(P56:R56,"=20")+COUNTIF(T56:V56,"=20")+COUNTIF(X56:Z56,"=20")+COUNTIF(AB56:AD56,"=20")+COUNTIF(AF56:AH56,"=20")+COUNTIF(AJ56:AL56,"=20")+COUNTIF(AN56:AP56,"=20")</f>
        <v>9</v>
      </c>
      <c r="AT56" s="752">
        <f t="shared" ref="AT56" si="98">AQ56</f>
        <v>350</v>
      </c>
      <c r="AU56" s="923">
        <v>5</v>
      </c>
    </row>
    <row r="57" spans="1:47" ht="15.75" thickBot="1" x14ac:dyDescent="0.3">
      <c r="A57" s="622"/>
      <c r="B57" s="780"/>
      <c r="C57" s="780"/>
      <c r="D57" s="754">
        <f>SUM(D56:F56)</f>
        <v>55</v>
      </c>
      <c r="E57" s="754"/>
      <c r="F57" s="755"/>
      <c r="G57" s="761"/>
      <c r="H57" s="756">
        <f>SUM(H56:J56)</f>
        <v>20</v>
      </c>
      <c r="I57" s="754"/>
      <c r="J57" s="755"/>
      <c r="K57" s="761"/>
      <c r="L57" s="756">
        <f>SUM(L56:N56)</f>
        <v>35</v>
      </c>
      <c r="M57" s="754"/>
      <c r="N57" s="755"/>
      <c r="O57" s="761"/>
      <c r="P57" s="757">
        <f>SUM(P56:R56)</f>
        <v>35</v>
      </c>
      <c r="Q57" s="758"/>
      <c r="R57" s="759"/>
      <c r="S57" s="761"/>
      <c r="T57" s="756">
        <f>SUM(T56:V56)</f>
        <v>20</v>
      </c>
      <c r="U57" s="754"/>
      <c r="V57" s="755"/>
      <c r="W57" s="761"/>
      <c r="X57" s="757">
        <f>SUM(X56:Z56)</f>
        <v>45</v>
      </c>
      <c r="Y57" s="758"/>
      <c r="Z57" s="759"/>
      <c r="AA57" s="761"/>
      <c r="AB57" s="757">
        <f>SUM(AB56:AD56)</f>
        <v>55</v>
      </c>
      <c r="AC57" s="758"/>
      <c r="AD57" s="759"/>
      <c r="AE57" s="761"/>
      <c r="AF57" s="756">
        <f>SUM(AF56:AH56)</f>
        <v>20</v>
      </c>
      <c r="AG57" s="754"/>
      <c r="AH57" s="755"/>
      <c r="AI57" s="761"/>
      <c r="AJ57" s="757">
        <f>SUM(AJ56:AL56)</f>
        <v>35</v>
      </c>
      <c r="AK57" s="758"/>
      <c r="AL57" s="759"/>
      <c r="AM57" s="761"/>
      <c r="AN57" s="756">
        <f>SUM(AN56:AP56)</f>
        <v>30</v>
      </c>
      <c r="AO57" s="754"/>
      <c r="AP57" s="755"/>
      <c r="AQ57" s="764"/>
      <c r="AR57" s="622"/>
      <c r="AS57" s="592"/>
      <c r="AT57" s="753"/>
      <c r="AU57" s="922"/>
    </row>
    <row r="58" spans="1:47" x14ac:dyDescent="0.25">
      <c r="A58" s="648">
        <v>9</v>
      </c>
      <c r="B58" s="785" t="s">
        <v>20</v>
      </c>
      <c r="C58" s="785" t="s">
        <v>21</v>
      </c>
      <c r="D58" s="364">
        <v>20</v>
      </c>
      <c r="E58" s="365">
        <v>20</v>
      </c>
      <c r="F58" s="365">
        <v>15</v>
      </c>
      <c r="G58" s="657">
        <f>D59</f>
        <v>55</v>
      </c>
      <c r="H58" s="366">
        <v>15</v>
      </c>
      <c r="I58" s="365">
        <v>15</v>
      </c>
      <c r="J58" s="365">
        <v>15</v>
      </c>
      <c r="K58" s="657">
        <f t="shared" ref="K58" si="99">SUM(G58,H59)</f>
        <v>100</v>
      </c>
      <c r="L58" s="366">
        <v>20</v>
      </c>
      <c r="M58" s="365">
        <v>15</v>
      </c>
      <c r="N58" s="365">
        <v>10</v>
      </c>
      <c r="O58" s="657">
        <f t="shared" ref="O58" si="100">SUM(K58,L59)</f>
        <v>145</v>
      </c>
      <c r="P58" s="366">
        <v>20</v>
      </c>
      <c r="Q58" s="365">
        <v>20</v>
      </c>
      <c r="R58" s="365">
        <v>10</v>
      </c>
      <c r="S58" s="657">
        <f t="shared" ref="S58" si="101">SUM(O58,P59)</f>
        <v>195</v>
      </c>
      <c r="T58" s="366">
        <v>20</v>
      </c>
      <c r="U58" s="365">
        <v>15</v>
      </c>
      <c r="V58" s="365">
        <v>10</v>
      </c>
      <c r="W58" s="657">
        <f t="shared" ref="W58" si="102">SUM(S58,T59)</f>
        <v>240</v>
      </c>
      <c r="X58" s="366">
        <v>20</v>
      </c>
      <c r="Y58" s="365">
        <v>20</v>
      </c>
      <c r="Z58" s="365">
        <v>20</v>
      </c>
      <c r="AA58" s="657">
        <f t="shared" ref="AA58" si="103">SUM(W58,X59)</f>
        <v>300</v>
      </c>
      <c r="AB58" s="366">
        <v>20</v>
      </c>
      <c r="AC58" s="365">
        <v>10</v>
      </c>
      <c r="AD58" s="365">
        <v>10</v>
      </c>
      <c r="AE58" s="657">
        <f t="shared" ref="AE58" si="104">SUM(AA58,AB59)</f>
        <v>340</v>
      </c>
      <c r="AF58" s="366">
        <v>20</v>
      </c>
      <c r="AG58" s="365">
        <v>20</v>
      </c>
      <c r="AH58" s="365">
        <v>15</v>
      </c>
      <c r="AI58" s="657">
        <f t="shared" ref="AI58" si="105">SUM(AE58,AF59)</f>
        <v>395</v>
      </c>
      <c r="AJ58" s="366">
        <v>15</v>
      </c>
      <c r="AK58" s="365">
        <v>15</v>
      </c>
      <c r="AL58" s="365">
        <v>15</v>
      </c>
      <c r="AM58" s="657">
        <f t="shared" ref="AM58" si="106">SUM(AI58,AJ59)</f>
        <v>440</v>
      </c>
      <c r="AN58" s="366">
        <v>10</v>
      </c>
      <c r="AO58" s="365">
        <v>10</v>
      </c>
      <c r="AP58" s="365"/>
      <c r="AQ58" s="663">
        <f t="shared" ref="AQ58" si="107">SUM(AM58,AN59)</f>
        <v>460</v>
      </c>
      <c r="AR58" s="665">
        <f>COUNTIF(D58:F58,"&gt;=0")+COUNTIF(H58:J58,"&gt;=0")+COUNTIF(L58:N58,"&gt;=0")+COUNTIF(P58:R58,"&gt;=0")+COUNTIF(T58:V58,"&gt;=0")+COUNTIF(X58:Z58,"&gt;=0")+COUNTIF(AB58:AD58,"&gt;=0")+COUNTIF(AF58:AH58,"&gt;=0")+COUNTIF(AJ58:AL58,"&gt;=0")+COUNTIF(AN58:AP58,"&gt;=0")</f>
        <v>29</v>
      </c>
      <c r="AS58" s="648">
        <f>COUNTIF(D58:F58,"=20")+COUNTIF(H58:J58,"=20")+COUNTIF(L58:N58,"=20")+COUNTIF(P58:R58,"=20")+COUNTIF(T58:V58,"=20")+COUNTIF(X58:Z58,"=20")+COUNTIF(AB58:AD58,"=20")+COUNTIF(AF58:AH58,"=20")+COUNTIF(AJ58:AL58,"=20")+COUNTIF(AN58:AP58,"=20")</f>
        <v>12</v>
      </c>
      <c r="AT58" s="650">
        <f t="shared" ref="AT58" si="108">AQ58</f>
        <v>460</v>
      </c>
      <c r="AU58" s="914">
        <v>1</v>
      </c>
    </row>
    <row r="59" spans="1:47" ht="15.75" thickBot="1" x14ac:dyDescent="0.3">
      <c r="A59" s="649"/>
      <c r="B59" s="791"/>
      <c r="C59" s="791"/>
      <c r="D59" s="654">
        <f>SUM(D58:F58)</f>
        <v>55</v>
      </c>
      <c r="E59" s="654"/>
      <c r="F59" s="655"/>
      <c r="G59" s="658"/>
      <c r="H59" s="656">
        <f>SUM(H58:J58)</f>
        <v>45</v>
      </c>
      <c r="I59" s="654"/>
      <c r="J59" s="655"/>
      <c r="K59" s="658"/>
      <c r="L59" s="656">
        <f>SUM(L58:N58)</f>
        <v>45</v>
      </c>
      <c r="M59" s="654"/>
      <c r="N59" s="655"/>
      <c r="O59" s="658"/>
      <c r="P59" s="656">
        <f>SUM(P58:R58)</f>
        <v>50</v>
      </c>
      <c r="Q59" s="654"/>
      <c r="R59" s="655"/>
      <c r="S59" s="658"/>
      <c r="T59" s="656">
        <f>SUM(T58:V58)</f>
        <v>45</v>
      </c>
      <c r="U59" s="654"/>
      <c r="V59" s="655"/>
      <c r="W59" s="658"/>
      <c r="X59" s="656">
        <f>SUM(X58:Z58)</f>
        <v>60</v>
      </c>
      <c r="Y59" s="654"/>
      <c r="Z59" s="655"/>
      <c r="AA59" s="658"/>
      <c r="AB59" s="656">
        <f>SUM(AB58:AD58)</f>
        <v>40</v>
      </c>
      <c r="AC59" s="654"/>
      <c r="AD59" s="655"/>
      <c r="AE59" s="658"/>
      <c r="AF59" s="656">
        <f>SUM(AF58:AH58)</f>
        <v>55</v>
      </c>
      <c r="AG59" s="654"/>
      <c r="AH59" s="655"/>
      <c r="AI59" s="658"/>
      <c r="AJ59" s="656">
        <f>SUM(AJ58:AL58)</f>
        <v>45</v>
      </c>
      <c r="AK59" s="654"/>
      <c r="AL59" s="655"/>
      <c r="AM59" s="658"/>
      <c r="AN59" s="656">
        <f>SUM(AN58:AP58)</f>
        <v>20</v>
      </c>
      <c r="AO59" s="654"/>
      <c r="AP59" s="655"/>
      <c r="AQ59" s="664"/>
      <c r="AR59" s="666"/>
      <c r="AS59" s="649"/>
      <c r="AT59" s="651"/>
      <c r="AU59" s="653"/>
    </row>
    <row r="60" spans="1:47" x14ac:dyDescent="0.25">
      <c r="A60" s="642">
        <v>10</v>
      </c>
      <c r="B60" s="789" t="s">
        <v>38</v>
      </c>
      <c r="C60" s="789" t="s">
        <v>39</v>
      </c>
      <c r="D60" s="530">
        <v>15</v>
      </c>
      <c r="E60" s="531">
        <v>15</v>
      </c>
      <c r="F60" s="531">
        <v>10</v>
      </c>
      <c r="G60" s="715">
        <f>D61</f>
        <v>40</v>
      </c>
      <c r="H60" s="530">
        <v>20</v>
      </c>
      <c r="I60" s="531">
        <v>10</v>
      </c>
      <c r="J60" s="531">
        <v>10</v>
      </c>
      <c r="K60" s="715">
        <f t="shared" ref="K60" si="109">SUM(G60,H61)</f>
        <v>80</v>
      </c>
      <c r="L60" s="532">
        <v>20</v>
      </c>
      <c r="M60" s="531">
        <v>10</v>
      </c>
      <c r="N60" s="531">
        <v>5</v>
      </c>
      <c r="O60" s="715">
        <f t="shared" ref="O60" si="110">SUM(K60,L61)</f>
        <v>115</v>
      </c>
      <c r="P60" s="532">
        <v>15</v>
      </c>
      <c r="Q60" s="531">
        <v>15</v>
      </c>
      <c r="R60" s="531">
        <v>15</v>
      </c>
      <c r="S60" s="715">
        <f t="shared" ref="S60" si="111">SUM(O60,P61)</f>
        <v>160</v>
      </c>
      <c r="T60" s="532">
        <v>20</v>
      </c>
      <c r="U60" s="531">
        <v>15</v>
      </c>
      <c r="V60" s="531">
        <v>10</v>
      </c>
      <c r="W60" s="715">
        <f t="shared" ref="W60" si="112">SUM(S60,T61)</f>
        <v>205</v>
      </c>
      <c r="X60" s="532">
        <v>20</v>
      </c>
      <c r="Y60" s="531">
        <v>15</v>
      </c>
      <c r="Z60" s="531">
        <v>10</v>
      </c>
      <c r="AA60" s="715">
        <f t="shared" ref="AA60" si="113">SUM(W60,X61)</f>
        <v>250</v>
      </c>
      <c r="AB60" s="532">
        <v>10</v>
      </c>
      <c r="AC60" s="531">
        <v>5</v>
      </c>
      <c r="AD60" s="531">
        <v>5</v>
      </c>
      <c r="AE60" s="715">
        <f t="shared" ref="AE60" si="114">SUM(AA60,AB61)</f>
        <v>270</v>
      </c>
      <c r="AF60" s="532">
        <v>20</v>
      </c>
      <c r="AG60" s="531">
        <v>15</v>
      </c>
      <c r="AH60" s="531">
        <v>10</v>
      </c>
      <c r="AI60" s="715">
        <f t="shared" ref="AI60" si="115">SUM(AE60,AF61)</f>
        <v>315</v>
      </c>
      <c r="AJ60" s="532">
        <v>20</v>
      </c>
      <c r="AK60" s="531">
        <v>15</v>
      </c>
      <c r="AL60" s="531">
        <v>0</v>
      </c>
      <c r="AM60" s="715">
        <f t="shared" ref="AM60" si="116">SUM(AI60,AJ61)</f>
        <v>350</v>
      </c>
      <c r="AN60" s="532">
        <v>20</v>
      </c>
      <c r="AO60" s="531">
        <v>10</v>
      </c>
      <c r="AP60" s="531">
        <v>10</v>
      </c>
      <c r="AQ60" s="722">
        <f t="shared" ref="AQ60" si="117">SUM(AM60,AN61)</f>
        <v>390</v>
      </c>
      <c r="AR60" s="797">
        <f>COUNTIF(D60:F60,"&gt;=0")+COUNTIF(H60:J60,"&gt;=0")+COUNTIF(L60:N60,"&gt;=0")+COUNTIF(P60:R60,"&gt;=0")+COUNTIF(T60:V60,"&gt;=0")+COUNTIF(X60:Z60,"&gt;=0")+COUNTIF(AB60:AD60,"&gt;=0")+COUNTIF(AF60:AH60,"&gt;=0")+COUNTIF(AJ60:AL60,"&gt;=0")+COUNTIF(AN60:AP60,"&gt;=0")</f>
        <v>30</v>
      </c>
      <c r="AS60" s="799">
        <f>COUNTIF(D60:F60,"=20")+COUNTIF(H60:J60,"=20")+COUNTIF(L60:N60,"=20")+COUNTIF(P60:R60,"=20")+COUNTIF(T60:V60,"=20")+COUNTIF(X60:Z60,"=20")+COUNTIF(AB60:AD60,"=20")+COUNTIF(AF60:AH60,"=20")+COUNTIF(AJ60:AL60,"=20")+COUNTIF(AN60:AP60,"=20")</f>
        <v>7</v>
      </c>
      <c r="AT60" s="717">
        <f t="shared" ref="AT60" si="118">AQ60</f>
        <v>390</v>
      </c>
      <c r="AU60" s="801">
        <v>3</v>
      </c>
    </row>
    <row r="61" spans="1:47" ht="15.75" thickBot="1" x14ac:dyDescent="0.3">
      <c r="A61" s="643"/>
      <c r="B61" s="782"/>
      <c r="C61" s="782"/>
      <c r="D61" s="719">
        <f>SUM(D60:F60)</f>
        <v>40</v>
      </c>
      <c r="E61" s="719"/>
      <c r="F61" s="720"/>
      <c r="G61" s="716"/>
      <c r="H61" s="719">
        <f>SUM(H60:J60)</f>
        <v>40</v>
      </c>
      <c r="I61" s="719"/>
      <c r="J61" s="720"/>
      <c r="K61" s="716"/>
      <c r="L61" s="803">
        <f>SUM(L60:N60)</f>
        <v>35</v>
      </c>
      <c r="M61" s="719"/>
      <c r="N61" s="720"/>
      <c r="O61" s="716"/>
      <c r="P61" s="803">
        <f>SUM(P60:R60)</f>
        <v>45</v>
      </c>
      <c r="Q61" s="719"/>
      <c r="R61" s="720"/>
      <c r="S61" s="716"/>
      <c r="T61" s="803">
        <f>SUM(T60:V60)</f>
        <v>45</v>
      </c>
      <c r="U61" s="719"/>
      <c r="V61" s="720"/>
      <c r="W61" s="716"/>
      <c r="X61" s="803">
        <f>SUM(X60:Z60)</f>
        <v>45</v>
      </c>
      <c r="Y61" s="719"/>
      <c r="Z61" s="720"/>
      <c r="AA61" s="716"/>
      <c r="AB61" s="803">
        <f>SUM(AB60:AD60)</f>
        <v>20</v>
      </c>
      <c r="AC61" s="719"/>
      <c r="AD61" s="720"/>
      <c r="AE61" s="716"/>
      <c r="AF61" s="803">
        <f>SUM(AF60:AH60)</f>
        <v>45</v>
      </c>
      <c r="AG61" s="719"/>
      <c r="AH61" s="720"/>
      <c r="AI61" s="716"/>
      <c r="AJ61" s="803">
        <f>SUM(AJ60:AL60)</f>
        <v>35</v>
      </c>
      <c r="AK61" s="719"/>
      <c r="AL61" s="720"/>
      <c r="AM61" s="716"/>
      <c r="AN61" s="803">
        <f>SUM(AN60:AP60)</f>
        <v>40</v>
      </c>
      <c r="AO61" s="719"/>
      <c r="AP61" s="720"/>
      <c r="AQ61" s="723"/>
      <c r="AR61" s="798"/>
      <c r="AS61" s="800"/>
      <c r="AT61" s="718"/>
      <c r="AU61" s="802"/>
    </row>
    <row r="62" spans="1:47" x14ac:dyDescent="0.25">
      <c r="A62" s="186"/>
      <c r="B62" s="326"/>
      <c r="C62" s="326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35"/>
      <c r="AS62" s="186"/>
      <c r="AT62" s="314"/>
      <c r="AU62" s="317"/>
    </row>
    <row r="63" spans="1:47" x14ac:dyDescent="0.2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</row>
    <row r="64" spans="1:47" x14ac:dyDescent="0.25">
      <c r="A64" s="176"/>
      <c r="B64" s="176"/>
      <c r="C64" s="176"/>
      <c r="D64" s="178"/>
      <c r="E64" s="669" t="s">
        <v>61</v>
      </c>
      <c r="F64" s="670"/>
      <c r="G64" s="670"/>
      <c r="H64" s="670"/>
      <c r="I64" s="670"/>
      <c r="J64" s="670"/>
      <c r="K64" s="670"/>
      <c r="L64" s="670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</row>
    <row r="65" spans="1:47" x14ac:dyDescent="0.25">
      <c r="A65" s="176"/>
      <c r="B65" s="176"/>
      <c r="C65" s="176"/>
      <c r="D65" s="309"/>
      <c r="E65" s="309"/>
      <c r="F65" s="309"/>
      <c r="G65" s="309"/>
      <c r="H65" s="315"/>
      <c r="I65" s="315"/>
      <c r="J65" s="315"/>
      <c r="K65" s="315"/>
      <c r="L65" s="315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</row>
    <row r="66" spans="1:47" x14ac:dyDescent="0.25">
      <c r="A66" s="176"/>
      <c r="B66" s="176"/>
      <c r="C66" s="176"/>
      <c r="D66" s="179">
        <v>0</v>
      </c>
      <c r="E66" s="67" t="s">
        <v>62</v>
      </c>
      <c r="F66" s="180"/>
      <c r="G66" s="180"/>
      <c r="H66" s="180"/>
      <c r="I66" s="180"/>
      <c r="J66" s="315"/>
      <c r="K66" s="315"/>
      <c r="L66" s="315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</row>
  </sheetData>
  <mergeCells count="573"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E64:L64"/>
    <mergeCell ref="AE60:AE61"/>
    <mergeCell ref="AI60:AI61"/>
    <mergeCell ref="AM60:AM61"/>
    <mergeCell ref="AQ60:AQ61"/>
    <mergeCell ref="AR60:AR61"/>
    <mergeCell ref="AS60:AS61"/>
    <mergeCell ref="AT60:AT61"/>
    <mergeCell ref="AU60:AU61"/>
    <mergeCell ref="D61:F61"/>
    <mergeCell ref="H61:J61"/>
    <mergeCell ref="L61:N61"/>
    <mergeCell ref="P61:R61"/>
    <mergeCell ref="T61:V61"/>
    <mergeCell ref="X61:Z61"/>
    <mergeCell ref="AB61:AD61"/>
    <mergeCell ref="AF61:AH61"/>
    <mergeCell ref="AJ61:AL61"/>
    <mergeCell ref="AN61:AP61"/>
    <mergeCell ref="A60:A61"/>
    <mergeCell ref="B60:B61"/>
    <mergeCell ref="C60:C61"/>
    <mergeCell ref="G60:G61"/>
    <mergeCell ref="K60:K61"/>
    <mergeCell ref="O60:O61"/>
    <mergeCell ref="S60:S61"/>
    <mergeCell ref="W60:W61"/>
    <mergeCell ref="AA60:AA61"/>
    <mergeCell ref="AE58:AE59"/>
    <mergeCell ref="AI58:AI59"/>
    <mergeCell ref="AM58:AM59"/>
    <mergeCell ref="AQ58:AQ59"/>
    <mergeCell ref="AR58:AR59"/>
    <mergeCell ref="AS58:AS59"/>
    <mergeCell ref="AT58:AT59"/>
    <mergeCell ref="AU58:AU59"/>
    <mergeCell ref="D59:F59"/>
    <mergeCell ref="H59:J59"/>
    <mergeCell ref="L59:N59"/>
    <mergeCell ref="P59:R59"/>
    <mergeCell ref="T59:V59"/>
    <mergeCell ref="X59:Z59"/>
    <mergeCell ref="AB59:AD59"/>
    <mergeCell ref="AF59:AH59"/>
    <mergeCell ref="AJ59:AL59"/>
    <mergeCell ref="AN59:AP59"/>
    <mergeCell ref="A58:A59"/>
    <mergeCell ref="B58:B59"/>
    <mergeCell ref="C58:C59"/>
    <mergeCell ref="G58:G59"/>
    <mergeCell ref="K58:K59"/>
    <mergeCell ref="O58:O59"/>
    <mergeCell ref="S58:S59"/>
    <mergeCell ref="W58:W59"/>
    <mergeCell ref="AA58:AA59"/>
    <mergeCell ref="AE56:AE57"/>
    <mergeCell ref="AI56:AI57"/>
    <mergeCell ref="AM56:AM57"/>
    <mergeCell ref="AQ56:AQ57"/>
    <mergeCell ref="AR56:AR57"/>
    <mergeCell ref="AS56:AS57"/>
    <mergeCell ref="AT56:AT57"/>
    <mergeCell ref="AU56:AU57"/>
    <mergeCell ref="D57:F57"/>
    <mergeCell ref="H57:J57"/>
    <mergeCell ref="L57:N57"/>
    <mergeCell ref="P57:R57"/>
    <mergeCell ref="T57:V57"/>
    <mergeCell ref="X57:Z57"/>
    <mergeCell ref="AB57:AD57"/>
    <mergeCell ref="AF57:AH57"/>
    <mergeCell ref="AJ57:AL57"/>
    <mergeCell ref="AN57:AP57"/>
    <mergeCell ref="A56:A57"/>
    <mergeCell ref="B56:B57"/>
    <mergeCell ref="C56:C57"/>
    <mergeCell ref="G56:G57"/>
    <mergeCell ref="K56:K57"/>
    <mergeCell ref="O56:O57"/>
    <mergeCell ref="S56:S57"/>
    <mergeCell ref="W56:W57"/>
    <mergeCell ref="AA56:AA57"/>
    <mergeCell ref="AE54:AE55"/>
    <mergeCell ref="AI54:AI55"/>
    <mergeCell ref="AM54:AM55"/>
    <mergeCell ref="AQ54:AQ55"/>
    <mergeCell ref="AR54:AR55"/>
    <mergeCell ref="AS54:AS55"/>
    <mergeCell ref="AT54:AT55"/>
    <mergeCell ref="AU54:AU55"/>
    <mergeCell ref="D55:F55"/>
    <mergeCell ref="H55:J55"/>
    <mergeCell ref="L55:N55"/>
    <mergeCell ref="P55:R55"/>
    <mergeCell ref="T55:V55"/>
    <mergeCell ref="X55:Z55"/>
    <mergeCell ref="AB55:AD55"/>
    <mergeCell ref="AF55:AH55"/>
    <mergeCell ref="AJ55:AL55"/>
    <mergeCell ref="AN55:AP55"/>
    <mergeCell ref="A54:A55"/>
    <mergeCell ref="B54:B55"/>
    <mergeCell ref="C54:C55"/>
    <mergeCell ref="G54:G55"/>
    <mergeCell ref="K54:K55"/>
    <mergeCell ref="O54:O55"/>
    <mergeCell ref="S54:S55"/>
    <mergeCell ref="W54:W55"/>
    <mergeCell ref="AA54:AA55"/>
    <mergeCell ref="AE52:AE53"/>
    <mergeCell ref="AI52:AI53"/>
    <mergeCell ref="AM52:AM53"/>
    <mergeCell ref="AQ52:AQ53"/>
    <mergeCell ref="AR52:AR53"/>
    <mergeCell ref="AS52:AS53"/>
    <mergeCell ref="AT52:AT53"/>
    <mergeCell ref="AU52:AU53"/>
    <mergeCell ref="D53:F53"/>
    <mergeCell ref="H53:J53"/>
    <mergeCell ref="L53:N53"/>
    <mergeCell ref="P53:R53"/>
    <mergeCell ref="T53:V53"/>
    <mergeCell ref="X53:Z53"/>
    <mergeCell ref="AB53:AD53"/>
    <mergeCell ref="AF53:AH53"/>
    <mergeCell ref="AJ53:AL53"/>
    <mergeCell ref="AN53:AP53"/>
    <mergeCell ref="A52:A53"/>
    <mergeCell ref="B52:B53"/>
    <mergeCell ref="C52:C53"/>
    <mergeCell ref="G52:G53"/>
    <mergeCell ref="K52:K53"/>
    <mergeCell ref="O52:O53"/>
    <mergeCell ref="S52:S53"/>
    <mergeCell ref="W52:W53"/>
    <mergeCell ref="AA52:AA53"/>
    <mergeCell ref="AE50:AE51"/>
    <mergeCell ref="AI50:AI51"/>
    <mergeCell ref="AM50:AM51"/>
    <mergeCell ref="AQ50:AQ51"/>
    <mergeCell ref="AR50:AR51"/>
    <mergeCell ref="AS50:AS51"/>
    <mergeCell ref="AT50:AT51"/>
    <mergeCell ref="AU50:AU51"/>
    <mergeCell ref="D51:F51"/>
    <mergeCell ref="H51:J51"/>
    <mergeCell ref="L51:N51"/>
    <mergeCell ref="P51:R51"/>
    <mergeCell ref="T51:V51"/>
    <mergeCell ref="X51:Z51"/>
    <mergeCell ref="AB51:AD51"/>
    <mergeCell ref="AF51:AH51"/>
    <mergeCell ref="AJ51:AL51"/>
    <mergeCell ref="AN51:AP51"/>
    <mergeCell ref="A50:A51"/>
    <mergeCell ref="B50:B51"/>
    <mergeCell ref="C50:C51"/>
    <mergeCell ref="G50:G51"/>
    <mergeCell ref="K50:K51"/>
    <mergeCell ref="O50:O51"/>
    <mergeCell ref="S50:S51"/>
    <mergeCell ref="W50:W51"/>
    <mergeCell ref="AA50:AA51"/>
    <mergeCell ref="AT48:AT49"/>
    <mergeCell ref="AU48:AU49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S48:S49"/>
    <mergeCell ref="W48:W49"/>
    <mergeCell ref="AA48:AA49"/>
    <mergeCell ref="AE48:AE49"/>
    <mergeCell ref="AI48:AI49"/>
    <mergeCell ref="AM48:AM49"/>
    <mergeCell ref="AQ48:AQ49"/>
    <mergeCell ref="AR48:AR49"/>
    <mergeCell ref="AS48:AS49"/>
    <mergeCell ref="C44:C45"/>
    <mergeCell ref="G44:G45"/>
    <mergeCell ref="K44:K45"/>
    <mergeCell ref="A48:A49"/>
    <mergeCell ref="B48:B49"/>
    <mergeCell ref="C48:C49"/>
    <mergeCell ref="G48:G49"/>
    <mergeCell ref="K48:K49"/>
    <mergeCell ref="O48:O49"/>
    <mergeCell ref="O46:O47"/>
    <mergeCell ref="S46:S47"/>
    <mergeCell ref="W46:W47"/>
    <mergeCell ref="A42:A43"/>
    <mergeCell ref="AQ46:AQ47"/>
    <mergeCell ref="AR46:AR47"/>
    <mergeCell ref="AS46:AS47"/>
    <mergeCell ref="AT46:AT47"/>
    <mergeCell ref="AU46:AU47"/>
    <mergeCell ref="D47:F47"/>
    <mergeCell ref="H47:J47"/>
    <mergeCell ref="L47:N47"/>
    <mergeCell ref="P47:R47"/>
    <mergeCell ref="T47:V47"/>
    <mergeCell ref="X47:Z47"/>
    <mergeCell ref="AB47:AD47"/>
    <mergeCell ref="AF47:AH47"/>
    <mergeCell ref="AJ47:AL47"/>
    <mergeCell ref="AN47:AP47"/>
    <mergeCell ref="AE46:AE47"/>
    <mergeCell ref="AI46:AI47"/>
    <mergeCell ref="AM46:AM47"/>
    <mergeCell ref="A44:A45"/>
    <mergeCell ref="B44:B45"/>
    <mergeCell ref="AA46:AA47"/>
    <mergeCell ref="A35:A36"/>
    <mergeCell ref="B35:B36"/>
    <mergeCell ref="C35:C36"/>
    <mergeCell ref="G35:G36"/>
    <mergeCell ref="K35:K36"/>
    <mergeCell ref="O35:O36"/>
    <mergeCell ref="S35:S36"/>
    <mergeCell ref="W35:W36"/>
    <mergeCell ref="X35:X36"/>
    <mergeCell ref="D36:F36"/>
    <mergeCell ref="H36:J36"/>
    <mergeCell ref="L36:N36"/>
    <mergeCell ref="P36:R36"/>
    <mergeCell ref="T36:V36"/>
    <mergeCell ref="B42:B43"/>
    <mergeCell ref="C42:C43"/>
    <mergeCell ref="B39:C39"/>
    <mergeCell ref="O44:O45"/>
    <mergeCell ref="A46:A47"/>
    <mergeCell ref="B46:B47"/>
    <mergeCell ref="C46:C47"/>
    <mergeCell ref="G46:G47"/>
    <mergeCell ref="K46:K47"/>
    <mergeCell ref="A29:A30"/>
    <mergeCell ref="B29:B30"/>
    <mergeCell ref="B33:B34"/>
    <mergeCell ref="C33:C34"/>
    <mergeCell ref="G33:G34"/>
    <mergeCell ref="K33:K34"/>
    <mergeCell ref="O33:O34"/>
    <mergeCell ref="S33:S34"/>
    <mergeCell ref="W33:W34"/>
    <mergeCell ref="C29:C30"/>
    <mergeCell ref="G29:G30"/>
    <mergeCell ref="K29:K30"/>
    <mergeCell ref="O29:O30"/>
    <mergeCell ref="S29:S30"/>
    <mergeCell ref="W29:W30"/>
    <mergeCell ref="D34:F34"/>
    <mergeCell ref="H34:J34"/>
    <mergeCell ref="L34:N34"/>
    <mergeCell ref="P34:R34"/>
    <mergeCell ref="T34:V34"/>
    <mergeCell ref="A33:A34"/>
    <mergeCell ref="K31:K32"/>
    <mergeCell ref="O31:O32"/>
    <mergeCell ref="S31:S32"/>
    <mergeCell ref="W31:W32"/>
    <mergeCell ref="X31:X32"/>
    <mergeCell ref="Y31:Y32"/>
    <mergeCell ref="Z31:Z32"/>
    <mergeCell ref="D32:F32"/>
    <mergeCell ref="H32:J32"/>
    <mergeCell ref="L32:N32"/>
    <mergeCell ref="P32:R32"/>
    <mergeCell ref="T32:V32"/>
    <mergeCell ref="O27:O28"/>
    <mergeCell ref="S27:S28"/>
    <mergeCell ref="W27:W28"/>
    <mergeCell ref="X27:X28"/>
    <mergeCell ref="Y27:Y28"/>
    <mergeCell ref="Z27:Z28"/>
    <mergeCell ref="D28:F28"/>
    <mergeCell ref="H28:J28"/>
    <mergeCell ref="L28:N28"/>
    <mergeCell ref="P28:R28"/>
    <mergeCell ref="T28:V28"/>
    <mergeCell ref="O25:O26"/>
    <mergeCell ref="S25:S26"/>
    <mergeCell ref="W25:W26"/>
    <mergeCell ref="X25:X26"/>
    <mergeCell ref="Y25:Y26"/>
    <mergeCell ref="Z25:Z26"/>
    <mergeCell ref="D26:F26"/>
    <mergeCell ref="H26:J26"/>
    <mergeCell ref="L26:N26"/>
    <mergeCell ref="P26:R26"/>
    <mergeCell ref="T26:V26"/>
    <mergeCell ref="O23:O24"/>
    <mergeCell ref="S23:S24"/>
    <mergeCell ref="W23:W24"/>
    <mergeCell ref="X23:X24"/>
    <mergeCell ref="Y23:Y24"/>
    <mergeCell ref="Z23:Z24"/>
    <mergeCell ref="D24:F24"/>
    <mergeCell ref="H24:J24"/>
    <mergeCell ref="L24:N24"/>
    <mergeCell ref="P24:R24"/>
    <mergeCell ref="T24:V24"/>
    <mergeCell ref="W21:W22"/>
    <mergeCell ref="X21:X22"/>
    <mergeCell ref="Y21:Y22"/>
    <mergeCell ref="Z21:Z22"/>
    <mergeCell ref="D22:F22"/>
    <mergeCell ref="H22:J22"/>
    <mergeCell ref="L22:N22"/>
    <mergeCell ref="P22:R22"/>
    <mergeCell ref="T22:V22"/>
    <mergeCell ref="AA19:AA20"/>
    <mergeCell ref="P18:R18"/>
    <mergeCell ref="T18:V18"/>
    <mergeCell ref="S17:S18"/>
    <mergeCell ref="W17:W18"/>
    <mergeCell ref="X17:X18"/>
    <mergeCell ref="AQ44:AQ45"/>
    <mergeCell ref="AQ40:AQ41"/>
    <mergeCell ref="W19:W20"/>
    <mergeCell ref="X19:X20"/>
    <mergeCell ref="Y19:Y20"/>
    <mergeCell ref="Z19:Z20"/>
    <mergeCell ref="Z29:Z30"/>
    <mergeCell ref="P30:R30"/>
    <mergeCell ref="T30:V30"/>
    <mergeCell ref="X33:X34"/>
    <mergeCell ref="Y29:Y30"/>
    <mergeCell ref="X29:X30"/>
    <mergeCell ref="Y33:Y34"/>
    <mergeCell ref="Z33:Z34"/>
    <mergeCell ref="Y35:Y36"/>
    <mergeCell ref="Z35:Z36"/>
    <mergeCell ref="X40:Z40"/>
    <mergeCell ref="AB40:AD40"/>
    <mergeCell ref="AR44:AR45"/>
    <mergeCell ref="AS44:AS45"/>
    <mergeCell ref="AT44:AT45"/>
    <mergeCell ref="AU44:AU45"/>
    <mergeCell ref="D45:F45"/>
    <mergeCell ref="H45:J45"/>
    <mergeCell ref="L45:N45"/>
    <mergeCell ref="P45:R45"/>
    <mergeCell ref="T45:V45"/>
    <mergeCell ref="S44:S45"/>
    <mergeCell ref="W44:W45"/>
    <mergeCell ref="AA44:AA45"/>
    <mergeCell ref="AE44:AE45"/>
    <mergeCell ref="AI44:AI45"/>
    <mergeCell ref="AM44:AM45"/>
    <mergeCell ref="X45:Z45"/>
    <mergeCell ref="AB45:AD45"/>
    <mergeCell ref="AF45:AH45"/>
    <mergeCell ref="AJ45:AL45"/>
    <mergeCell ref="AN45:AP45"/>
    <mergeCell ref="AT42:AT43"/>
    <mergeCell ref="AU42:AU43"/>
    <mergeCell ref="D43:F43"/>
    <mergeCell ref="H43:J43"/>
    <mergeCell ref="L43:N43"/>
    <mergeCell ref="P43:R43"/>
    <mergeCell ref="T43:V43"/>
    <mergeCell ref="X43:Z43"/>
    <mergeCell ref="AB43:AD43"/>
    <mergeCell ref="AF43:AH43"/>
    <mergeCell ref="AE42:AE43"/>
    <mergeCell ref="AI42:AI43"/>
    <mergeCell ref="AM42:AM43"/>
    <mergeCell ref="AQ42:AQ43"/>
    <mergeCell ref="AR42:AR43"/>
    <mergeCell ref="AS42:AS43"/>
    <mergeCell ref="AJ43:AL43"/>
    <mergeCell ref="AN43:AP43"/>
    <mergeCell ref="G42:G43"/>
    <mergeCell ref="K42:K43"/>
    <mergeCell ref="O42:O43"/>
    <mergeCell ref="S42:S43"/>
    <mergeCell ref="W42:W43"/>
    <mergeCell ref="AA42:AA43"/>
    <mergeCell ref="D40:F40"/>
    <mergeCell ref="H40:J40"/>
    <mergeCell ref="L40:N40"/>
    <mergeCell ref="P40:R40"/>
    <mergeCell ref="AF40:AH40"/>
    <mergeCell ref="AJ40:AL40"/>
    <mergeCell ref="AN40:AP40"/>
    <mergeCell ref="AS40:AS41"/>
    <mergeCell ref="O40:O41"/>
    <mergeCell ref="AT40:AT41"/>
    <mergeCell ref="AU40:AU41"/>
    <mergeCell ref="S40:S41"/>
    <mergeCell ref="W40:W41"/>
    <mergeCell ref="AA40:AA41"/>
    <mergeCell ref="AE40:AE41"/>
    <mergeCell ref="AI40:AI41"/>
    <mergeCell ref="AM40:AM41"/>
    <mergeCell ref="T40:V40"/>
    <mergeCell ref="AR40:AR41"/>
    <mergeCell ref="T20:V20"/>
    <mergeCell ref="G19:G20"/>
    <mergeCell ref="K19:K20"/>
    <mergeCell ref="O19:O20"/>
    <mergeCell ref="S19:S20"/>
    <mergeCell ref="A21:A22"/>
    <mergeCell ref="B21:B22"/>
    <mergeCell ref="C21:C22"/>
    <mergeCell ref="G21:G22"/>
    <mergeCell ref="H20:J20"/>
    <mergeCell ref="L20:N20"/>
    <mergeCell ref="P20:R20"/>
    <mergeCell ref="K21:K22"/>
    <mergeCell ref="O21:O22"/>
    <mergeCell ref="S21:S22"/>
    <mergeCell ref="A23:A24"/>
    <mergeCell ref="B23:B24"/>
    <mergeCell ref="C23:C24"/>
    <mergeCell ref="G23:G24"/>
    <mergeCell ref="A25:A26"/>
    <mergeCell ref="B25:B26"/>
    <mergeCell ref="C25:C26"/>
    <mergeCell ref="G25:G26"/>
    <mergeCell ref="D20:F20"/>
    <mergeCell ref="D18:F18"/>
    <mergeCell ref="H18:J18"/>
    <mergeCell ref="L18:N18"/>
    <mergeCell ref="A19:A20"/>
    <mergeCell ref="B19:B20"/>
    <mergeCell ref="C19:C20"/>
    <mergeCell ref="B17:B18"/>
    <mergeCell ref="A40:A41"/>
    <mergeCell ref="B40:B41"/>
    <mergeCell ref="C40:C41"/>
    <mergeCell ref="G40:G41"/>
    <mergeCell ref="K40:K41"/>
    <mergeCell ref="K23:K24"/>
    <mergeCell ref="K25:K26"/>
    <mergeCell ref="C27:C28"/>
    <mergeCell ref="G27:G28"/>
    <mergeCell ref="K27:K28"/>
    <mergeCell ref="D30:F30"/>
    <mergeCell ref="H30:J30"/>
    <mergeCell ref="L30:N30"/>
    <mergeCell ref="A31:A32"/>
    <mergeCell ref="B31:B32"/>
    <mergeCell ref="C31:C32"/>
    <mergeCell ref="G31:G32"/>
    <mergeCell ref="A27:A28"/>
    <mergeCell ref="B27:B28"/>
    <mergeCell ref="Y15:Y16"/>
    <mergeCell ref="Z15:Z16"/>
    <mergeCell ref="AA15:AA16"/>
    <mergeCell ref="D16:F16"/>
    <mergeCell ref="H16:J16"/>
    <mergeCell ref="L16:N16"/>
    <mergeCell ref="P16:R16"/>
    <mergeCell ref="T16:V16"/>
    <mergeCell ref="Y17:Y18"/>
    <mergeCell ref="Z17:Z18"/>
    <mergeCell ref="AA17:AA18"/>
    <mergeCell ref="A15:A16"/>
    <mergeCell ref="C15:C16"/>
    <mergeCell ref="G15:G16"/>
    <mergeCell ref="K15:K16"/>
    <mergeCell ref="O15:O16"/>
    <mergeCell ref="S15:S16"/>
    <mergeCell ref="A17:A18"/>
    <mergeCell ref="C17:C18"/>
    <mergeCell ref="G17:G18"/>
    <mergeCell ref="K17:K18"/>
    <mergeCell ref="O17:O18"/>
    <mergeCell ref="W15:W16"/>
    <mergeCell ref="X15:X16"/>
    <mergeCell ref="B13:B14"/>
    <mergeCell ref="B15:B16"/>
    <mergeCell ref="A13:A14"/>
    <mergeCell ref="C13:C14"/>
    <mergeCell ref="G13:G14"/>
    <mergeCell ref="K13:K14"/>
    <mergeCell ref="O13:O14"/>
    <mergeCell ref="D14:F14"/>
    <mergeCell ref="H14:J14"/>
    <mergeCell ref="L14:N14"/>
    <mergeCell ref="P14:R14"/>
    <mergeCell ref="Y11:Y12"/>
    <mergeCell ref="Z11:Z12"/>
    <mergeCell ref="AA11:AA12"/>
    <mergeCell ref="D12:F12"/>
    <mergeCell ref="H12:J12"/>
    <mergeCell ref="L12:N12"/>
    <mergeCell ref="P12:R12"/>
    <mergeCell ref="T12:V12"/>
    <mergeCell ref="W13:W14"/>
    <mergeCell ref="X13:X14"/>
    <mergeCell ref="Y13:Y14"/>
    <mergeCell ref="Z13:Z14"/>
    <mergeCell ref="AA13:AA14"/>
    <mergeCell ref="T14:V14"/>
    <mergeCell ref="S13:S14"/>
    <mergeCell ref="A11:A12"/>
    <mergeCell ref="C11:C12"/>
    <mergeCell ref="G11:G12"/>
    <mergeCell ref="K11:K12"/>
    <mergeCell ref="O11:O12"/>
    <mergeCell ref="S11:S12"/>
    <mergeCell ref="S9:S10"/>
    <mergeCell ref="W11:W12"/>
    <mergeCell ref="X11:X12"/>
    <mergeCell ref="B9:B10"/>
    <mergeCell ref="B11:B12"/>
    <mergeCell ref="T8:V8"/>
    <mergeCell ref="W9:W10"/>
    <mergeCell ref="X9:X10"/>
    <mergeCell ref="Y9:Y10"/>
    <mergeCell ref="Z9:Z10"/>
    <mergeCell ref="AA9:AA10"/>
    <mergeCell ref="A9:A10"/>
    <mergeCell ref="C9:C10"/>
    <mergeCell ref="G9:G10"/>
    <mergeCell ref="K9:K10"/>
    <mergeCell ref="O9:O10"/>
    <mergeCell ref="D10:F10"/>
    <mergeCell ref="H10:J10"/>
    <mergeCell ref="L10:N10"/>
    <mergeCell ref="P10:R10"/>
    <mergeCell ref="T10:V10"/>
    <mergeCell ref="B7:B8"/>
    <mergeCell ref="Y5:Y6"/>
    <mergeCell ref="Z5:Z6"/>
    <mergeCell ref="AA5:AA6"/>
    <mergeCell ref="A7:A8"/>
    <mergeCell ref="C7:C8"/>
    <mergeCell ref="G7:G8"/>
    <mergeCell ref="K7:K8"/>
    <mergeCell ref="O7:O8"/>
    <mergeCell ref="S7:S8"/>
    <mergeCell ref="O5:O6"/>
    <mergeCell ref="P5:R5"/>
    <mergeCell ref="S5:S6"/>
    <mergeCell ref="T5:V5"/>
    <mergeCell ref="W5:W6"/>
    <mergeCell ref="X5:X6"/>
    <mergeCell ref="W7:W8"/>
    <mergeCell ref="X7:X8"/>
    <mergeCell ref="Y7:Y8"/>
    <mergeCell ref="Z7:Z8"/>
    <mergeCell ref="AA7:AA8"/>
    <mergeCell ref="D8:F8"/>
    <mergeCell ref="H8:J8"/>
    <mergeCell ref="L8:N8"/>
    <mergeCell ref="P8:R8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</mergeCells>
  <pageMargins left="0.7" right="0.7" top="0.75" bottom="0.75" header="0.3" footer="0.3"/>
  <pageSetup paperSize="9" scale="4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2"/>
  <sheetViews>
    <sheetView topLeftCell="H25" zoomScale="80" zoomScaleNormal="80" workbookViewId="0">
      <selection activeCell="AV47" sqref="AV47"/>
    </sheetView>
  </sheetViews>
  <sheetFormatPr defaultRowHeight="15" x14ac:dyDescent="0.25"/>
  <cols>
    <col min="1" max="1" width="3.5703125" bestFit="1" customWidth="1"/>
    <col min="2" max="2" width="24.140625" bestFit="1" customWidth="1"/>
    <col min="3" max="3" width="31.7109375" bestFit="1" customWidth="1"/>
    <col min="4" max="43" width="5.140625" customWidth="1"/>
    <col min="44" max="44" width="4.140625" bestFit="1" customWidth="1"/>
    <col min="45" max="45" width="5.140625" bestFit="1" customWidth="1"/>
    <col min="46" max="46" width="5.28515625" bestFit="1" customWidth="1"/>
    <col min="47" max="47" width="7" bestFit="1" customWidth="1"/>
  </cols>
  <sheetData>
    <row r="1" spans="1:47" ht="15.75" customHeight="1" x14ac:dyDescent="0.25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7" ht="15.75" customHeight="1" x14ac:dyDescent="0.25">
      <c r="A2" s="46"/>
      <c r="B2" s="687" t="s">
        <v>67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</row>
    <row r="3" spans="1:47" ht="15.75" customHeight="1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47" ht="15.75" customHeight="1" thickBot="1" x14ac:dyDescent="0.3">
      <c r="A4" s="46"/>
      <c r="B4" s="585" t="s">
        <v>41</v>
      </c>
      <c r="C4" s="58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5.75" customHeight="1" x14ac:dyDescent="0.25">
      <c r="A5" s="587" t="s">
        <v>0</v>
      </c>
      <c r="B5" s="587" t="s">
        <v>1</v>
      </c>
      <c r="C5" s="587" t="s">
        <v>2</v>
      </c>
      <c r="D5" s="580" t="s">
        <v>42</v>
      </c>
      <c r="E5" s="581"/>
      <c r="F5" s="582"/>
      <c r="G5" s="583" t="s">
        <v>43</v>
      </c>
      <c r="H5" s="580" t="s">
        <v>44</v>
      </c>
      <c r="I5" s="581"/>
      <c r="J5" s="582"/>
      <c r="K5" s="583" t="s">
        <v>43</v>
      </c>
      <c r="L5" s="580" t="s">
        <v>45</v>
      </c>
      <c r="M5" s="581"/>
      <c r="N5" s="582"/>
      <c r="O5" s="583" t="s">
        <v>43</v>
      </c>
      <c r="P5" s="580" t="s">
        <v>46</v>
      </c>
      <c r="Q5" s="581"/>
      <c r="R5" s="582"/>
      <c r="S5" s="583" t="s">
        <v>43</v>
      </c>
      <c r="T5" s="580" t="s">
        <v>47</v>
      </c>
      <c r="U5" s="581"/>
      <c r="V5" s="582"/>
      <c r="W5" s="583" t="s">
        <v>43</v>
      </c>
      <c r="X5" s="596" t="s">
        <v>48</v>
      </c>
      <c r="Y5" s="598" t="s">
        <v>49</v>
      </c>
      <c r="Z5" s="587" t="s">
        <v>50</v>
      </c>
      <c r="AA5" s="593" t="s">
        <v>60</v>
      </c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</row>
    <row r="6" spans="1:47" ht="15.75" customHeight="1" thickBot="1" x14ac:dyDescent="0.3">
      <c r="A6" s="588"/>
      <c r="B6" s="588"/>
      <c r="C6" s="588"/>
      <c r="D6" s="49" t="s">
        <v>51</v>
      </c>
      <c r="E6" s="50" t="s">
        <v>52</v>
      </c>
      <c r="F6" s="51" t="s">
        <v>53</v>
      </c>
      <c r="G6" s="584"/>
      <c r="H6" s="49" t="s">
        <v>51</v>
      </c>
      <c r="I6" s="50" t="s">
        <v>52</v>
      </c>
      <c r="J6" s="51" t="s">
        <v>53</v>
      </c>
      <c r="K6" s="584"/>
      <c r="L6" s="49" t="s">
        <v>51</v>
      </c>
      <c r="M6" s="50" t="s">
        <v>52</v>
      </c>
      <c r="N6" s="51" t="s">
        <v>53</v>
      </c>
      <c r="O6" s="584"/>
      <c r="P6" s="49" t="s">
        <v>51</v>
      </c>
      <c r="Q6" s="50" t="s">
        <v>52</v>
      </c>
      <c r="R6" s="51" t="s">
        <v>53</v>
      </c>
      <c r="S6" s="584"/>
      <c r="T6" s="49" t="s">
        <v>51</v>
      </c>
      <c r="U6" s="50" t="s">
        <v>52</v>
      </c>
      <c r="V6" s="51" t="s">
        <v>53</v>
      </c>
      <c r="W6" s="584"/>
      <c r="X6" s="597"/>
      <c r="Y6" s="599"/>
      <c r="Z6" s="588"/>
      <c r="AA6" s="594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47" ht="15.75" customHeight="1" x14ac:dyDescent="0.25">
      <c r="A7" s="609">
        <v>1</v>
      </c>
      <c r="B7" s="778" t="s">
        <v>89</v>
      </c>
      <c r="C7" s="778" t="s">
        <v>90</v>
      </c>
      <c r="D7" s="93">
        <v>0</v>
      </c>
      <c r="E7" s="92"/>
      <c r="F7" s="285"/>
      <c r="G7" s="589">
        <f>D8</f>
        <v>0</v>
      </c>
      <c r="H7" s="90">
        <v>15</v>
      </c>
      <c r="I7" s="92">
        <v>10</v>
      </c>
      <c r="J7" s="92"/>
      <c r="K7" s="589">
        <f>SUM(G7,H8)</f>
        <v>25</v>
      </c>
      <c r="L7" s="90">
        <v>5</v>
      </c>
      <c r="M7" s="92"/>
      <c r="N7" s="92"/>
      <c r="O7" s="589">
        <f>SUM(K7,L8)</f>
        <v>30</v>
      </c>
      <c r="P7" s="90">
        <v>15</v>
      </c>
      <c r="Q7" s="92">
        <v>10</v>
      </c>
      <c r="R7" s="285">
        <v>0</v>
      </c>
      <c r="S7" s="589">
        <f>SUM(O7,P8)</f>
        <v>55</v>
      </c>
      <c r="T7" s="90">
        <v>5</v>
      </c>
      <c r="U7" s="92">
        <v>0</v>
      </c>
      <c r="V7" s="92"/>
      <c r="W7" s="589">
        <f>SUM(S7,T8)</f>
        <v>60</v>
      </c>
      <c r="X7" s="591">
        <f>COUNTIF(D7:F7,"&gt;=0")+COUNTIF(H7:J7,"&gt;=0")+COUNTIF(L7:N7,"&gt;=0")+COUNTIF(P7:R7,"&gt;=0")+COUNTIF(T7:V7,"&gt;=0")</f>
        <v>9</v>
      </c>
      <c r="Y7" s="591">
        <f>COUNTIF(D7:F7,"=20")+COUNTIF(H7:J7,"=20")+COUNTIF(L7:N7,"=20")+COUNTIF(P7:R7,"=20")+COUNTIF(T7:V7,"=20")</f>
        <v>0</v>
      </c>
      <c r="Z7" s="593">
        <f>W7</f>
        <v>60</v>
      </c>
      <c r="AA7" s="593">
        <v>11</v>
      </c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</row>
    <row r="8" spans="1:47" ht="15.75" customHeight="1" thickBot="1" x14ac:dyDescent="0.3">
      <c r="A8" s="604"/>
      <c r="B8" s="779"/>
      <c r="C8" s="779"/>
      <c r="D8" s="600">
        <f>SUM(D7:F7)</f>
        <v>0</v>
      </c>
      <c r="E8" s="600"/>
      <c r="F8" s="601"/>
      <c r="G8" s="590"/>
      <c r="H8" s="602">
        <f>SUM(H7:J7)</f>
        <v>25</v>
      </c>
      <c r="I8" s="600"/>
      <c r="J8" s="601"/>
      <c r="K8" s="590"/>
      <c r="L8" s="602">
        <f>SUM(L7:N7)</f>
        <v>5</v>
      </c>
      <c r="M8" s="600"/>
      <c r="N8" s="601"/>
      <c r="O8" s="590"/>
      <c r="P8" s="602">
        <f>SUM(P7:R7)</f>
        <v>25</v>
      </c>
      <c r="Q8" s="600"/>
      <c r="R8" s="601"/>
      <c r="S8" s="590"/>
      <c r="T8" s="602">
        <f>SUM(T7:V7)</f>
        <v>5</v>
      </c>
      <c r="U8" s="600"/>
      <c r="V8" s="601"/>
      <c r="W8" s="590"/>
      <c r="X8" s="592"/>
      <c r="Y8" s="592"/>
      <c r="Z8" s="594"/>
      <c r="AA8" s="594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</row>
    <row r="9" spans="1:47" ht="15.75" customHeight="1" x14ac:dyDescent="0.25">
      <c r="A9" s="603">
        <v>2</v>
      </c>
      <c r="B9" s="778" t="s">
        <v>104</v>
      </c>
      <c r="C9" s="778" t="s">
        <v>103</v>
      </c>
      <c r="D9" s="89"/>
      <c r="E9" s="88"/>
      <c r="F9" s="83"/>
      <c r="G9" s="608">
        <f>D10</f>
        <v>0</v>
      </c>
      <c r="H9" s="81">
        <v>15</v>
      </c>
      <c r="I9" s="88"/>
      <c r="J9" s="88"/>
      <c r="K9" s="608">
        <f>SUM(G9,H10)</f>
        <v>15</v>
      </c>
      <c r="L9" s="81">
        <v>15</v>
      </c>
      <c r="M9" s="88">
        <v>0</v>
      </c>
      <c r="N9" s="88"/>
      <c r="O9" s="608">
        <f>SUM(K9,L10)</f>
        <v>30</v>
      </c>
      <c r="P9" s="81">
        <v>15</v>
      </c>
      <c r="Q9" s="88"/>
      <c r="R9" s="88"/>
      <c r="S9" s="608">
        <f>SUM(O9,P10)</f>
        <v>45</v>
      </c>
      <c r="T9" s="81">
        <v>15</v>
      </c>
      <c r="U9" s="88">
        <v>10</v>
      </c>
      <c r="V9" s="88">
        <v>0</v>
      </c>
      <c r="W9" s="608">
        <f>SUM(S9,T10)</f>
        <v>70</v>
      </c>
      <c r="X9" s="591">
        <f t="shared" ref="X9" si="0">COUNTIF(D9:F9,"&gt;=0")+COUNTIF(H9:J9,"&gt;=0")+COUNTIF(L9:N9,"&gt;=0")+COUNTIF(P9:R9,"&gt;=0")+COUNTIF(T9:V9,"&gt;=0")</f>
        <v>7</v>
      </c>
      <c r="Y9" s="591">
        <f t="shared" ref="Y9" si="1">COUNTIF(D9:F9,"=20")+COUNTIF(H9:J9,"=20")+COUNTIF(L9:N9,"=20")+COUNTIF(P9:R9,"=20")+COUNTIF(T9:V9,"=20")</f>
        <v>0</v>
      </c>
      <c r="Z9" s="593">
        <f t="shared" ref="Z9" si="2">W9</f>
        <v>70</v>
      </c>
      <c r="AA9" s="593">
        <v>10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1:47" ht="15.75" customHeight="1" thickBot="1" x14ac:dyDescent="0.3">
      <c r="A10" s="604"/>
      <c r="B10" s="779"/>
      <c r="C10" s="779"/>
      <c r="D10" s="602">
        <f>SUM(D9:F9)</f>
        <v>0</v>
      </c>
      <c r="E10" s="600"/>
      <c r="F10" s="601"/>
      <c r="G10" s="590"/>
      <c r="H10" s="602">
        <f>SUM(H9:J9)</f>
        <v>15</v>
      </c>
      <c r="I10" s="600"/>
      <c r="J10" s="601"/>
      <c r="K10" s="590"/>
      <c r="L10" s="602">
        <f>SUM(L9:N9)</f>
        <v>15</v>
      </c>
      <c r="M10" s="600"/>
      <c r="N10" s="601"/>
      <c r="O10" s="590"/>
      <c r="P10" s="602">
        <f>SUM(P9:R9)</f>
        <v>15</v>
      </c>
      <c r="Q10" s="600"/>
      <c r="R10" s="601"/>
      <c r="S10" s="590"/>
      <c r="T10" s="602">
        <f>SUM(T9:V9)</f>
        <v>25</v>
      </c>
      <c r="U10" s="600"/>
      <c r="V10" s="601"/>
      <c r="W10" s="590"/>
      <c r="X10" s="592"/>
      <c r="Y10" s="592"/>
      <c r="Z10" s="594"/>
      <c r="AA10" s="594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</row>
    <row r="11" spans="1:47" ht="15.75" customHeight="1" x14ac:dyDescent="0.25">
      <c r="A11" s="603">
        <v>3</v>
      </c>
      <c r="B11" s="778" t="s">
        <v>86</v>
      </c>
      <c r="C11" s="778" t="s">
        <v>13</v>
      </c>
      <c r="D11" s="89">
        <v>0</v>
      </c>
      <c r="E11" s="88"/>
      <c r="F11" s="83"/>
      <c r="G11" s="608">
        <f>D12</f>
        <v>0</v>
      </c>
      <c r="H11" s="81">
        <v>15</v>
      </c>
      <c r="I11" s="88">
        <v>0</v>
      </c>
      <c r="J11" s="88"/>
      <c r="K11" s="608">
        <f>SUM(G11,H12)</f>
        <v>15</v>
      </c>
      <c r="L11" s="81">
        <v>10</v>
      </c>
      <c r="M11" s="88"/>
      <c r="N11" s="88"/>
      <c r="O11" s="608">
        <f>SUM(K11,L12)</f>
        <v>25</v>
      </c>
      <c r="P11" s="81">
        <v>10</v>
      </c>
      <c r="Q11" s="88"/>
      <c r="R11" s="88"/>
      <c r="S11" s="608">
        <f>SUM(O11,P12)</f>
        <v>35</v>
      </c>
      <c r="T11" s="81">
        <v>20</v>
      </c>
      <c r="U11" s="88">
        <v>15</v>
      </c>
      <c r="V11" s="88">
        <v>0</v>
      </c>
      <c r="W11" s="608">
        <f>SUM(S11,T12)</f>
        <v>70</v>
      </c>
      <c r="X11" s="591">
        <f t="shared" ref="X11" si="3">COUNTIF(D11:F11,"&gt;=0")+COUNTIF(H11:J11,"&gt;=0")+COUNTIF(L11:N11,"&gt;=0")+COUNTIF(P11:R11,"&gt;=0")+COUNTIF(T11:V11,"&gt;=0")</f>
        <v>8</v>
      </c>
      <c r="Y11" s="591">
        <f t="shared" ref="Y11" si="4">COUNTIF(D11:F11,"=20")+COUNTIF(H11:J11,"=20")+COUNTIF(L11:N11,"=20")+COUNTIF(P11:R11,"=20")+COUNTIF(T11:V11,"=20")</f>
        <v>1</v>
      </c>
      <c r="Z11" s="593">
        <f t="shared" ref="Z11" si="5">W11</f>
        <v>70</v>
      </c>
      <c r="AA11" s="593">
        <v>9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</row>
    <row r="12" spans="1:47" ht="15.75" customHeight="1" thickBot="1" x14ac:dyDescent="0.3">
      <c r="A12" s="604"/>
      <c r="B12" s="779"/>
      <c r="C12" s="779"/>
      <c r="D12" s="602">
        <f>SUM(D11:F11)</f>
        <v>0</v>
      </c>
      <c r="E12" s="600"/>
      <c r="F12" s="601"/>
      <c r="G12" s="590"/>
      <c r="H12" s="602">
        <f>SUM(H11:J11)</f>
        <v>15</v>
      </c>
      <c r="I12" s="600"/>
      <c r="J12" s="601"/>
      <c r="K12" s="590"/>
      <c r="L12" s="602">
        <f>SUM(L11:N11)</f>
        <v>10</v>
      </c>
      <c r="M12" s="600"/>
      <c r="N12" s="601"/>
      <c r="O12" s="590"/>
      <c r="P12" s="602">
        <f>SUM(P11:R11)</f>
        <v>10</v>
      </c>
      <c r="Q12" s="600"/>
      <c r="R12" s="601"/>
      <c r="S12" s="590"/>
      <c r="T12" s="602">
        <f>SUM(T11:V11)</f>
        <v>35</v>
      </c>
      <c r="U12" s="600"/>
      <c r="V12" s="601"/>
      <c r="W12" s="590"/>
      <c r="X12" s="592"/>
      <c r="Y12" s="592"/>
      <c r="Z12" s="594"/>
      <c r="AA12" s="594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</row>
    <row r="13" spans="1:47" ht="15.75" customHeight="1" x14ac:dyDescent="0.25">
      <c r="A13" s="603">
        <v>4</v>
      </c>
      <c r="B13" s="778" t="s">
        <v>95</v>
      </c>
      <c r="C13" s="778" t="s">
        <v>32</v>
      </c>
      <c r="D13" s="89">
        <v>5</v>
      </c>
      <c r="E13" s="88"/>
      <c r="F13" s="83"/>
      <c r="G13" s="608">
        <f>D14</f>
        <v>5</v>
      </c>
      <c r="H13" s="81"/>
      <c r="I13" s="88"/>
      <c r="J13" s="88"/>
      <c r="K13" s="608">
        <f>SUM(G13,H14)</f>
        <v>5</v>
      </c>
      <c r="L13" s="81">
        <v>20</v>
      </c>
      <c r="M13" s="88">
        <v>10</v>
      </c>
      <c r="N13" s="88">
        <v>5</v>
      </c>
      <c r="O13" s="608">
        <f>SUM(K13,L14)</f>
        <v>40</v>
      </c>
      <c r="P13" s="81">
        <v>10</v>
      </c>
      <c r="Q13" s="88">
        <v>5</v>
      </c>
      <c r="R13" s="88"/>
      <c r="S13" s="608">
        <f>SUM(O13,P14)</f>
        <v>55</v>
      </c>
      <c r="T13" s="81">
        <v>20</v>
      </c>
      <c r="U13" s="88">
        <v>10</v>
      </c>
      <c r="V13" s="88"/>
      <c r="W13" s="608">
        <f>SUM(S13,T14)</f>
        <v>85</v>
      </c>
      <c r="X13" s="591">
        <f t="shared" ref="X13" si="6">COUNTIF(D13:F13,"&gt;=0")+COUNTIF(H13:J13,"&gt;=0")+COUNTIF(L13:N13,"&gt;=0")+COUNTIF(P13:R13,"&gt;=0")+COUNTIF(T13:V13,"&gt;=0")</f>
        <v>8</v>
      </c>
      <c r="Y13" s="591">
        <f t="shared" ref="Y13" si="7">COUNTIF(D13:F13,"=20")+COUNTIF(H13:J13,"=20")+COUNTIF(L13:N13,"=20")+COUNTIF(P13:R13,"=20")+COUNTIF(T13:V13,"=20")</f>
        <v>2</v>
      </c>
      <c r="Z13" s="593">
        <f t="shared" ref="Z13" si="8">W13</f>
        <v>85</v>
      </c>
      <c r="AA13" s="593">
        <v>6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</row>
    <row r="14" spans="1:47" ht="15.75" customHeight="1" thickBot="1" x14ac:dyDescent="0.3">
      <c r="A14" s="604"/>
      <c r="B14" s="779"/>
      <c r="C14" s="779"/>
      <c r="D14" s="602">
        <f>SUM(D13:F13)</f>
        <v>5</v>
      </c>
      <c r="E14" s="600"/>
      <c r="F14" s="601"/>
      <c r="G14" s="590"/>
      <c r="H14" s="602">
        <f>SUM(H13:J13)</f>
        <v>0</v>
      </c>
      <c r="I14" s="600"/>
      <c r="J14" s="601"/>
      <c r="K14" s="590"/>
      <c r="L14" s="602">
        <f>SUM(L13:N13)</f>
        <v>35</v>
      </c>
      <c r="M14" s="600"/>
      <c r="N14" s="601"/>
      <c r="O14" s="590"/>
      <c r="P14" s="602">
        <f>SUM(P13:R13)</f>
        <v>15</v>
      </c>
      <c r="Q14" s="600"/>
      <c r="R14" s="601"/>
      <c r="S14" s="590"/>
      <c r="T14" s="602">
        <f>SUM(T13:V13)</f>
        <v>30</v>
      </c>
      <c r="U14" s="600"/>
      <c r="V14" s="601"/>
      <c r="W14" s="590"/>
      <c r="X14" s="592"/>
      <c r="Y14" s="592"/>
      <c r="Z14" s="594"/>
      <c r="AA14" s="594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</row>
    <row r="15" spans="1:47" ht="15.75" customHeight="1" x14ac:dyDescent="0.25">
      <c r="A15" s="603">
        <v>5</v>
      </c>
      <c r="B15" s="780" t="s">
        <v>87</v>
      </c>
      <c r="C15" s="780" t="s">
        <v>16</v>
      </c>
      <c r="D15" s="89">
        <v>15</v>
      </c>
      <c r="E15" s="88">
        <v>15</v>
      </c>
      <c r="F15" s="83">
        <v>5</v>
      </c>
      <c r="G15" s="608">
        <f>D16</f>
        <v>35</v>
      </c>
      <c r="H15" s="81">
        <v>20</v>
      </c>
      <c r="I15" s="88">
        <v>15</v>
      </c>
      <c r="J15" s="88">
        <v>10</v>
      </c>
      <c r="K15" s="608">
        <f>SUM(G15,H16)</f>
        <v>80</v>
      </c>
      <c r="L15" s="81">
        <v>15</v>
      </c>
      <c r="M15" s="88">
        <v>10</v>
      </c>
      <c r="N15" s="88"/>
      <c r="O15" s="608">
        <f>SUM(K15,L16)</f>
        <v>105</v>
      </c>
      <c r="P15" s="81">
        <v>20</v>
      </c>
      <c r="Q15" s="88">
        <v>20</v>
      </c>
      <c r="R15" s="88">
        <v>10</v>
      </c>
      <c r="S15" s="608">
        <f>SUM(O15,P16)</f>
        <v>155</v>
      </c>
      <c r="T15" s="81">
        <v>15</v>
      </c>
      <c r="U15" s="88"/>
      <c r="V15" s="88"/>
      <c r="W15" s="608">
        <f>SUM(S15,T16)</f>
        <v>170</v>
      </c>
      <c r="X15" s="591">
        <f t="shared" ref="X15" si="9">COUNTIF(D15:F15,"&gt;=0")+COUNTIF(H15:J15,"&gt;=0")+COUNTIF(L15:N15,"&gt;=0")+COUNTIF(P15:R15,"&gt;=0")+COUNTIF(T15:V15,"&gt;=0")</f>
        <v>12</v>
      </c>
      <c r="Y15" s="591">
        <f t="shared" ref="Y15" si="10">COUNTIF(D15:F15,"=20")+COUNTIF(H15:J15,"=20")+COUNTIF(L15:N15,"=20")+COUNTIF(P15:R15,"=20")+COUNTIF(T15:V15,"=20")</f>
        <v>3</v>
      </c>
      <c r="Z15" s="593">
        <f t="shared" ref="Z15" si="11">W15</f>
        <v>170</v>
      </c>
      <c r="AA15" s="593">
        <v>1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</row>
    <row r="16" spans="1:47" ht="15.75" customHeight="1" thickBot="1" x14ac:dyDescent="0.3">
      <c r="A16" s="604"/>
      <c r="B16" s="779"/>
      <c r="C16" s="779"/>
      <c r="D16" s="602">
        <f>SUM(D15:F15)</f>
        <v>35</v>
      </c>
      <c r="E16" s="600"/>
      <c r="F16" s="601"/>
      <c r="G16" s="590"/>
      <c r="H16" s="602">
        <f>SUM(H15:J15)</f>
        <v>45</v>
      </c>
      <c r="I16" s="600"/>
      <c r="J16" s="601"/>
      <c r="K16" s="590"/>
      <c r="L16" s="602">
        <f>SUM(L15:N15)</f>
        <v>25</v>
      </c>
      <c r="M16" s="600"/>
      <c r="N16" s="601"/>
      <c r="O16" s="590"/>
      <c r="P16" s="602">
        <f>SUM(P15:R15)</f>
        <v>50</v>
      </c>
      <c r="Q16" s="600"/>
      <c r="R16" s="601"/>
      <c r="S16" s="590"/>
      <c r="T16" s="602">
        <f>SUM(T15:V15)</f>
        <v>15</v>
      </c>
      <c r="U16" s="600"/>
      <c r="V16" s="601"/>
      <c r="W16" s="590"/>
      <c r="X16" s="592"/>
      <c r="Y16" s="592"/>
      <c r="Z16" s="594"/>
      <c r="AA16" s="594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</row>
    <row r="17" spans="1:47" ht="15.75" customHeight="1" x14ac:dyDescent="0.25">
      <c r="A17" s="610">
        <v>6</v>
      </c>
      <c r="B17" s="778" t="s">
        <v>29</v>
      </c>
      <c r="C17" s="778" t="s">
        <v>13</v>
      </c>
      <c r="D17" s="81">
        <v>0</v>
      </c>
      <c r="E17" s="88">
        <v>0</v>
      </c>
      <c r="F17" s="88">
        <v>0</v>
      </c>
      <c r="G17" s="608">
        <f>D18</f>
        <v>0</v>
      </c>
      <c r="H17" s="81">
        <v>15</v>
      </c>
      <c r="I17" s="88">
        <v>10</v>
      </c>
      <c r="J17" s="88"/>
      <c r="K17" s="608">
        <f>SUM(G17,H18)</f>
        <v>25</v>
      </c>
      <c r="L17" s="89">
        <v>15</v>
      </c>
      <c r="M17" s="88">
        <v>15</v>
      </c>
      <c r="N17" s="88">
        <v>0</v>
      </c>
      <c r="O17" s="608">
        <f>SUM(K17,L18)</f>
        <v>55</v>
      </c>
      <c r="P17" s="81">
        <v>20</v>
      </c>
      <c r="Q17" s="88">
        <v>5</v>
      </c>
      <c r="R17" s="88">
        <v>0</v>
      </c>
      <c r="S17" s="608">
        <f>SUM(O17,P18)</f>
        <v>80</v>
      </c>
      <c r="T17" s="89">
        <v>5</v>
      </c>
      <c r="U17" s="88">
        <v>0</v>
      </c>
      <c r="V17" s="88">
        <v>0</v>
      </c>
      <c r="W17" s="608">
        <f>SUM(S17,T18)</f>
        <v>85</v>
      </c>
      <c r="X17" s="591">
        <f t="shared" ref="X17" si="12">COUNTIF(D17:F17,"&gt;=0")+COUNTIF(H17:J17,"&gt;=0")+COUNTIF(L17:N17,"&gt;=0")+COUNTIF(P17:R17,"&gt;=0")+COUNTIF(T17:V17,"&gt;=0")</f>
        <v>14</v>
      </c>
      <c r="Y17" s="591">
        <f t="shared" ref="Y17" si="13">COUNTIF(D17:F17,"=20")+COUNTIF(H17:J17,"=20")+COUNTIF(L17:N17,"=20")+COUNTIF(P17:R17,"=20")+COUNTIF(T17:V17,"=20")</f>
        <v>1</v>
      </c>
      <c r="Z17" s="593">
        <f t="shared" ref="Z17" si="14">W17</f>
        <v>85</v>
      </c>
      <c r="AA17" s="593">
        <v>5</v>
      </c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</row>
    <row r="18" spans="1:47" ht="15.75" customHeight="1" thickBot="1" x14ac:dyDescent="0.3">
      <c r="A18" s="611"/>
      <c r="B18" s="779"/>
      <c r="C18" s="779"/>
      <c r="D18" s="602">
        <f>SUM(D17:F17)</f>
        <v>0</v>
      </c>
      <c r="E18" s="600"/>
      <c r="F18" s="601"/>
      <c r="G18" s="590"/>
      <c r="H18" s="602">
        <f>SUM(H17:J17)</f>
        <v>25</v>
      </c>
      <c r="I18" s="600"/>
      <c r="J18" s="601"/>
      <c r="K18" s="590"/>
      <c r="L18" s="602">
        <f>SUM(L17:N17)</f>
        <v>30</v>
      </c>
      <c r="M18" s="600"/>
      <c r="N18" s="601"/>
      <c r="O18" s="590"/>
      <c r="P18" s="602">
        <f>SUM(P17:R17)</f>
        <v>25</v>
      </c>
      <c r="Q18" s="600"/>
      <c r="R18" s="601"/>
      <c r="S18" s="590"/>
      <c r="T18" s="602">
        <f>SUM(T17:V17)</f>
        <v>5</v>
      </c>
      <c r="U18" s="600"/>
      <c r="V18" s="601"/>
      <c r="W18" s="590"/>
      <c r="X18" s="592"/>
      <c r="Y18" s="592"/>
      <c r="Z18" s="594"/>
      <c r="AA18" s="594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</row>
    <row r="19" spans="1:47" ht="15.75" customHeight="1" x14ac:dyDescent="0.25">
      <c r="A19" s="610">
        <v>7</v>
      </c>
      <c r="B19" s="778" t="s">
        <v>20</v>
      </c>
      <c r="C19" s="778" t="s">
        <v>21</v>
      </c>
      <c r="D19" s="81">
        <v>20</v>
      </c>
      <c r="E19" s="88"/>
      <c r="F19" s="88"/>
      <c r="G19" s="608">
        <f>D20</f>
        <v>20</v>
      </c>
      <c r="H19" s="81"/>
      <c r="I19" s="88"/>
      <c r="J19" s="88"/>
      <c r="K19" s="608">
        <f>SUM(G19,H20)</f>
        <v>20</v>
      </c>
      <c r="L19" s="89">
        <v>15</v>
      </c>
      <c r="M19" s="88">
        <v>5</v>
      </c>
      <c r="N19" s="88"/>
      <c r="O19" s="608">
        <f>SUM(K19,L20)</f>
        <v>40</v>
      </c>
      <c r="P19" s="81">
        <v>20</v>
      </c>
      <c r="Q19" s="88">
        <v>5</v>
      </c>
      <c r="R19" s="88"/>
      <c r="S19" s="608">
        <f>SUM(O19,P20)</f>
        <v>65</v>
      </c>
      <c r="T19" s="89">
        <v>20</v>
      </c>
      <c r="U19" s="88">
        <v>5</v>
      </c>
      <c r="V19" s="88">
        <v>5</v>
      </c>
      <c r="W19" s="608">
        <f>SUM(S19,T20)</f>
        <v>95</v>
      </c>
      <c r="X19" s="699">
        <f t="shared" ref="X19" si="15">COUNTIF(D19:F19,"&gt;=0")+COUNTIF(H19:J19,"&gt;=0")+COUNTIF(L19:N19,"&gt;=0")+COUNTIF(P19:R19,"&gt;=0")+COUNTIF(T19:V19,"&gt;=0")</f>
        <v>8</v>
      </c>
      <c r="Y19" s="591">
        <f t="shared" ref="Y19" si="16">COUNTIF(D19:F19,"=20")+COUNTIF(H19:J19,"=20")+COUNTIF(L19:N19,"=20")+COUNTIF(P19:R19,"=20")+COUNTIF(T19:V19,"=20")</f>
        <v>3</v>
      </c>
      <c r="Z19" s="593">
        <f t="shared" ref="Z19" si="17">W19</f>
        <v>95</v>
      </c>
      <c r="AA19" s="593">
        <v>4</v>
      </c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</row>
    <row r="20" spans="1:47" ht="15.75" customHeight="1" thickBot="1" x14ac:dyDescent="0.3">
      <c r="A20" s="611"/>
      <c r="B20" s="780"/>
      <c r="C20" s="780"/>
      <c r="D20" s="602">
        <f>SUM(D19:F19)</f>
        <v>20</v>
      </c>
      <c r="E20" s="600"/>
      <c r="F20" s="601"/>
      <c r="G20" s="590"/>
      <c r="H20" s="602">
        <f>SUM(H19:J19)</f>
        <v>0</v>
      </c>
      <c r="I20" s="600"/>
      <c r="J20" s="601"/>
      <c r="K20" s="590"/>
      <c r="L20" s="602">
        <f>SUM(L19:N19)</f>
        <v>20</v>
      </c>
      <c r="M20" s="600"/>
      <c r="N20" s="601"/>
      <c r="O20" s="590"/>
      <c r="P20" s="602">
        <f>SUM(P19:R19)</f>
        <v>25</v>
      </c>
      <c r="Q20" s="600"/>
      <c r="R20" s="601"/>
      <c r="S20" s="590"/>
      <c r="T20" s="602">
        <f>SUM(T19:V19)</f>
        <v>30</v>
      </c>
      <c r="U20" s="600"/>
      <c r="V20" s="601"/>
      <c r="W20" s="590"/>
      <c r="X20" s="700"/>
      <c r="Y20" s="592"/>
      <c r="Z20" s="594"/>
      <c r="AA20" s="594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</row>
    <row r="21" spans="1:47" s="176" customFormat="1" ht="15.75" customHeight="1" x14ac:dyDescent="0.25">
      <c r="A21" s="609">
        <v>8</v>
      </c>
      <c r="B21" s="778" t="s">
        <v>122</v>
      </c>
      <c r="C21" s="778" t="s">
        <v>24</v>
      </c>
      <c r="D21" s="93">
        <v>5</v>
      </c>
      <c r="E21" s="92">
        <v>0</v>
      </c>
      <c r="F21" s="285"/>
      <c r="G21" s="589">
        <f>D22</f>
        <v>5</v>
      </c>
      <c r="H21" s="90"/>
      <c r="I21" s="92"/>
      <c r="J21" s="92"/>
      <c r="K21" s="589">
        <f>SUM(G21,H22)</f>
        <v>5</v>
      </c>
      <c r="L21" s="90">
        <v>20</v>
      </c>
      <c r="M21" s="92">
        <v>5</v>
      </c>
      <c r="N21" s="92">
        <v>5</v>
      </c>
      <c r="O21" s="589">
        <f>SUM(K21,L22)</f>
        <v>35</v>
      </c>
      <c r="P21" s="90">
        <v>10</v>
      </c>
      <c r="Q21" s="92">
        <v>0</v>
      </c>
      <c r="R21" s="285"/>
      <c r="S21" s="589">
        <f>SUM(O21,P22)</f>
        <v>45</v>
      </c>
      <c r="T21" s="90">
        <v>20</v>
      </c>
      <c r="U21" s="92">
        <v>5</v>
      </c>
      <c r="V21" s="92"/>
      <c r="W21" s="589">
        <f>SUM(S21,T22)</f>
        <v>70</v>
      </c>
      <c r="X21" s="591">
        <f>COUNTIF(D21:F21,"&gt;=0")+COUNTIF(H21:J21,"&gt;=0")+COUNTIF(L21:N21,"&gt;=0")+COUNTIF(P21:R21,"&gt;=0")+COUNTIF(T21:V21,"&gt;=0")</f>
        <v>9</v>
      </c>
      <c r="Y21" s="591">
        <f>COUNTIF(D21:F21,"=20")+COUNTIF(H21:J21,"=20")+COUNTIF(L21:N21,"=20")+COUNTIF(P21:R21,"=20")+COUNTIF(T21:V21,"=20")</f>
        <v>2</v>
      </c>
      <c r="Z21" s="593">
        <f>W21</f>
        <v>70</v>
      </c>
      <c r="AA21" s="593">
        <v>8</v>
      </c>
    </row>
    <row r="22" spans="1:47" s="176" customFormat="1" ht="15.75" customHeight="1" thickBot="1" x14ac:dyDescent="0.3">
      <c r="A22" s="604"/>
      <c r="B22" s="779"/>
      <c r="C22" s="779"/>
      <c r="D22" s="600">
        <f>SUM(D21:F21)</f>
        <v>5</v>
      </c>
      <c r="E22" s="600"/>
      <c r="F22" s="601"/>
      <c r="G22" s="590"/>
      <c r="H22" s="602">
        <f>SUM(H21:J21)</f>
        <v>0</v>
      </c>
      <c r="I22" s="600"/>
      <c r="J22" s="601"/>
      <c r="K22" s="590"/>
      <c r="L22" s="602">
        <f>SUM(L21:N21)</f>
        <v>30</v>
      </c>
      <c r="M22" s="600"/>
      <c r="N22" s="601"/>
      <c r="O22" s="590"/>
      <c r="P22" s="602">
        <f>SUM(P21:R21)</f>
        <v>10</v>
      </c>
      <c r="Q22" s="600"/>
      <c r="R22" s="601"/>
      <c r="S22" s="590"/>
      <c r="T22" s="602">
        <f>SUM(T21:V21)</f>
        <v>25</v>
      </c>
      <c r="U22" s="600"/>
      <c r="V22" s="601"/>
      <c r="W22" s="590"/>
      <c r="X22" s="592"/>
      <c r="Y22" s="592"/>
      <c r="Z22" s="594"/>
      <c r="AA22" s="594"/>
    </row>
    <row r="23" spans="1:47" s="176" customFormat="1" ht="15.75" customHeight="1" x14ac:dyDescent="0.25">
      <c r="A23" s="603">
        <v>9</v>
      </c>
      <c r="B23" s="778" t="s">
        <v>93</v>
      </c>
      <c r="C23" s="778" t="s">
        <v>94</v>
      </c>
      <c r="D23" s="89">
        <v>20</v>
      </c>
      <c r="E23" s="88">
        <v>15</v>
      </c>
      <c r="F23" s="83"/>
      <c r="G23" s="608">
        <f>D24</f>
        <v>35</v>
      </c>
      <c r="H23" s="81">
        <v>15</v>
      </c>
      <c r="I23" s="88">
        <v>15</v>
      </c>
      <c r="J23" s="88">
        <v>10</v>
      </c>
      <c r="K23" s="608">
        <f>SUM(G23,H24)</f>
        <v>75</v>
      </c>
      <c r="L23" s="81">
        <v>15</v>
      </c>
      <c r="M23" s="88">
        <v>5</v>
      </c>
      <c r="N23" s="88">
        <v>0</v>
      </c>
      <c r="O23" s="608">
        <f>SUM(K23,L24)</f>
        <v>95</v>
      </c>
      <c r="P23" s="81">
        <v>15</v>
      </c>
      <c r="Q23" s="88">
        <v>10</v>
      </c>
      <c r="R23" s="88">
        <v>0</v>
      </c>
      <c r="S23" s="608">
        <f>SUM(O23,P24)</f>
        <v>120</v>
      </c>
      <c r="T23" s="81">
        <v>0</v>
      </c>
      <c r="U23" s="88">
        <v>0</v>
      </c>
      <c r="V23" s="88"/>
      <c r="W23" s="608">
        <f>SUM(S23,T24)</f>
        <v>120</v>
      </c>
      <c r="X23" s="591">
        <f t="shared" ref="X23" si="18">COUNTIF(D23:F23,"&gt;=0")+COUNTIF(H23:J23,"&gt;=0")+COUNTIF(L23:N23,"&gt;=0")+COUNTIF(P23:R23,"&gt;=0")+COUNTIF(T23:V23,"&gt;=0")</f>
        <v>13</v>
      </c>
      <c r="Y23" s="591">
        <f t="shared" ref="Y23" si="19">COUNTIF(D23:F23,"=20")+COUNTIF(H23:J23,"=20")+COUNTIF(L23:N23,"=20")+COUNTIF(P23:R23,"=20")+COUNTIF(T23:V23,"=20")</f>
        <v>1</v>
      </c>
      <c r="Z23" s="593">
        <f t="shared" ref="Z23" si="20">W23</f>
        <v>120</v>
      </c>
      <c r="AA23" s="593">
        <v>3</v>
      </c>
    </row>
    <row r="24" spans="1:47" s="176" customFormat="1" ht="15.75" customHeight="1" thickBot="1" x14ac:dyDescent="0.3">
      <c r="A24" s="604"/>
      <c r="B24" s="779"/>
      <c r="C24" s="779"/>
      <c r="D24" s="602">
        <f>SUM(D23:F23)</f>
        <v>35</v>
      </c>
      <c r="E24" s="600"/>
      <c r="F24" s="601"/>
      <c r="G24" s="590"/>
      <c r="H24" s="602">
        <f>SUM(H23:J23)</f>
        <v>40</v>
      </c>
      <c r="I24" s="600"/>
      <c r="J24" s="601"/>
      <c r="K24" s="590"/>
      <c r="L24" s="602">
        <f>SUM(L23:N23)</f>
        <v>20</v>
      </c>
      <c r="M24" s="600"/>
      <c r="N24" s="601"/>
      <c r="O24" s="590"/>
      <c r="P24" s="602">
        <f>SUM(P23:R23)</f>
        <v>25</v>
      </c>
      <c r="Q24" s="600"/>
      <c r="R24" s="601"/>
      <c r="S24" s="590"/>
      <c r="T24" s="602">
        <f>SUM(T23:V23)</f>
        <v>0</v>
      </c>
      <c r="U24" s="600"/>
      <c r="V24" s="601"/>
      <c r="W24" s="590"/>
      <c r="X24" s="592"/>
      <c r="Y24" s="592"/>
      <c r="Z24" s="594"/>
      <c r="AA24" s="594"/>
    </row>
    <row r="25" spans="1:47" s="176" customFormat="1" ht="15.75" customHeight="1" x14ac:dyDescent="0.25">
      <c r="A25" s="603">
        <v>10</v>
      </c>
      <c r="B25" s="778" t="s">
        <v>19</v>
      </c>
      <c r="C25" s="778" t="s">
        <v>13</v>
      </c>
      <c r="D25" s="89"/>
      <c r="E25" s="88"/>
      <c r="F25" s="83"/>
      <c r="G25" s="608">
        <f>D26</f>
        <v>0</v>
      </c>
      <c r="H25" s="81">
        <v>15</v>
      </c>
      <c r="I25" s="88"/>
      <c r="J25" s="88"/>
      <c r="K25" s="608">
        <f>SUM(G25,H26)</f>
        <v>15</v>
      </c>
      <c r="L25" s="81">
        <v>0</v>
      </c>
      <c r="M25" s="88">
        <v>0</v>
      </c>
      <c r="N25" s="88"/>
      <c r="O25" s="608">
        <f>SUM(K25,L26)</f>
        <v>15</v>
      </c>
      <c r="P25" s="81">
        <v>5</v>
      </c>
      <c r="Q25" s="88"/>
      <c r="R25" s="88"/>
      <c r="S25" s="608">
        <f>SUM(O25,P26)</f>
        <v>20</v>
      </c>
      <c r="T25" s="81">
        <v>10</v>
      </c>
      <c r="U25" s="88">
        <v>10</v>
      </c>
      <c r="V25" s="88">
        <v>0</v>
      </c>
      <c r="W25" s="608">
        <f>SUM(S25,T26)</f>
        <v>40</v>
      </c>
      <c r="X25" s="591">
        <f t="shared" ref="X25" si="21">COUNTIF(D25:F25,"&gt;=0")+COUNTIF(H25:J25,"&gt;=0")+COUNTIF(L25:N25,"&gt;=0")+COUNTIF(P25:R25,"&gt;=0")+COUNTIF(T25:V25,"&gt;=0")</f>
        <v>7</v>
      </c>
      <c r="Y25" s="591">
        <f t="shared" ref="Y25" si="22">COUNTIF(D25:F25,"=20")+COUNTIF(H25:J25,"=20")+COUNTIF(L25:N25,"=20")+COUNTIF(P25:R25,"=20")+COUNTIF(T25:V25,"=20")</f>
        <v>0</v>
      </c>
      <c r="Z25" s="593">
        <f t="shared" ref="Z25" si="23">W25</f>
        <v>40</v>
      </c>
      <c r="AA25" s="593">
        <v>12</v>
      </c>
    </row>
    <row r="26" spans="1:47" s="176" customFormat="1" ht="15.75" customHeight="1" thickBot="1" x14ac:dyDescent="0.3">
      <c r="A26" s="604"/>
      <c r="B26" s="780"/>
      <c r="C26" s="780"/>
      <c r="D26" s="602">
        <f>SUM(D25:F25)</f>
        <v>0</v>
      </c>
      <c r="E26" s="600"/>
      <c r="F26" s="601"/>
      <c r="G26" s="590"/>
      <c r="H26" s="602">
        <f>SUM(H25:J25)</f>
        <v>15</v>
      </c>
      <c r="I26" s="600"/>
      <c r="J26" s="601"/>
      <c r="K26" s="590"/>
      <c r="L26" s="602">
        <f>SUM(L25:N25)</f>
        <v>0</v>
      </c>
      <c r="M26" s="600"/>
      <c r="N26" s="601"/>
      <c r="O26" s="590"/>
      <c r="P26" s="602">
        <f>SUM(P25:R25)</f>
        <v>5</v>
      </c>
      <c r="Q26" s="600"/>
      <c r="R26" s="601"/>
      <c r="S26" s="590"/>
      <c r="T26" s="602">
        <f>SUM(T25:V25)</f>
        <v>20</v>
      </c>
      <c r="U26" s="600"/>
      <c r="V26" s="601"/>
      <c r="W26" s="590"/>
      <c r="X26" s="592"/>
      <c r="Y26" s="592"/>
      <c r="Z26" s="594"/>
      <c r="AA26" s="594"/>
    </row>
    <row r="27" spans="1:47" s="176" customFormat="1" ht="15.75" customHeight="1" x14ac:dyDescent="0.25">
      <c r="A27" s="603">
        <v>11</v>
      </c>
      <c r="B27" s="778" t="s">
        <v>38</v>
      </c>
      <c r="C27" s="778" t="s">
        <v>39</v>
      </c>
      <c r="D27" s="89">
        <v>10</v>
      </c>
      <c r="E27" s="88"/>
      <c r="F27" s="83"/>
      <c r="G27" s="608">
        <f>D28</f>
        <v>10</v>
      </c>
      <c r="H27" s="81">
        <v>20</v>
      </c>
      <c r="I27" s="88">
        <v>15</v>
      </c>
      <c r="J27" s="88">
        <v>5</v>
      </c>
      <c r="K27" s="608">
        <f>SUM(G27,H28)</f>
        <v>50</v>
      </c>
      <c r="L27" s="81">
        <v>10</v>
      </c>
      <c r="M27" s="88">
        <v>10</v>
      </c>
      <c r="N27" s="88">
        <v>0</v>
      </c>
      <c r="O27" s="608">
        <f>SUM(K27,L28)</f>
        <v>70</v>
      </c>
      <c r="P27" s="81">
        <v>0</v>
      </c>
      <c r="Q27" s="88">
        <v>0</v>
      </c>
      <c r="R27" s="88"/>
      <c r="S27" s="608">
        <f>SUM(O27,P28)</f>
        <v>70</v>
      </c>
      <c r="T27" s="81">
        <v>5</v>
      </c>
      <c r="U27" s="88">
        <v>0</v>
      </c>
      <c r="V27" s="88">
        <v>0</v>
      </c>
      <c r="W27" s="608">
        <f>SUM(S27,T28)</f>
        <v>75</v>
      </c>
      <c r="X27" s="591">
        <f t="shared" ref="X27" si="24">COUNTIF(D27:F27,"&gt;=0")+COUNTIF(H27:J27,"&gt;=0")+COUNTIF(L27:N27,"&gt;=0")+COUNTIF(P27:R27,"&gt;=0")+COUNTIF(T27:V27,"&gt;=0")</f>
        <v>12</v>
      </c>
      <c r="Y27" s="591">
        <f t="shared" ref="Y27" si="25">COUNTIF(D27:F27,"=20")+COUNTIF(H27:J27,"=20")+COUNTIF(L27:N27,"=20")+COUNTIF(P27:R27,"=20")+COUNTIF(T27:V27,"=20")</f>
        <v>1</v>
      </c>
      <c r="Z27" s="593">
        <f t="shared" ref="Z27" si="26">W27</f>
        <v>75</v>
      </c>
      <c r="AA27" s="593">
        <v>7</v>
      </c>
    </row>
    <row r="28" spans="1:47" s="176" customFormat="1" ht="15.75" customHeight="1" thickBot="1" x14ac:dyDescent="0.3">
      <c r="A28" s="604"/>
      <c r="B28" s="779"/>
      <c r="C28" s="779"/>
      <c r="D28" s="602">
        <f>SUM(D27:F27)</f>
        <v>10</v>
      </c>
      <c r="E28" s="600"/>
      <c r="F28" s="601"/>
      <c r="G28" s="590"/>
      <c r="H28" s="602">
        <f>SUM(H27:J27)</f>
        <v>40</v>
      </c>
      <c r="I28" s="600"/>
      <c r="J28" s="601"/>
      <c r="K28" s="590"/>
      <c r="L28" s="602">
        <f>SUM(L27:N27)</f>
        <v>20</v>
      </c>
      <c r="M28" s="600"/>
      <c r="N28" s="601"/>
      <c r="O28" s="590"/>
      <c r="P28" s="602">
        <f>SUM(P27:R27)</f>
        <v>0</v>
      </c>
      <c r="Q28" s="600"/>
      <c r="R28" s="601"/>
      <c r="S28" s="590"/>
      <c r="T28" s="602">
        <f>SUM(T27:V27)</f>
        <v>5</v>
      </c>
      <c r="U28" s="600"/>
      <c r="V28" s="601"/>
      <c r="W28" s="590"/>
      <c r="X28" s="592"/>
      <c r="Y28" s="592"/>
      <c r="Z28" s="594"/>
      <c r="AA28" s="594"/>
    </row>
    <row r="29" spans="1:47" s="176" customFormat="1" ht="15.75" customHeight="1" x14ac:dyDescent="0.25">
      <c r="A29" s="603">
        <v>12</v>
      </c>
      <c r="B29" s="780" t="s">
        <v>27</v>
      </c>
      <c r="C29" s="780" t="s">
        <v>13</v>
      </c>
      <c r="D29" s="89">
        <v>0</v>
      </c>
      <c r="E29" s="88"/>
      <c r="F29" s="83"/>
      <c r="G29" s="608">
        <f>D30</f>
        <v>0</v>
      </c>
      <c r="H29" s="81">
        <v>5</v>
      </c>
      <c r="I29" s="88"/>
      <c r="J29" s="88"/>
      <c r="K29" s="608">
        <f>SUM(G29,H30)</f>
        <v>5</v>
      </c>
      <c r="L29" s="81"/>
      <c r="M29" s="88"/>
      <c r="N29" s="88"/>
      <c r="O29" s="608">
        <f>SUM(K29,L30)</f>
        <v>5</v>
      </c>
      <c r="P29" s="81"/>
      <c r="Q29" s="88"/>
      <c r="R29" s="88"/>
      <c r="S29" s="608">
        <f>SUM(O29,P30)</f>
        <v>5</v>
      </c>
      <c r="T29" s="81">
        <v>0</v>
      </c>
      <c r="U29" s="88"/>
      <c r="V29" s="88"/>
      <c r="W29" s="608">
        <f>SUM(S29,T30)</f>
        <v>5</v>
      </c>
      <c r="X29" s="591">
        <f t="shared" ref="X29" si="27">COUNTIF(D29:F29,"&gt;=0")+COUNTIF(H29:J29,"&gt;=0")+COUNTIF(L29:N29,"&gt;=0")+COUNTIF(P29:R29,"&gt;=0")+COUNTIF(T29:V29,"&gt;=0")</f>
        <v>3</v>
      </c>
      <c r="Y29" s="591">
        <f t="shared" ref="Y29" si="28">COUNTIF(D29:F29,"=20")+COUNTIF(H29:J29,"=20")+COUNTIF(L29:N29,"=20")+COUNTIF(P29:R29,"=20")+COUNTIF(T29:V29,"=20")</f>
        <v>0</v>
      </c>
      <c r="Z29" s="593">
        <f t="shared" ref="Z29" si="29">W29</f>
        <v>5</v>
      </c>
      <c r="AA29" s="593">
        <v>13</v>
      </c>
    </row>
    <row r="30" spans="1:47" s="176" customFormat="1" ht="15.75" customHeight="1" thickBot="1" x14ac:dyDescent="0.3">
      <c r="A30" s="603"/>
      <c r="B30" s="779"/>
      <c r="C30" s="779"/>
      <c r="D30" s="602">
        <f>SUM(D29:F29)</f>
        <v>0</v>
      </c>
      <c r="E30" s="600"/>
      <c r="F30" s="601"/>
      <c r="G30" s="590"/>
      <c r="H30" s="602">
        <f>SUM(H29:J29)</f>
        <v>5</v>
      </c>
      <c r="I30" s="600"/>
      <c r="J30" s="601"/>
      <c r="K30" s="590"/>
      <c r="L30" s="602">
        <f>SUM(L29:N29)</f>
        <v>0</v>
      </c>
      <c r="M30" s="600"/>
      <c r="N30" s="601"/>
      <c r="O30" s="590"/>
      <c r="P30" s="602">
        <f>SUM(P29:R29)</f>
        <v>0</v>
      </c>
      <c r="Q30" s="600"/>
      <c r="R30" s="601"/>
      <c r="S30" s="590"/>
      <c r="T30" s="602">
        <f>SUM(T29:V29)</f>
        <v>0</v>
      </c>
      <c r="U30" s="600"/>
      <c r="V30" s="601"/>
      <c r="W30" s="590"/>
      <c r="X30" s="592"/>
      <c r="Y30" s="592"/>
      <c r="Z30" s="594"/>
      <c r="AA30" s="594"/>
    </row>
    <row r="31" spans="1:47" s="176" customFormat="1" ht="15.75" customHeight="1" x14ac:dyDescent="0.25">
      <c r="A31" s="804">
        <v>13</v>
      </c>
      <c r="B31" s="778" t="s">
        <v>97</v>
      </c>
      <c r="C31" s="778" t="s">
        <v>96</v>
      </c>
      <c r="D31" s="81">
        <v>20</v>
      </c>
      <c r="E31" s="88">
        <v>0</v>
      </c>
      <c r="F31" s="88"/>
      <c r="G31" s="608">
        <f>D32</f>
        <v>20</v>
      </c>
      <c r="H31" s="81">
        <v>20</v>
      </c>
      <c r="I31" s="88">
        <v>10</v>
      </c>
      <c r="J31" s="88"/>
      <c r="K31" s="608">
        <f>SUM(G31,H32)</f>
        <v>50</v>
      </c>
      <c r="L31" s="89">
        <v>15</v>
      </c>
      <c r="M31" s="88">
        <v>0</v>
      </c>
      <c r="N31" s="88"/>
      <c r="O31" s="608">
        <f>SUM(K31,L32)</f>
        <v>65</v>
      </c>
      <c r="P31" s="81">
        <v>20</v>
      </c>
      <c r="Q31" s="88">
        <v>10</v>
      </c>
      <c r="R31" s="88"/>
      <c r="S31" s="608">
        <f>SUM(O31,P32)</f>
        <v>95</v>
      </c>
      <c r="T31" s="89">
        <v>15</v>
      </c>
      <c r="U31" s="88">
        <v>10</v>
      </c>
      <c r="V31" s="88">
        <v>10</v>
      </c>
      <c r="W31" s="608">
        <f>SUM(S31,T32)</f>
        <v>130</v>
      </c>
      <c r="X31" s="591">
        <f t="shared" ref="X31" si="30">COUNTIF(D31:F31,"&gt;=0")+COUNTIF(H31:J31,"&gt;=0")+COUNTIF(L31:N31,"&gt;=0")+COUNTIF(P31:R31,"&gt;=0")+COUNTIF(T31:V31,"&gt;=0")</f>
        <v>11</v>
      </c>
      <c r="Y31" s="591">
        <f t="shared" ref="Y31" si="31">COUNTIF(D31:F31,"=20")+COUNTIF(H31:J31,"=20")+COUNTIF(L31:N31,"=20")+COUNTIF(P31:R31,"=20")+COUNTIF(T31:V31,"=20")</f>
        <v>3</v>
      </c>
      <c r="Z31" s="593">
        <f t="shared" ref="Z31" si="32">W31</f>
        <v>130</v>
      </c>
      <c r="AA31" s="593">
        <v>2</v>
      </c>
    </row>
    <row r="32" spans="1:47" s="176" customFormat="1" ht="15.75" customHeight="1" thickBot="1" x14ac:dyDescent="0.3">
      <c r="A32" s="611"/>
      <c r="B32" s="779"/>
      <c r="C32" s="779"/>
      <c r="D32" s="602">
        <f>SUM(D31:F31)</f>
        <v>20</v>
      </c>
      <c r="E32" s="600"/>
      <c r="F32" s="601"/>
      <c r="G32" s="590"/>
      <c r="H32" s="602">
        <f>SUM(H31:J31)</f>
        <v>30</v>
      </c>
      <c r="I32" s="600"/>
      <c r="J32" s="601"/>
      <c r="K32" s="590"/>
      <c r="L32" s="602">
        <f>SUM(L31:N31)</f>
        <v>15</v>
      </c>
      <c r="M32" s="600"/>
      <c r="N32" s="601"/>
      <c r="O32" s="590"/>
      <c r="P32" s="602">
        <f>SUM(P31:R31)</f>
        <v>30</v>
      </c>
      <c r="Q32" s="600"/>
      <c r="R32" s="601"/>
      <c r="S32" s="590"/>
      <c r="T32" s="602">
        <f>SUM(T31:V31)</f>
        <v>35</v>
      </c>
      <c r="U32" s="600"/>
      <c r="V32" s="601"/>
      <c r="W32" s="590"/>
      <c r="X32" s="592"/>
      <c r="Y32" s="592"/>
      <c r="Z32" s="594"/>
      <c r="AA32" s="594"/>
    </row>
    <row r="33" spans="1:48" s="176" customFormat="1" ht="15.75" customHeight="1" x14ac:dyDescent="0.25">
      <c r="A33" s="325"/>
      <c r="B33" s="326"/>
      <c r="C33" s="326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17"/>
      <c r="Y33" s="186"/>
      <c r="Z33" s="314"/>
      <c r="AV33" s="17"/>
    </row>
    <row r="34" spans="1:48" ht="15.75" customHeight="1" thickBot="1" x14ac:dyDescent="0.3">
      <c r="A34" s="325"/>
      <c r="B34" s="326"/>
      <c r="C34" s="326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17"/>
      <c r="Y34" s="186"/>
      <c r="Z34" s="314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"/>
    </row>
    <row r="35" spans="1:48" ht="15.75" customHeight="1" thickBot="1" x14ac:dyDescent="0.3">
      <c r="A35" s="510"/>
      <c r="B35" s="787" t="s">
        <v>54</v>
      </c>
      <c r="C35" s="788"/>
      <c r="D35" s="511"/>
      <c r="E35" s="511"/>
      <c r="F35" s="511"/>
      <c r="G35" s="511"/>
      <c r="H35" s="511"/>
      <c r="I35" s="511"/>
      <c r="J35" s="511"/>
      <c r="K35" s="510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6"/>
      <c r="AS35" s="176"/>
      <c r="AT35" s="176"/>
      <c r="AU35" s="176"/>
      <c r="AV35" s="17"/>
    </row>
    <row r="36" spans="1:48" ht="15.75" customHeight="1" x14ac:dyDescent="0.25">
      <c r="A36" s="593" t="s">
        <v>0</v>
      </c>
      <c r="B36" s="587" t="s">
        <v>1</v>
      </c>
      <c r="C36" s="587" t="s">
        <v>2</v>
      </c>
      <c r="D36" s="616" t="s">
        <v>42</v>
      </c>
      <c r="E36" s="617"/>
      <c r="F36" s="618"/>
      <c r="G36" s="583" t="s">
        <v>43</v>
      </c>
      <c r="H36" s="616" t="s">
        <v>44</v>
      </c>
      <c r="I36" s="617"/>
      <c r="J36" s="618"/>
      <c r="K36" s="583" t="s">
        <v>43</v>
      </c>
      <c r="L36" s="616" t="s">
        <v>45</v>
      </c>
      <c r="M36" s="617"/>
      <c r="N36" s="618"/>
      <c r="O36" s="583" t="s">
        <v>43</v>
      </c>
      <c r="P36" s="616" t="s">
        <v>46</v>
      </c>
      <c r="Q36" s="617"/>
      <c r="R36" s="618"/>
      <c r="S36" s="583" t="s">
        <v>43</v>
      </c>
      <c r="T36" s="616" t="s">
        <v>47</v>
      </c>
      <c r="U36" s="617"/>
      <c r="V36" s="618"/>
      <c r="W36" s="583" t="s">
        <v>43</v>
      </c>
      <c r="X36" s="616" t="s">
        <v>55</v>
      </c>
      <c r="Y36" s="617"/>
      <c r="Z36" s="618"/>
      <c r="AA36" s="583" t="s">
        <v>43</v>
      </c>
      <c r="AB36" s="616" t="s">
        <v>56</v>
      </c>
      <c r="AC36" s="617"/>
      <c r="AD36" s="618"/>
      <c r="AE36" s="583" t="s">
        <v>43</v>
      </c>
      <c r="AF36" s="616" t="s">
        <v>57</v>
      </c>
      <c r="AG36" s="617"/>
      <c r="AH36" s="618"/>
      <c r="AI36" s="583" t="s">
        <v>43</v>
      </c>
      <c r="AJ36" s="616" t="s">
        <v>58</v>
      </c>
      <c r="AK36" s="617"/>
      <c r="AL36" s="618"/>
      <c r="AM36" s="583" t="s">
        <v>43</v>
      </c>
      <c r="AN36" s="616" t="s">
        <v>59</v>
      </c>
      <c r="AO36" s="617"/>
      <c r="AP36" s="618"/>
      <c r="AQ36" s="583" t="s">
        <v>43</v>
      </c>
      <c r="AR36" s="623" t="s">
        <v>48</v>
      </c>
      <c r="AS36" s="596" t="s">
        <v>49</v>
      </c>
      <c r="AT36" s="593" t="s">
        <v>50</v>
      </c>
      <c r="AU36" s="596" t="s">
        <v>60</v>
      </c>
    </row>
    <row r="37" spans="1:48" ht="15.75" customHeight="1" thickBot="1" x14ac:dyDescent="0.3">
      <c r="A37" s="594"/>
      <c r="B37" s="588"/>
      <c r="C37" s="588"/>
      <c r="D37" s="49" t="s">
        <v>51</v>
      </c>
      <c r="E37" s="50" t="s">
        <v>52</v>
      </c>
      <c r="F37" s="51" t="s">
        <v>53</v>
      </c>
      <c r="G37" s="619"/>
      <c r="H37" s="49" t="s">
        <v>51</v>
      </c>
      <c r="I37" s="50" t="s">
        <v>52</v>
      </c>
      <c r="J37" s="51" t="s">
        <v>53</v>
      </c>
      <c r="K37" s="619"/>
      <c r="L37" s="49" t="s">
        <v>51</v>
      </c>
      <c r="M37" s="50" t="s">
        <v>52</v>
      </c>
      <c r="N37" s="51" t="s">
        <v>53</v>
      </c>
      <c r="O37" s="619"/>
      <c r="P37" s="49" t="s">
        <v>51</v>
      </c>
      <c r="Q37" s="50" t="s">
        <v>52</v>
      </c>
      <c r="R37" s="51" t="s">
        <v>53</v>
      </c>
      <c r="S37" s="619"/>
      <c r="T37" s="49" t="s">
        <v>51</v>
      </c>
      <c r="U37" s="50" t="s">
        <v>52</v>
      </c>
      <c r="V37" s="51" t="s">
        <v>53</v>
      </c>
      <c r="W37" s="619"/>
      <c r="X37" s="49" t="s">
        <v>51</v>
      </c>
      <c r="Y37" s="50" t="s">
        <v>52</v>
      </c>
      <c r="Z37" s="51" t="s">
        <v>53</v>
      </c>
      <c r="AA37" s="619"/>
      <c r="AB37" s="49" t="s">
        <v>51</v>
      </c>
      <c r="AC37" s="50" t="s">
        <v>52</v>
      </c>
      <c r="AD37" s="51" t="s">
        <v>53</v>
      </c>
      <c r="AE37" s="619"/>
      <c r="AF37" s="49" t="s">
        <v>51</v>
      </c>
      <c r="AG37" s="50" t="s">
        <v>52</v>
      </c>
      <c r="AH37" s="51" t="s">
        <v>53</v>
      </c>
      <c r="AI37" s="619"/>
      <c r="AJ37" s="49" t="s">
        <v>51</v>
      </c>
      <c r="AK37" s="50" t="s">
        <v>52</v>
      </c>
      <c r="AL37" s="51" t="s">
        <v>53</v>
      </c>
      <c r="AM37" s="619"/>
      <c r="AN37" s="49" t="s">
        <v>51</v>
      </c>
      <c r="AO37" s="50" t="s">
        <v>52</v>
      </c>
      <c r="AP37" s="51" t="s">
        <v>53</v>
      </c>
      <c r="AQ37" s="619"/>
      <c r="AR37" s="624"/>
      <c r="AS37" s="597"/>
      <c r="AT37" s="594"/>
      <c r="AU37" s="620"/>
    </row>
    <row r="38" spans="1:48" ht="15.75" customHeight="1" x14ac:dyDescent="0.25">
      <c r="A38" s="621">
        <v>1</v>
      </c>
      <c r="B38" s="778" t="s">
        <v>104</v>
      </c>
      <c r="C38" s="778" t="s">
        <v>103</v>
      </c>
      <c r="D38" s="93">
        <v>5</v>
      </c>
      <c r="E38" s="92">
        <v>5</v>
      </c>
      <c r="F38" s="92">
        <v>0</v>
      </c>
      <c r="G38" s="589">
        <f>D39</f>
        <v>10</v>
      </c>
      <c r="H38" s="90">
        <v>20</v>
      </c>
      <c r="I38" s="92">
        <v>10</v>
      </c>
      <c r="J38" s="92">
        <v>5</v>
      </c>
      <c r="K38" s="589">
        <f>SUM(G38,H39)</f>
        <v>45</v>
      </c>
      <c r="L38" s="90">
        <v>15</v>
      </c>
      <c r="M38" s="92">
        <v>15</v>
      </c>
      <c r="N38" s="92">
        <v>10</v>
      </c>
      <c r="O38" s="589">
        <f>SUM(K38,L39)</f>
        <v>85</v>
      </c>
      <c r="P38" s="90">
        <v>15</v>
      </c>
      <c r="Q38" s="92">
        <v>10</v>
      </c>
      <c r="R38" s="92"/>
      <c r="S38" s="589">
        <f>SUM(O38,P39)</f>
        <v>110</v>
      </c>
      <c r="T38" s="90">
        <v>0</v>
      </c>
      <c r="U38" s="92">
        <v>0</v>
      </c>
      <c r="V38" s="92"/>
      <c r="W38" s="589">
        <f>SUM(S38,T39)</f>
        <v>110</v>
      </c>
      <c r="X38" s="90">
        <v>10</v>
      </c>
      <c r="Y38" s="92">
        <v>0</v>
      </c>
      <c r="Z38" s="92"/>
      <c r="AA38" s="589">
        <f>SUM(W38,X39)</f>
        <v>120</v>
      </c>
      <c r="AB38" s="90">
        <v>20</v>
      </c>
      <c r="AC38" s="92">
        <v>15</v>
      </c>
      <c r="AD38" s="92">
        <v>0</v>
      </c>
      <c r="AE38" s="589">
        <f>SUM(AA38,AB39)</f>
        <v>155</v>
      </c>
      <c r="AF38" s="90">
        <v>5</v>
      </c>
      <c r="AG38" s="92">
        <v>0</v>
      </c>
      <c r="AH38" s="92"/>
      <c r="AI38" s="589">
        <f>SUM(AE38,AF39)</f>
        <v>160</v>
      </c>
      <c r="AJ38" s="90">
        <v>5</v>
      </c>
      <c r="AK38" s="92">
        <v>0</v>
      </c>
      <c r="AL38" s="92"/>
      <c r="AM38" s="589">
        <f>SUM(AI38,AJ39)</f>
        <v>165</v>
      </c>
      <c r="AN38" s="90">
        <v>5</v>
      </c>
      <c r="AO38" s="92">
        <v>0</v>
      </c>
      <c r="AP38" s="92"/>
      <c r="AQ38" s="625">
        <f>SUM(AM38,AN39)</f>
        <v>170</v>
      </c>
      <c r="AR38" s="621">
        <f>COUNTIF(D38:F38,"&gt;=0")+COUNTIF(H38:J38,"&gt;=0")+COUNTIF(L38:N38,"&gt;=0")+COUNTIF(P38:R38,"&gt;=0")+COUNTIF(T38:V38,"&gt;=0")+COUNTIF(X38:Z38,"&gt;=0")+COUNTIF(AB38:AD38,"&gt;=0")+COUNTIF(AF38:AH38,"&gt;=0")+COUNTIF(AJ38:AL38,"&gt;=0")+COUNTIF(AN38:AP38,"&gt;=0")</f>
        <v>24</v>
      </c>
      <c r="AS38" s="591">
        <f>COUNTIF(D38:F38,"=20")+COUNTIF(H38:J38,"=20")+COUNTIF(L38:N38,"=20")+COUNTIF(P38:R38,"=20")+COUNTIF(T38:V38,"=20")+COUNTIF(X38:Z38,"=20")+COUNTIF(AB38:AD38,"=20")+COUNTIF(AF38:AH38,"=20")+COUNTIF(AJ38:AL38,"=20")+COUNTIF(AN38:AP38,"=20")</f>
        <v>2</v>
      </c>
      <c r="AT38" s="593">
        <f>AQ38</f>
        <v>170</v>
      </c>
      <c r="AU38" s="921">
        <v>5</v>
      </c>
    </row>
    <row r="39" spans="1:48" ht="15.75" customHeight="1" thickBot="1" x14ac:dyDescent="0.3">
      <c r="A39" s="622"/>
      <c r="B39" s="779"/>
      <c r="C39" s="779"/>
      <c r="D39" s="600">
        <f>SUM(D38:F38)</f>
        <v>10</v>
      </c>
      <c r="E39" s="600"/>
      <c r="F39" s="601"/>
      <c r="G39" s="590"/>
      <c r="H39" s="602">
        <f>SUM(H38:J38)</f>
        <v>35</v>
      </c>
      <c r="I39" s="600"/>
      <c r="J39" s="601"/>
      <c r="K39" s="590"/>
      <c r="L39" s="602">
        <f>SUM(L38:N38)</f>
        <v>40</v>
      </c>
      <c r="M39" s="600"/>
      <c r="N39" s="601"/>
      <c r="O39" s="590"/>
      <c r="P39" s="602">
        <f>SUM(P38:R38)</f>
        <v>25</v>
      </c>
      <c r="Q39" s="600"/>
      <c r="R39" s="601"/>
      <c r="S39" s="590"/>
      <c r="T39" s="602">
        <f>SUM(T38:V38)</f>
        <v>0</v>
      </c>
      <c r="U39" s="600"/>
      <c r="V39" s="601"/>
      <c r="W39" s="590"/>
      <c r="X39" s="602">
        <f>SUM(X38:Z38)</f>
        <v>10</v>
      </c>
      <c r="Y39" s="600"/>
      <c r="Z39" s="601"/>
      <c r="AA39" s="590"/>
      <c r="AB39" s="602">
        <f>SUM(AB38:AD38)</f>
        <v>35</v>
      </c>
      <c r="AC39" s="600"/>
      <c r="AD39" s="601"/>
      <c r="AE39" s="590"/>
      <c r="AF39" s="602">
        <f>SUM(AF38:AH38)</f>
        <v>5</v>
      </c>
      <c r="AG39" s="600"/>
      <c r="AH39" s="601"/>
      <c r="AI39" s="590"/>
      <c r="AJ39" s="602">
        <f>SUM(AJ38:AL38)</f>
        <v>5</v>
      </c>
      <c r="AK39" s="600"/>
      <c r="AL39" s="601"/>
      <c r="AM39" s="590"/>
      <c r="AN39" s="602">
        <f>SUM(AN38:AP38)</f>
        <v>5</v>
      </c>
      <c r="AO39" s="600"/>
      <c r="AP39" s="601"/>
      <c r="AQ39" s="626"/>
      <c r="AR39" s="622"/>
      <c r="AS39" s="592"/>
      <c r="AT39" s="594"/>
      <c r="AU39" s="922"/>
    </row>
    <row r="40" spans="1:48" ht="15.75" customHeight="1" x14ac:dyDescent="0.25">
      <c r="A40" s="630">
        <v>2</v>
      </c>
      <c r="B40" s="778" t="s">
        <v>86</v>
      </c>
      <c r="C40" s="778" t="s">
        <v>13</v>
      </c>
      <c r="D40" s="89">
        <v>10</v>
      </c>
      <c r="E40" s="88">
        <v>5</v>
      </c>
      <c r="F40" s="88"/>
      <c r="G40" s="608">
        <f>D41</f>
        <v>15</v>
      </c>
      <c r="H40" s="81">
        <v>10</v>
      </c>
      <c r="I40" s="88"/>
      <c r="J40" s="88"/>
      <c r="K40" s="608">
        <f t="shared" ref="K40" si="33">SUM(G40,H41)</f>
        <v>25</v>
      </c>
      <c r="L40" s="81"/>
      <c r="M40" s="88"/>
      <c r="N40" s="88"/>
      <c r="O40" s="608">
        <f t="shared" ref="O40" si="34">SUM(K40,L41)</f>
        <v>25</v>
      </c>
      <c r="P40" s="81">
        <v>10</v>
      </c>
      <c r="Q40" s="88">
        <v>10</v>
      </c>
      <c r="R40" s="88">
        <v>0</v>
      </c>
      <c r="S40" s="608">
        <f t="shared" ref="S40" si="35">SUM(O40,P41)</f>
        <v>45</v>
      </c>
      <c r="T40" s="81">
        <v>0</v>
      </c>
      <c r="U40" s="88"/>
      <c r="V40" s="88"/>
      <c r="W40" s="608">
        <f t="shared" ref="W40" si="36">SUM(S40,T41)</f>
        <v>45</v>
      </c>
      <c r="X40" s="81">
        <v>0</v>
      </c>
      <c r="Y40" s="88"/>
      <c r="Z40" s="88"/>
      <c r="AA40" s="608">
        <f t="shared" ref="AA40" si="37">SUM(W40,X41)</f>
        <v>45</v>
      </c>
      <c r="AB40" s="81">
        <v>10</v>
      </c>
      <c r="AC40" s="88"/>
      <c r="AD40" s="88"/>
      <c r="AE40" s="608">
        <f t="shared" ref="AE40" si="38">SUM(AA40,AB41)</f>
        <v>55</v>
      </c>
      <c r="AF40" s="81">
        <v>20</v>
      </c>
      <c r="AG40" s="88"/>
      <c r="AH40" s="88"/>
      <c r="AI40" s="608">
        <f t="shared" ref="AI40" si="39">SUM(AE40,AF41)</f>
        <v>75</v>
      </c>
      <c r="AJ40" s="81">
        <v>15</v>
      </c>
      <c r="AK40" s="88">
        <v>0</v>
      </c>
      <c r="AL40" s="88"/>
      <c r="AM40" s="608">
        <f t="shared" ref="AM40" si="40">SUM(AI40,AJ41)</f>
        <v>90</v>
      </c>
      <c r="AN40" s="81">
        <v>20</v>
      </c>
      <c r="AO40" s="88">
        <v>0</v>
      </c>
      <c r="AP40" s="88"/>
      <c r="AQ40" s="629">
        <f t="shared" ref="AQ40" si="41">SUM(AM40,AN41)</f>
        <v>110</v>
      </c>
      <c r="AR40" s="630">
        <f>COUNTIF(D40:F40,"&gt;=0")+COUNTIF(H40:J40,"&gt;=0")+COUNTIF(L40:N40,"&gt;=0")+COUNTIF(P40:R40,"&gt;=0")+COUNTIF(T40:V40,"&gt;=0")+COUNTIF(X40:Z40,"&gt;=0")+COUNTIF(AB40:AD40,"&gt;=0")+COUNTIF(AF40:AH40,"&gt;=0")+COUNTIF(AJ40:AL40,"&gt;=0")+COUNTIF(AN40:AP40,"&gt;=0")</f>
        <v>14</v>
      </c>
      <c r="AS40" s="631">
        <f>COUNTIF(D40:F40,"=20")+COUNTIF(H40:J40,"=20")+COUNTIF(L40:N40,"=20")+COUNTIF(P40:R40,"=20")+COUNTIF(T40:V40,"=20")+COUNTIF(X40:Z40,"=20")+COUNTIF(AB40:AD40,"=20")+COUNTIF(AF40:AH40,"=20")+COUNTIF(AJ40:AL40,"=20")+COUNTIF(AN40:AP40,"=20")</f>
        <v>2</v>
      </c>
      <c r="AT40" s="595">
        <f t="shared" ref="AT40" si="42">AQ40</f>
        <v>110</v>
      </c>
      <c r="AU40" s="923">
        <v>9</v>
      </c>
    </row>
    <row r="41" spans="1:48" ht="15.75" customHeight="1" thickBot="1" x14ac:dyDescent="0.3">
      <c r="A41" s="622"/>
      <c r="B41" s="779"/>
      <c r="C41" s="779"/>
      <c r="D41" s="600">
        <f>SUM(D40:F40)</f>
        <v>15</v>
      </c>
      <c r="E41" s="600"/>
      <c r="F41" s="601"/>
      <c r="G41" s="590"/>
      <c r="H41" s="602">
        <f>SUM(H40:J40)</f>
        <v>10</v>
      </c>
      <c r="I41" s="600"/>
      <c r="J41" s="601"/>
      <c r="K41" s="590"/>
      <c r="L41" s="602">
        <f>SUM(L40:N40)</f>
        <v>0</v>
      </c>
      <c r="M41" s="600"/>
      <c r="N41" s="601"/>
      <c r="O41" s="590"/>
      <c r="P41" s="602">
        <f>SUM(P40:R40)</f>
        <v>20</v>
      </c>
      <c r="Q41" s="600"/>
      <c r="R41" s="601"/>
      <c r="S41" s="590"/>
      <c r="T41" s="602">
        <f>SUM(T40:V40)</f>
        <v>0</v>
      </c>
      <c r="U41" s="600"/>
      <c r="V41" s="601"/>
      <c r="W41" s="590"/>
      <c r="X41" s="602">
        <f>SUM(X40:Z40)</f>
        <v>0</v>
      </c>
      <c r="Y41" s="600"/>
      <c r="Z41" s="601"/>
      <c r="AA41" s="590"/>
      <c r="AB41" s="602">
        <f>SUM(AB40:AD40)</f>
        <v>10</v>
      </c>
      <c r="AC41" s="600"/>
      <c r="AD41" s="601"/>
      <c r="AE41" s="590"/>
      <c r="AF41" s="602">
        <f>SUM(AF40:AH40)</f>
        <v>20</v>
      </c>
      <c r="AG41" s="600"/>
      <c r="AH41" s="601"/>
      <c r="AI41" s="590"/>
      <c r="AJ41" s="602">
        <f>SUM(AJ40:AL40)</f>
        <v>15</v>
      </c>
      <c r="AK41" s="600"/>
      <c r="AL41" s="601"/>
      <c r="AM41" s="590"/>
      <c r="AN41" s="602">
        <f>SUM(AN40:AP40)</f>
        <v>20</v>
      </c>
      <c r="AO41" s="600"/>
      <c r="AP41" s="601"/>
      <c r="AQ41" s="626"/>
      <c r="AR41" s="622"/>
      <c r="AS41" s="592"/>
      <c r="AT41" s="594"/>
      <c r="AU41" s="922"/>
    </row>
    <row r="42" spans="1:48" ht="15.75" customHeight="1" x14ac:dyDescent="0.25">
      <c r="A42" s="630">
        <v>3</v>
      </c>
      <c r="B42" s="778" t="s">
        <v>122</v>
      </c>
      <c r="C42" s="778" t="s">
        <v>24</v>
      </c>
      <c r="D42" s="286">
        <v>20</v>
      </c>
      <c r="E42" s="287"/>
      <c r="F42" s="287"/>
      <c r="G42" s="760">
        <f>D43</f>
        <v>20</v>
      </c>
      <c r="H42" s="288">
        <v>20</v>
      </c>
      <c r="I42" s="287"/>
      <c r="J42" s="287"/>
      <c r="K42" s="760">
        <f t="shared" ref="K42" si="43">SUM(G42,H43)</f>
        <v>40</v>
      </c>
      <c r="L42" s="288"/>
      <c r="M42" s="287"/>
      <c r="N42" s="287"/>
      <c r="O42" s="760">
        <f t="shared" ref="O42" si="44">SUM(K42,L43)</f>
        <v>40</v>
      </c>
      <c r="P42" s="289">
        <v>15</v>
      </c>
      <c r="Q42" s="290">
        <v>10</v>
      </c>
      <c r="R42" s="290">
        <v>0</v>
      </c>
      <c r="S42" s="760">
        <f t="shared" ref="S42" si="45">SUM(O42,P43)</f>
        <v>65</v>
      </c>
      <c r="T42" s="288">
        <v>10</v>
      </c>
      <c r="U42" s="287"/>
      <c r="V42" s="287"/>
      <c r="W42" s="760">
        <f t="shared" ref="W42" si="46">SUM(S42,T43)</f>
        <v>75</v>
      </c>
      <c r="X42" s="289">
        <v>20</v>
      </c>
      <c r="Y42" s="290"/>
      <c r="Z42" s="290"/>
      <c r="AA42" s="760">
        <f t="shared" ref="AA42" si="47">SUM(W42,X43)</f>
        <v>95</v>
      </c>
      <c r="AB42" s="289">
        <v>5</v>
      </c>
      <c r="AC42" s="290">
        <v>0</v>
      </c>
      <c r="AD42" s="290"/>
      <c r="AE42" s="760">
        <f t="shared" ref="AE42" si="48">SUM(AA42,AB43)</f>
        <v>100</v>
      </c>
      <c r="AF42" s="289">
        <v>0</v>
      </c>
      <c r="AG42" s="290">
        <v>0</v>
      </c>
      <c r="AH42" s="290"/>
      <c r="AI42" s="760">
        <f t="shared" ref="AI42" si="49">SUM(AE42,AF43)</f>
        <v>100</v>
      </c>
      <c r="AJ42" s="289">
        <v>0</v>
      </c>
      <c r="AK42" s="290">
        <v>0</v>
      </c>
      <c r="AL42" s="290"/>
      <c r="AM42" s="760">
        <f t="shared" ref="AM42" si="50">SUM(AI42,AJ43)</f>
        <v>100</v>
      </c>
      <c r="AN42" s="289">
        <v>20</v>
      </c>
      <c r="AO42" s="290">
        <v>20</v>
      </c>
      <c r="AP42" s="290"/>
      <c r="AQ42" s="763">
        <f t="shared" ref="AQ42" si="51">SUM(AM42,AN43)</f>
        <v>140</v>
      </c>
      <c r="AR42" s="630">
        <f>COUNTIF(D42:F42,"&gt;=0")+COUNTIF(H42:J42,"&gt;=0")+COUNTIF(L42:N42,"&gt;=0")+COUNTIF(P42:R42,"&gt;=0")+COUNTIF(T42:V42,"&gt;=0")+COUNTIF(X42:Z42,"&gt;=0")+COUNTIF(AB42:AD42,"&gt;=0")+COUNTIF(AF42:AH42,"&gt;=0")+COUNTIF(AJ42:AL42,"&gt;=0")+COUNTIF(AN42:AP42,"&gt;=0")</f>
        <v>15</v>
      </c>
      <c r="AS42" s="631">
        <f>COUNTIF(D42:F42,"=20")+COUNTIF(H42:J42,"=20")+COUNTIF(L42:N42,"=20")+COUNTIF(P42:R42,"=20")+COUNTIF(T42:V42,"=20")+COUNTIF(X42:Z42,"=20")+COUNTIF(AB42:AD42,"=20")+COUNTIF(AF42:AH42,"=20")+COUNTIF(AJ42:AL42,"=20")+COUNTIF(AN42:AP42,"=20")</f>
        <v>5</v>
      </c>
      <c r="AT42" s="752">
        <f t="shared" ref="AT42" si="52">AQ42</f>
        <v>140</v>
      </c>
      <c r="AU42" s="923">
        <v>7</v>
      </c>
    </row>
    <row r="43" spans="1:48" ht="15.75" customHeight="1" thickBot="1" x14ac:dyDescent="0.3">
      <c r="A43" s="622"/>
      <c r="B43" s="779"/>
      <c r="C43" s="779"/>
      <c r="D43" s="754">
        <f>SUM(D42:F42)</f>
        <v>20</v>
      </c>
      <c r="E43" s="754"/>
      <c r="F43" s="755"/>
      <c r="G43" s="761"/>
      <c r="H43" s="756">
        <f>SUM(H42:J42)</f>
        <v>20</v>
      </c>
      <c r="I43" s="754"/>
      <c r="J43" s="755"/>
      <c r="K43" s="761"/>
      <c r="L43" s="756">
        <f>SUM(L42:N42)</f>
        <v>0</v>
      </c>
      <c r="M43" s="754"/>
      <c r="N43" s="755"/>
      <c r="O43" s="761"/>
      <c r="P43" s="757">
        <f>SUM(P42:R42)</f>
        <v>25</v>
      </c>
      <c r="Q43" s="758"/>
      <c r="R43" s="759"/>
      <c r="S43" s="761"/>
      <c r="T43" s="756">
        <f>SUM(T42:V42)</f>
        <v>10</v>
      </c>
      <c r="U43" s="754"/>
      <c r="V43" s="755"/>
      <c r="W43" s="761"/>
      <c r="X43" s="757">
        <f>SUM(X42:Z42)</f>
        <v>20</v>
      </c>
      <c r="Y43" s="758"/>
      <c r="Z43" s="759"/>
      <c r="AA43" s="761"/>
      <c r="AB43" s="757">
        <f>SUM(AB42:AD42)</f>
        <v>5</v>
      </c>
      <c r="AC43" s="758"/>
      <c r="AD43" s="759"/>
      <c r="AE43" s="761"/>
      <c r="AF43" s="756">
        <f>SUM(AF42:AH42)</f>
        <v>0</v>
      </c>
      <c r="AG43" s="754"/>
      <c r="AH43" s="755"/>
      <c r="AI43" s="761"/>
      <c r="AJ43" s="757">
        <f>SUM(AJ42:AL42)</f>
        <v>0</v>
      </c>
      <c r="AK43" s="758"/>
      <c r="AL43" s="759"/>
      <c r="AM43" s="761"/>
      <c r="AN43" s="756">
        <f>SUM(AN42:AP42)</f>
        <v>40</v>
      </c>
      <c r="AO43" s="754"/>
      <c r="AP43" s="755"/>
      <c r="AQ43" s="764"/>
      <c r="AR43" s="622"/>
      <c r="AS43" s="592"/>
      <c r="AT43" s="753"/>
      <c r="AU43" s="922"/>
    </row>
    <row r="44" spans="1:48" ht="15.75" customHeight="1" x14ac:dyDescent="0.25">
      <c r="A44" s="665">
        <v>4</v>
      </c>
      <c r="B44" s="785" t="s">
        <v>38</v>
      </c>
      <c r="C44" s="785" t="s">
        <v>39</v>
      </c>
      <c r="D44" s="364">
        <v>20</v>
      </c>
      <c r="E44" s="365">
        <v>20</v>
      </c>
      <c r="F44" s="365">
        <v>20</v>
      </c>
      <c r="G44" s="657">
        <f>D45</f>
        <v>60</v>
      </c>
      <c r="H44" s="366">
        <v>15</v>
      </c>
      <c r="I44" s="365">
        <v>15</v>
      </c>
      <c r="J44" s="365">
        <v>0</v>
      </c>
      <c r="K44" s="657">
        <f t="shared" ref="K44" si="53">SUM(G44,H45)</f>
        <v>90</v>
      </c>
      <c r="L44" s="366">
        <v>15</v>
      </c>
      <c r="M44" s="365">
        <v>10</v>
      </c>
      <c r="N44" s="365">
        <v>0</v>
      </c>
      <c r="O44" s="657">
        <f t="shared" ref="O44" si="54">SUM(K44,L45)</f>
        <v>115</v>
      </c>
      <c r="P44" s="366">
        <v>15</v>
      </c>
      <c r="Q44" s="365">
        <v>15</v>
      </c>
      <c r="R44" s="365">
        <v>0</v>
      </c>
      <c r="S44" s="657">
        <f t="shared" ref="S44" si="55">SUM(O44,P45)</f>
        <v>145</v>
      </c>
      <c r="T44" s="366">
        <v>20</v>
      </c>
      <c r="U44" s="365">
        <v>10</v>
      </c>
      <c r="V44" s="365">
        <v>0</v>
      </c>
      <c r="W44" s="657">
        <f t="shared" ref="W44" si="56">SUM(S44,T45)</f>
        <v>175</v>
      </c>
      <c r="X44" s="366">
        <v>20</v>
      </c>
      <c r="Y44" s="365">
        <v>20</v>
      </c>
      <c r="Z44" s="365">
        <v>15</v>
      </c>
      <c r="AA44" s="657">
        <f t="shared" ref="AA44" si="57">SUM(W44,X45)</f>
        <v>230</v>
      </c>
      <c r="AB44" s="366">
        <v>20</v>
      </c>
      <c r="AC44" s="365">
        <v>5</v>
      </c>
      <c r="AD44" s="365">
        <v>0</v>
      </c>
      <c r="AE44" s="657">
        <f t="shared" ref="AE44" si="58">SUM(AA44,AB45)</f>
        <v>255</v>
      </c>
      <c r="AF44" s="366">
        <v>15</v>
      </c>
      <c r="AG44" s="365">
        <v>10</v>
      </c>
      <c r="AH44" s="365">
        <v>5</v>
      </c>
      <c r="AI44" s="657">
        <f t="shared" ref="AI44" si="59">SUM(AE44,AF45)</f>
        <v>285</v>
      </c>
      <c r="AJ44" s="366">
        <v>15</v>
      </c>
      <c r="AK44" s="365">
        <v>10</v>
      </c>
      <c r="AL44" s="365"/>
      <c r="AM44" s="657">
        <f t="shared" ref="AM44" si="60">SUM(AI44,AJ45)</f>
        <v>310</v>
      </c>
      <c r="AN44" s="366">
        <v>15</v>
      </c>
      <c r="AO44" s="365">
        <v>0</v>
      </c>
      <c r="AP44" s="365">
        <v>0</v>
      </c>
      <c r="AQ44" s="663">
        <f t="shared" ref="AQ44" si="61">SUM(AM44,AN45)</f>
        <v>325</v>
      </c>
      <c r="AR44" s="665">
        <f>COUNTIF(D44:F44,"&gt;=0")+COUNTIF(H44:J44,"&gt;=0")+COUNTIF(L44:N44,"&gt;=0")+COUNTIF(P44:R44,"&gt;=0")+COUNTIF(T44:V44,"&gt;=0")+COUNTIF(X44:Z44,"&gt;=0")+COUNTIF(AB44:AD44,"&gt;=0")+COUNTIF(AF44:AH44,"&gt;=0")+COUNTIF(AJ44:AL44,"&gt;=0")+COUNTIF(AN44:AP44,"&gt;=0")</f>
        <v>29</v>
      </c>
      <c r="AS44" s="648">
        <f>COUNTIF(D44:F44,"=20")+COUNTIF(H44:J44,"=20")+COUNTIF(L44:N44,"=20")+COUNTIF(P44:R44,"=20")+COUNTIF(T44:V44,"=20")+COUNTIF(X44:Z44,"=20")+COUNTIF(AB44:AD44,"=20")+COUNTIF(AF44:AH44,"=20")+COUNTIF(AJ44:AL44,"=20")+COUNTIF(AN44:AP44,"=20")</f>
        <v>7</v>
      </c>
      <c r="AT44" s="650">
        <f t="shared" ref="AT44" si="62">AQ44</f>
        <v>325</v>
      </c>
      <c r="AU44" s="914">
        <v>1</v>
      </c>
    </row>
    <row r="45" spans="1:48" ht="15.75" customHeight="1" thickBot="1" x14ac:dyDescent="0.3">
      <c r="A45" s="666"/>
      <c r="B45" s="786"/>
      <c r="C45" s="786"/>
      <c r="D45" s="654">
        <f>SUM(D44:F44)</f>
        <v>60</v>
      </c>
      <c r="E45" s="654"/>
      <c r="F45" s="655"/>
      <c r="G45" s="658"/>
      <c r="H45" s="656">
        <f>SUM(H44:J44)</f>
        <v>30</v>
      </c>
      <c r="I45" s="654"/>
      <c r="J45" s="655"/>
      <c r="K45" s="658"/>
      <c r="L45" s="656">
        <f>SUM(L44:N44)</f>
        <v>25</v>
      </c>
      <c r="M45" s="654"/>
      <c r="N45" s="655"/>
      <c r="O45" s="658"/>
      <c r="P45" s="656">
        <f>SUM(P44:R44)</f>
        <v>30</v>
      </c>
      <c r="Q45" s="654"/>
      <c r="R45" s="655"/>
      <c r="S45" s="658"/>
      <c r="T45" s="656">
        <f>SUM(T44:V44)</f>
        <v>30</v>
      </c>
      <c r="U45" s="654"/>
      <c r="V45" s="655"/>
      <c r="W45" s="658"/>
      <c r="X45" s="656">
        <f>SUM(X44:Z44)</f>
        <v>55</v>
      </c>
      <c r="Y45" s="654"/>
      <c r="Z45" s="655"/>
      <c r="AA45" s="658"/>
      <c r="AB45" s="656">
        <f>SUM(AB44:AD44)</f>
        <v>25</v>
      </c>
      <c r="AC45" s="654"/>
      <c r="AD45" s="655"/>
      <c r="AE45" s="658"/>
      <c r="AF45" s="656">
        <f>SUM(AF44:AH44)</f>
        <v>30</v>
      </c>
      <c r="AG45" s="654"/>
      <c r="AH45" s="655"/>
      <c r="AI45" s="658"/>
      <c r="AJ45" s="656">
        <f>SUM(AJ44:AL44)</f>
        <v>25</v>
      </c>
      <c r="AK45" s="654"/>
      <c r="AL45" s="655"/>
      <c r="AM45" s="658"/>
      <c r="AN45" s="656">
        <f>SUM(AN44:AP44)</f>
        <v>15</v>
      </c>
      <c r="AO45" s="654"/>
      <c r="AP45" s="655"/>
      <c r="AQ45" s="664"/>
      <c r="AR45" s="666"/>
      <c r="AS45" s="649"/>
      <c r="AT45" s="651"/>
      <c r="AU45" s="653"/>
    </row>
    <row r="46" spans="1:48" ht="15.75" customHeight="1" x14ac:dyDescent="0.25">
      <c r="A46" s="631">
        <v>5</v>
      </c>
      <c r="B46" s="778" t="s">
        <v>95</v>
      </c>
      <c r="C46" s="778" t="s">
        <v>32</v>
      </c>
      <c r="D46" s="60">
        <v>15</v>
      </c>
      <c r="E46" s="61"/>
      <c r="F46" s="61"/>
      <c r="G46" s="608">
        <f>D47</f>
        <v>15</v>
      </c>
      <c r="H46" s="60"/>
      <c r="I46" s="61"/>
      <c r="J46" s="61"/>
      <c r="K46" s="608">
        <f t="shared" ref="K46" si="63">SUM(G46,H47)</f>
        <v>15</v>
      </c>
      <c r="L46" s="62"/>
      <c r="M46" s="61"/>
      <c r="N46" s="61"/>
      <c r="O46" s="608">
        <f t="shared" ref="O46" si="64">SUM(K46,L47)</f>
        <v>15</v>
      </c>
      <c r="P46" s="62">
        <v>10</v>
      </c>
      <c r="Q46" s="61">
        <v>0</v>
      </c>
      <c r="R46" s="61"/>
      <c r="S46" s="608">
        <f t="shared" ref="S46" si="65">SUM(O46,P47)</f>
        <v>25</v>
      </c>
      <c r="T46" s="62"/>
      <c r="U46" s="61"/>
      <c r="V46" s="61"/>
      <c r="W46" s="608">
        <f t="shared" ref="W46" si="66">SUM(S46,T47)</f>
        <v>25</v>
      </c>
      <c r="X46" s="62">
        <v>20</v>
      </c>
      <c r="Y46" s="61">
        <v>5</v>
      </c>
      <c r="Z46" s="61">
        <v>0</v>
      </c>
      <c r="AA46" s="608">
        <f t="shared" ref="AA46" si="67">SUM(W46,X47)</f>
        <v>50</v>
      </c>
      <c r="AB46" s="62">
        <v>0</v>
      </c>
      <c r="AC46" s="61">
        <v>0</v>
      </c>
      <c r="AD46" s="61"/>
      <c r="AE46" s="608">
        <f t="shared" ref="AE46" si="68">SUM(AA46,AB47)</f>
        <v>50</v>
      </c>
      <c r="AF46" s="62">
        <v>15</v>
      </c>
      <c r="AG46" s="61"/>
      <c r="AH46" s="61"/>
      <c r="AI46" s="608">
        <f t="shared" ref="AI46" si="69">SUM(AE46,AF47)</f>
        <v>65</v>
      </c>
      <c r="AJ46" s="62">
        <v>20</v>
      </c>
      <c r="AK46" s="61">
        <v>0</v>
      </c>
      <c r="AL46" s="61"/>
      <c r="AM46" s="608">
        <f t="shared" ref="AM46" si="70">SUM(AI46,AJ47)</f>
        <v>85</v>
      </c>
      <c r="AN46" s="62">
        <v>20</v>
      </c>
      <c r="AO46" s="61">
        <v>15</v>
      </c>
      <c r="AP46" s="61"/>
      <c r="AQ46" s="629">
        <f t="shared" ref="AQ46" si="71">SUM(AM46,AN47)</f>
        <v>120</v>
      </c>
      <c r="AR46" s="724">
        <f>COUNTIF(D46:F46,"&gt;=0")+COUNTIF(H46:J46,"&gt;=0")+COUNTIF(L46:N46,"&gt;=0")+COUNTIF(P46:R46,"&gt;=0")+COUNTIF(T46:V46,"&gt;=0")+COUNTIF(X46:Z46,"&gt;=0")+COUNTIF(AB46:AD46,"&gt;=0")+COUNTIF(AF46:AH46,"&gt;=0")+COUNTIF(AJ46:AL46,"&gt;=0")+COUNTIF(AN46:AP46,"&gt;=0")</f>
        <v>13</v>
      </c>
      <c r="AS46" s="726">
        <f>COUNTIF(D46:F46,"=20")+COUNTIF(H46:J46,"=20")+COUNTIF(L46:N46,"=20")+COUNTIF(P46:R46,"=20")+COUNTIF(T46:V46,"=20")+COUNTIF(X46:Z46,"=20")+COUNTIF(AB46:AD46,"=20")+COUNTIF(AF46:AH46,"=20")+COUNTIF(AJ46:AL46,"=20")+COUNTIF(AN46:AP46,"=20")</f>
        <v>3</v>
      </c>
      <c r="AT46" s="595">
        <f t="shared" ref="AT46" si="72">AQ46</f>
        <v>120</v>
      </c>
      <c r="AU46" s="728">
        <v>8</v>
      </c>
    </row>
    <row r="47" spans="1:48" ht="15.75" customHeight="1" thickBot="1" x14ac:dyDescent="0.3">
      <c r="A47" s="592"/>
      <c r="B47" s="779"/>
      <c r="C47" s="779"/>
      <c r="D47" s="600">
        <f>SUM(D46:F46)</f>
        <v>15</v>
      </c>
      <c r="E47" s="600"/>
      <c r="F47" s="601"/>
      <c r="G47" s="590"/>
      <c r="H47" s="600">
        <f>SUM(H46:J46)</f>
        <v>0</v>
      </c>
      <c r="I47" s="600"/>
      <c r="J47" s="601"/>
      <c r="K47" s="590"/>
      <c r="L47" s="730">
        <f>SUM(L46:N46)</f>
        <v>0</v>
      </c>
      <c r="M47" s="600"/>
      <c r="N47" s="601"/>
      <c r="O47" s="590"/>
      <c r="P47" s="730">
        <f>SUM(P46:R46)</f>
        <v>10</v>
      </c>
      <c r="Q47" s="600"/>
      <c r="R47" s="601"/>
      <c r="S47" s="590"/>
      <c r="T47" s="730">
        <f>SUM(T46:V46)</f>
        <v>0</v>
      </c>
      <c r="U47" s="600"/>
      <c r="V47" s="601"/>
      <c r="W47" s="590"/>
      <c r="X47" s="730">
        <f>SUM(X46:Z46)</f>
        <v>25</v>
      </c>
      <c r="Y47" s="600"/>
      <c r="Z47" s="601"/>
      <c r="AA47" s="590"/>
      <c r="AB47" s="730">
        <f>SUM(AB46:AD46)</f>
        <v>0</v>
      </c>
      <c r="AC47" s="600"/>
      <c r="AD47" s="601"/>
      <c r="AE47" s="590"/>
      <c r="AF47" s="730">
        <f>SUM(AF46:AH46)</f>
        <v>15</v>
      </c>
      <c r="AG47" s="600"/>
      <c r="AH47" s="601"/>
      <c r="AI47" s="590"/>
      <c r="AJ47" s="730">
        <f>SUM(AJ46:AL46)</f>
        <v>20</v>
      </c>
      <c r="AK47" s="600"/>
      <c r="AL47" s="601"/>
      <c r="AM47" s="590"/>
      <c r="AN47" s="730">
        <f>SUM(AN46:AP46)</f>
        <v>35</v>
      </c>
      <c r="AO47" s="600"/>
      <c r="AP47" s="601"/>
      <c r="AQ47" s="626"/>
      <c r="AR47" s="725"/>
      <c r="AS47" s="727"/>
      <c r="AT47" s="594"/>
      <c r="AU47" s="729"/>
    </row>
    <row r="48" spans="1:48" x14ac:dyDescent="0.25">
      <c r="A48" s="630">
        <v>6</v>
      </c>
      <c r="B48" s="778" t="s">
        <v>29</v>
      </c>
      <c r="C48" s="778" t="s">
        <v>13</v>
      </c>
      <c r="D48" s="93">
        <v>10</v>
      </c>
      <c r="E48" s="92"/>
      <c r="F48" s="92"/>
      <c r="G48" s="589">
        <f>D49</f>
        <v>10</v>
      </c>
      <c r="H48" s="90">
        <v>15</v>
      </c>
      <c r="I48" s="92">
        <v>15</v>
      </c>
      <c r="J48" s="92"/>
      <c r="K48" s="589">
        <f>SUM(G48,H49)</f>
        <v>40</v>
      </c>
      <c r="L48" s="90">
        <v>5</v>
      </c>
      <c r="M48" s="92"/>
      <c r="N48" s="92"/>
      <c r="O48" s="589">
        <f>SUM(K48,L49)</f>
        <v>45</v>
      </c>
      <c r="P48" s="90">
        <v>5</v>
      </c>
      <c r="Q48" s="92">
        <v>0</v>
      </c>
      <c r="R48" s="92">
        <v>0</v>
      </c>
      <c r="S48" s="589">
        <f>SUM(O48,P49)</f>
        <v>50</v>
      </c>
      <c r="T48" s="90">
        <v>0</v>
      </c>
      <c r="U48" s="92"/>
      <c r="V48" s="92"/>
      <c r="W48" s="589">
        <f>SUM(S48,T49)</f>
        <v>50</v>
      </c>
      <c r="X48" s="90"/>
      <c r="Y48" s="92"/>
      <c r="Z48" s="92"/>
      <c r="AA48" s="589">
        <f>SUM(W48,X49)</f>
        <v>50</v>
      </c>
      <c r="AB48" s="90">
        <v>5</v>
      </c>
      <c r="AC48" s="92">
        <v>0</v>
      </c>
      <c r="AD48" s="92">
        <v>0</v>
      </c>
      <c r="AE48" s="589">
        <f>SUM(AA48,AB49)</f>
        <v>55</v>
      </c>
      <c r="AF48" s="90">
        <v>10</v>
      </c>
      <c r="AG48" s="92">
        <v>0</v>
      </c>
      <c r="AH48" s="92"/>
      <c r="AI48" s="589">
        <f>SUM(AE48,AF49)</f>
        <v>65</v>
      </c>
      <c r="AJ48" s="90">
        <v>20</v>
      </c>
      <c r="AK48" s="92">
        <v>0</v>
      </c>
      <c r="AL48" s="92">
        <v>0</v>
      </c>
      <c r="AM48" s="589">
        <f>SUM(AI48,AJ49)</f>
        <v>85</v>
      </c>
      <c r="AN48" s="90">
        <v>10</v>
      </c>
      <c r="AO48" s="92">
        <v>0</v>
      </c>
      <c r="AP48" s="92">
        <v>0</v>
      </c>
      <c r="AQ48" s="625">
        <f>SUM(AM48,AN49)</f>
        <v>95</v>
      </c>
      <c r="AR48" s="621">
        <f>COUNTIF(D48:F48,"&gt;=0")+COUNTIF(H48:J48,"&gt;=0")+COUNTIF(L48:N48,"&gt;=0")+COUNTIF(P48:R48,"&gt;=0")+COUNTIF(T48:V48,"&gt;=0")+COUNTIF(X48:Z48,"&gt;=0")+COUNTIF(AB48:AD48,"&gt;=0")+COUNTIF(AF48:AH48,"&gt;=0")+COUNTIF(AJ48:AL48,"&gt;=0")+COUNTIF(AN48:AP48,"&gt;=0")</f>
        <v>19</v>
      </c>
      <c r="AS48" s="591">
        <f>COUNTIF(D48:F48,"=20")+COUNTIF(H48:J48,"=20")+COUNTIF(L48:N48,"=20")+COUNTIF(P48:R48,"=20")+COUNTIF(T48:V48,"=20")+COUNTIF(X48:Z48,"=20")+COUNTIF(AB48:AD48,"=20")+COUNTIF(AF48:AH48,"=20")+COUNTIF(AJ48:AL48,"=20")+COUNTIF(AN48:AP48,"=20")</f>
        <v>1</v>
      </c>
      <c r="AT48" s="593">
        <f>AQ48</f>
        <v>95</v>
      </c>
      <c r="AU48" s="921">
        <v>10</v>
      </c>
    </row>
    <row r="49" spans="1:47" ht="15.75" thickBot="1" x14ac:dyDescent="0.3">
      <c r="A49" s="622"/>
      <c r="B49" s="779"/>
      <c r="C49" s="779"/>
      <c r="D49" s="600">
        <f>SUM(D48:F48)</f>
        <v>10</v>
      </c>
      <c r="E49" s="600"/>
      <c r="F49" s="601"/>
      <c r="G49" s="590"/>
      <c r="H49" s="602">
        <f>SUM(H48:J48)</f>
        <v>30</v>
      </c>
      <c r="I49" s="600"/>
      <c r="J49" s="601"/>
      <c r="K49" s="590"/>
      <c r="L49" s="602">
        <f>SUM(L48:N48)</f>
        <v>5</v>
      </c>
      <c r="M49" s="600"/>
      <c r="N49" s="601"/>
      <c r="O49" s="590"/>
      <c r="P49" s="602">
        <f>SUM(P48:R48)</f>
        <v>5</v>
      </c>
      <c r="Q49" s="600"/>
      <c r="R49" s="601"/>
      <c r="S49" s="590"/>
      <c r="T49" s="602">
        <f>SUM(T48:V48)</f>
        <v>0</v>
      </c>
      <c r="U49" s="600"/>
      <c r="V49" s="601"/>
      <c r="W49" s="590"/>
      <c r="X49" s="602">
        <f>SUM(X48:Z48)</f>
        <v>0</v>
      </c>
      <c r="Y49" s="600"/>
      <c r="Z49" s="601"/>
      <c r="AA49" s="590"/>
      <c r="AB49" s="602">
        <f>SUM(AB48:AD48)</f>
        <v>5</v>
      </c>
      <c r="AC49" s="600"/>
      <c r="AD49" s="601"/>
      <c r="AE49" s="590"/>
      <c r="AF49" s="602">
        <f>SUM(AF48:AH48)</f>
        <v>10</v>
      </c>
      <c r="AG49" s="600"/>
      <c r="AH49" s="601"/>
      <c r="AI49" s="590"/>
      <c r="AJ49" s="602">
        <f>SUM(AJ48:AL48)</f>
        <v>20</v>
      </c>
      <c r="AK49" s="600"/>
      <c r="AL49" s="601"/>
      <c r="AM49" s="590"/>
      <c r="AN49" s="602">
        <f>SUM(AN48:AP48)</f>
        <v>10</v>
      </c>
      <c r="AO49" s="600"/>
      <c r="AP49" s="601"/>
      <c r="AQ49" s="626"/>
      <c r="AR49" s="622"/>
      <c r="AS49" s="592"/>
      <c r="AT49" s="594"/>
      <c r="AU49" s="922"/>
    </row>
    <row r="50" spans="1:47" x14ac:dyDescent="0.25">
      <c r="A50" s="766">
        <v>7</v>
      </c>
      <c r="B50" s="783" t="s">
        <v>20</v>
      </c>
      <c r="C50" s="783" t="s">
        <v>21</v>
      </c>
      <c r="D50" s="522">
        <v>20</v>
      </c>
      <c r="E50" s="523">
        <v>20</v>
      </c>
      <c r="F50" s="523"/>
      <c r="G50" s="661">
        <f>D51</f>
        <v>40</v>
      </c>
      <c r="H50" s="524">
        <v>20</v>
      </c>
      <c r="I50" s="523">
        <v>20</v>
      </c>
      <c r="J50" s="523"/>
      <c r="K50" s="661">
        <f t="shared" ref="K50" si="73">SUM(G50,H51)</f>
        <v>80</v>
      </c>
      <c r="L50" s="524">
        <v>20</v>
      </c>
      <c r="M50" s="523">
        <v>20</v>
      </c>
      <c r="N50" s="523"/>
      <c r="O50" s="661">
        <f t="shared" ref="O50" si="74">SUM(K50,L51)</f>
        <v>120</v>
      </c>
      <c r="P50" s="524">
        <v>20</v>
      </c>
      <c r="Q50" s="523">
        <v>10</v>
      </c>
      <c r="R50" s="523"/>
      <c r="S50" s="661">
        <f t="shared" ref="S50" si="75">SUM(O50,P51)</f>
        <v>150</v>
      </c>
      <c r="T50" s="524">
        <v>20</v>
      </c>
      <c r="U50" s="523">
        <v>15</v>
      </c>
      <c r="V50" s="523">
        <v>10</v>
      </c>
      <c r="W50" s="661">
        <f t="shared" ref="W50" si="76">SUM(S50,T51)</f>
        <v>195</v>
      </c>
      <c r="X50" s="524">
        <v>15</v>
      </c>
      <c r="Y50" s="523">
        <v>15</v>
      </c>
      <c r="Z50" s="523"/>
      <c r="AA50" s="661">
        <f t="shared" ref="AA50" si="77">SUM(W50,X51)</f>
        <v>225</v>
      </c>
      <c r="AB50" s="524">
        <v>15</v>
      </c>
      <c r="AC50" s="523">
        <v>5</v>
      </c>
      <c r="AD50" s="523">
        <v>0</v>
      </c>
      <c r="AE50" s="661">
        <f t="shared" ref="AE50" si="78">SUM(AA50,AB51)</f>
        <v>245</v>
      </c>
      <c r="AF50" s="524">
        <v>20</v>
      </c>
      <c r="AG50" s="523">
        <v>15</v>
      </c>
      <c r="AH50" s="523"/>
      <c r="AI50" s="661">
        <f t="shared" ref="AI50" si="79">SUM(AE50,AF51)</f>
        <v>280</v>
      </c>
      <c r="AJ50" s="524">
        <v>15</v>
      </c>
      <c r="AK50" s="523">
        <v>5</v>
      </c>
      <c r="AL50" s="523"/>
      <c r="AM50" s="661">
        <f t="shared" ref="AM50" si="80">SUM(AI50,AJ51)</f>
        <v>300</v>
      </c>
      <c r="AN50" s="524">
        <v>5</v>
      </c>
      <c r="AO50" s="523">
        <v>0</v>
      </c>
      <c r="AP50" s="523"/>
      <c r="AQ50" s="678">
        <f t="shared" ref="AQ50" si="81">SUM(AM50,AN51)</f>
        <v>305</v>
      </c>
      <c r="AR50" s="766">
        <f>COUNTIF(D50:F50,"&gt;=0")+COUNTIF(H50:J50,"&gt;=0")+COUNTIF(L50:N50,"&gt;=0")+COUNTIF(P50:R50,"&gt;=0")+COUNTIF(T50:V50,"&gt;=0")+COUNTIF(X50:Z50,"&gt;=0")+COUNTIF(AB50:AD50,"&gt;=0")+COUNTIF(AF50:AH50,"&gt;=0")+COUNTIF(AJ50:AL50,"&gt;=0")+COUNTIF(AN50:AP50,"&gt;=0")</f>
        <v>22</v>
      </c>
      <c r="AS50" s="684">
        <f>COUNTIF(D50:F50,"=20")+COUNTIF(H50:J50,"=20")+COUNTIF(L50:N50,"=20")+COUNTIF(P50:R50,"=20")+COUNTIF(T50:V50,"=20")+COUNTIF(X50:Z50,"=20")+COUNTIF(AB50:AD50,"=20")+COUNTIF(AF50:AH50,"=20")+COUNTIF(AJ50:AL50,"=20")+COUNTIF(AN50:AP50,"=20")</f>
        <v>9</v>
      </c>
      <c r="AT50" s="671">
        <f t="shared" ref="AT50" si="82">AQ50</f>
        <v>305</v>
      </c>
      <c r="AU50" s="917">
        <v>2</v>
      </c>
    </row>
    <row r="51" spans="1:47" ht="15.75" thickBot="1" x14ac:dyDescent="0.3">
      <c r="A51" s="767"/>
      <c r="B51" s="796"/>
      <c r="C51" s="796"/>
      <c r="D51" s="675">
        <f>SUM(D50:F50)</f>
        <v>40</v>
      </c>
      <c r="E51" s="675"/>
      <c r="F51" s="676"/>
      <c r="G51" s="662"/>
      <c r="H51" s="769">
        <f>SUM(H50:J50)</f>
        <v>40</v>
      </c>
      <c r="I51" s="675"/>
      <c r="J51" s="676"/>
      <c r="K51" s="662"/>
      <c r="L51" s="769">
        <f>SUM(L50:N50)</f>
        <v>40</v>
      </c>
      <c r="M51" s="675"/>
      <c r="N51" s="676"/>
      <c r="O51" s="662"/>
      <c r="P51" s="769">
        <f>SUM(P50:R50)</f>
        <v>30</v>
      </c>
      <c r="Q51" s="675"/>
      <c r="R51" s="676"/>
      <c r="S51" s="662"/>
      <c r="T51" s="769">
        <f>SUM(T50:V50)</f>
        <v>45</v>
      </c>
      <c r="U51" s="675"/>
      <c r="V51" s="676"/>
      <c r="W51" s="662"/>
      <c r="X51" s="769">
        <f>SUM(X50:Z50)</f>
        <v>30</v>
      </c>
      <c r="Y51" s="675"/>
      <c r="Z51" s="676"/>
      <c r="AA51" s="662"/>
      <c r="AB51" s="769">
        <f>SUM(AB50:AD50)</f>
        <v>20</v>
      </c>
      <c r="AC51" s="675"/>
      <c r="AD51" s="676"/>
      <c r="AE51" s="662"/>
      <c r="AF51" s="769">
        <f>SUM(AF50:AH50)</f>
        <v>35</v>
      </c>
      <c r="AG51" s="675"/>
      <c r="AH51" s="676"/>
      <c r="AI51" s="662"/>
      <c r="AJ51" s="769">
        <f>SUM(AJ50:AL50)</f>
        <v>20</v>
      </c>
      <c r="AK51" s="675"/>
      <c r="AL51" s="676"/>
      <c r="AM51" s="662"/>
      <c r="AN51" s="769">
        <f>SUM(AN50:AP50)</f>
        <v>5</v>
      </c>
      <c r="AO51" s="675"/>
      <c r="AP51" s="676"/>
      <c r="AQ51" s="679"/>
      <c r="AR51" s="767"/>
      <c r="AS51" s="685"/>
      <c r="AT51" s="672"/>
      <c r="AU51" s="918"/>
    </row>
    <row r="52" spans="1:47" x14ac:dyDescent="0.25">
      <c r="A52" s="630">
        <v>8</v>
      </c>
      <c r="B52" s="778" t="s">
        <v>93</v>
      </c>
      <c r="C52" s="778" t="s">
        <v>94</v>
      </c>
      <c r="D52" s="286">
        <v>10</v>
      </c>
      <c r="E52" s="287"/>
      <c r="F52" s="287"/>
      <c r="G52" s="760">
        <f>D53</f>
        <v>10</v>
      </c>
      <c r="H52" s="288">
        <v>10</v>
      </c>
      <c r="I52" s="287">
        <v>5</v>
      </c>
      <c r="J52" s="287"/>
      <c r="K52" s="760">
        <f t="shared" ref="K52" si="83">SUM(G52,H53)</f>
        <v>25</v>
      </c>
      <c r="L52" s="288">
        <v>0</v>
      </c>
      <c r="M52" s="287"/>
      <c r="N52" s="287"/>
      <c r="O52" s="760">
        <f t="shared" ref="O52" si="84">SUM(K52,L53)</f>
        <v>25</v>
      </c>
      <c r="P52" s="289">
        <v>10</v>
      </c>
      <c r="Q52" s="290">
        <v>5</v>
      </c>
      <c r="R52" s="290">
        <v>0</v>
      </c>
      <c r="S52" s="760">
        <f t="shared" ref="S52" si="85">SUM(O52,P53)</f>
        <v>40</v>
      </c>
      <c r="T52" s="288">
        <v>10</v>
      </c>
      <c r="U52" s="287">
        <v>5</v>
      </c>
      <c r="V52" s="287">
        <v>0</v>
      </c>
      <c r="W52" s="760">
        <f t="shared" ref="W52" si="86">SUM(S52,T53)</f>
        <v>55</v>
      </c>
      <c r="X52" s="289">
        <v>15</v>
      </c>
      <c r="Y52" s="290">
        <v>10</v>
      </c>
      <c r="Z52" s="290"/>
      <c r="AA52" s="760">
        <f t="shared" ref="AA52" si="87">SUM(W52,X53)</f>
        <v>80</v>
      </c>
      <c r="AB52" s="289">
        <v>5</v>
      </c>
      <c r="AC52" s="290">
        <v>0</v>
      </c>
      <c r="AD52" s="290"/>
      <c r="AE52" s="760">
        <f t="shared" ref="AE52" si="88">SUM(AA52,AB53)</f>
        <v>85</v>
      </c>
      <c r="AF52" s="289">
        <v>15</v>
      </c>
      <c r="AG52" s="290">
        <v>10</v>
      </c>
      <c r="AH52" s="290"/>
      <c r="AI52" s="760">
        <f t="shared" ref="AI52" si="89">SUM(AE52,AF53)</f>
        <v>110</v>
      </c>
      <c r="AJ52" s="289">
        <v>20</v>
      </c>
      <c r="AK52" s="290">
        <v>10</v>
      </c>
      <c r="AL52" s="290">
        <v>0</v>
      </c>
      <c r="AM52" s="760">
        <f t="shared" ref="AM52" si="90">SUM(AI52,AJ53)</f>
        <v>140</v>
      </c>
      <c r="AN52" s="289">
        <v>10</v>
      </c>
      <c r="AO52" s="290"/>
      <c r="AP52" s="290"/>
      <c r="AQ52" s="763">
        <f t="shared" ref="AQ52" si="91">SUM(AM52,AN53)</f>
        <v>150</v>
      </c>
      <c r="AR52" s="630">
        <f>COUNTIF(D52:F52,"&gt;=0")+COUNTIF(H52:J52,"&gt;=0")+COUNTIF(L52:N52,"&gt;=0")+COUNTIF(P52:R52,"&gt;=0")+COUNTIF(T52:V52,"&gt;=0")+COUNTIF(X52:Z52,"&gt;=0")+COUNTIF(AB52:AD52,"&gt;=0")+COUNTIF(AF52:AH52,"&gt;=0")+COUNTIF(AJ52:AL52,"&gt;=0")+COUNTIF(AN52:AP52,"&gt;=0")</f>
        <v>20</v>
      </c>
      <c r="AS52" s="631">
        <f>COUNTIF(D52:F52,"=20")+COUNTIF(H52:J52,"=20")+COUNTIF(L52:N52,"=20")+COUNTIF(P52:R52,"=20")+COUNTIF(T52:V52,"=20")+COUNTIF(X52:Z52,"=20")+COUNTIF(AB52:AD52,"=20")+COUNTIF(AF52:AH52,"=20")+COUNTIF(AJ52:AL52,"=20")+COUNTIF(AN52:AP52,"=20")</f>
        <v>1</v>
      </c>
      <c r="AT52" s="752">
        <f t="shared" ref="AT52" si="92">AQ52</f>
        <v>150</v>
      </c>
      <c r="AU52" s="923">
        <v>6</v>
      </c>
    </row>
    <row r="53" spans="1:47" ht="15.75" thickBot="1" x14ac:dyDescent="0.3">
      <c r="A53" s="622"/>
      <c r="B53" s="779"/>
      <c r="C53" s="779"/>
      <c r="D53" s="754">
        <f>SUM(D52:F52)</f>
        <v>10</v>
      </c>
      <c r="E53" s="754"/>
      <c r="F53" s="755"/>
      <c r="G53" s="761"/>
      <c r="H53" s="756">
        <f>SUM(H52:J52)</f>
        <v>15</v>
      </c>
      <c r="I53" s="754"/>
      <c r="J53" s="755"/>
      <c r="K53" s="761"/>
      <c r="L53" s="756">
        <f>SUM(L52:N52)</f>
        <v>0</v>
      </c>
      <c r="M53" s="754"/>
      <c r="N53" s="755"/>
      <c r="O53" s="761"/>
      <c r="P53" s="757">
        <f>SUM(P52:R52)</f>
        <v>15</v>
      </c>
      <c r="Q53" s="758"/>
      <c r="R53" s="759"/>
      <c r="S53" s="761"/>
      <c r="T53" s="756">
        <f>SUM(T52:V52)</f>
        <v>15</v>
      </c>
      <c r="U53" s="754"/>
      <c r="V53" s="755"/>
      <c r="W53" s="761"/>
      <c r="X53" s="757">
        <f>SUM(X52:Z52)</f>
        <v>25</v>
      </c>
      <c r="Y53" s="758"/>
      <c r="Z53" s="759"/>
      <c r="AA53" s="761"/>
      <c r="AB53" s="757">
        <f>SUM(AB52:AD52)</f>
        <v>5</v>
      </c>
      <c r="AC53" s="758"/>
      <c r="AD53" s="759"/>
      <c r="AE53" s="761"/>
      <c r="AF53" s="756">
        <f>SUM(AF52:AH52)</f>
        <v>25</v>
      </c>
      <c r="AG53" s="754"/>
      <c r="AH53" s="755"/>
      <c r="AI53" s="761"/>
      <c r="AJ53" s="757">
        <f>SUM(AJ52:AL52)</f>
        <v>30</v>
      </c>
      <c r="AK53" s="758"/>
      <c r="AL53" s="759"/>
      <c r="AM53" s="761"/>
      <c r="AN53" s="756">
        <f>SUM(AN52:AP52)</f>
        <v>10</v>
      </c>
      <c r="AO53" s="754"/>
      <c r="AP53" s="755"/>
      <c r="AQ53" s="764"/>
      <c r="AR53" s="622"/>
      <c r="AS53" s="592"/>
      <c r="AT53" s="753"/>
      <c r="AU53" s="922"/>
    </row>
    <row r="54" spans="1:47" x14ac:dyDescent="0.25">
      <c r="A54" s="631">
        <v>9</v>
      </c>
      <c r="B54" s="778" t="s">
        <v>97</v>
      </c>
      <c r="C54" s="778" t="s">
        <v>96</v>
      </c>
      <c r="D54" s="57">
        <v>10</v>
      </c>
      <c r="E54" s="58">
        <v>5</v>
      </c>
      <c r="F54" s="58"/>
      <c r="G54" s="731">
        <f>D55</f>
        <v>15</v>
      </c>
      <c r="H54" s="59">
        <v>20</v>
      </c>
      <c r="I54" s="58">
        <v>0</v>
      </c>
      <c r="J54" s="58">
        <v>0</v>
      </c>
      <c r="K54" s="731">
        <f t="shared" ref="K54" si="93">SUM(G54,H55)</f>
        <v>35</v>
      </c>
      <c r="L54" s="59">
        <v>20</v>
      </c>
      <c r="M54" s="58">
        <v>5</v>
      </c>
      <c r="N54" s="58"/>
      <c r="O54" s="731">
        <f t="shared" ref="O54" si="94">SUM(K54,L55)</f>
        <v>60</v>
      </c>
      <c r="P54" s="59">
        <v>20</v>
      </c>
      <c r="Q54" s="58"/>
      <c r="R54" s="58"/>
      <c r="S54" s="731">
        <f t="shared" ref="S54" si="95">SUM(O54,P55)</f>
        <v>80</v>
      </c>
      <c r="T54" s="59">
        <v>20</v>
      </c>
      <c r="U54" s="58">
        <v>10</v>
      </c>
      <c r="V54" s="58">
        <v>0</v>
      </c>
      <c r="W54" s="731">
        <f t="shared" ref="W54" si="96">SUM(S54,T55)</f>
        <v>110</v>
      </c>
      <c r="X54" s="59">
        <v>15</v>
      </c>
      <c r="Y54" s="58">
        <v>15</v>
      </c>
      <c r="Z54" s="58">
        <v>10</v>
      </c>
      <c r="AA54" s="731">
        <f t="shared" ref="AA54" si="97">SUM(W54,X55)</f>
        <v>150</v>
      </c>
      <c r="AB54" s="59">
        <v>0</v>
      </c>
      <c r="AC54" s="58">
        <v>0</v>
      </c>
      <c r="AD54" s="58"/>
      <c r="AE54" s="731">
        <f t="shared" ref="AE54" si="98">SUM(AA54,AB55)</f>
        <v>150</v>
      </c>
      <c r="AF54" s="59">
        <v>5</v>
      </c>
      <c r="AG54" s="58">
        <v>0</v>
      </c>
      <c r="AH54" s="58"/>
      <c r="AI54" s="731">
        <f t="shared" ref="AI54" si="99">SUM(AE54,AF55)</f>
        <v>155</v>
      </c>
      <c r="AJ54" s="59">
        <v>15</v>
      </c>
      <c r="AK54" s="58"/>
      <c r="AL54" s="58"/>
      <c r="AM54" s="731">
        <f t="shared" ref="AM54" si="100">SUM(AI54,AJ55)</f>
        <v>170</v>
      </c>
      <c r="AN54" s="59">
        <v>20</v>
      </c>
      <c r="AO54" s="58">
        <v>5</v>
      </c>
      <c r="AP54" s="58">
        <v>5</v>
      </c>
      <c r="AQ54" s="743">
        <f t="shared" ref="AQ54" si="101">SUM(AM54,AN55)</f>
        <v>200</v>
      </c>
      <c r="AR54" s="745">
        <f>COUNTIF(D54:F54,"&gt;=0")+COUNTIF(H54:J54,"&gt;=0")+COUNTIF(L54:N54,"&gt;=0")+COUNTIF(P54:R54,"&gt;=0")+COUNTIF(T54:V54,"&gt;=0")+COUNTIF(X54:Z54,"&gt;=0")+COUNTIF(AB54:AD54,"&gt;=0")+COUNTIF(AF54:AH54,"&gt;=0")+COUNTIF(AJ54:AL54,"&gt;=0")+COUNTIF(AN54:AP54,"&gt;=0")</f>
        <v>22</v>
      </c>
      <c r="AS54" s="733">
        <f>COUNTIF(D54:F54,"=20")+COUNTIF(H54:J54,"=20")+COUNTIF(L54:N54,"=20")+COUNTIF(P54:R54,"=20")+COUNTIF(T54:V54,"=20")+COUNTIF(X54:Z54,"=20")+COUNTIF(AB54:AD54,"=20")+COUNTIF(AF54:AH54,"=20")+COUNTIF(AJ54:AL54,"=20")+COUNTIF(AN54:AP54,"=20")</f>
        <v>5</v>
      </c>
      <c r="AT54" s="736">
        <f t="shared" ref="AT54" si="102">AQ54</f>
        <v>200</v>
      </c>
      <c r="AU54" s="912">
        <v>4</v>
      </c>
    </row>
    <row r="55" spans="1:47" ht="15.75" thickBot="1" x14ac:dyDescent="0.3">
      <c r="A55" s="592"/>
      <c r="B55" s="779"/>
      <c r="C55" s="779"/>
      <c r="D55" s="738">
        <f>SUM(D54:F54)</f>
        <v>15</v>
      </c>
      <c r="E55" s="738"/>
      <c r="F55" s="739"/>
      <c r="G55" s="732"/>
      <c r="H55" s="740">
        <f>SUM(H54:J54)</f>
        <v>20</v>
      </c>
      <c r="I55" s="738"/>
      <c r="J55" s="739"/>
      <c r="K55" s="732"/>
      <c r="L55" s="740">
        <f>SUM(L54:N54)</f>
        <v>25</v>
      </c>
      <c r="M55" s="738"/>
      <c r="N55" s="739"/>
      <c r="O55" s="732"/>
      <c r="P55" s="740">
        <f>SUM(P54:R54)</f>
        <v>20</v>
      </c>
      <c r="Q55" s="738"/>
      <c r="R55" s="739"/>
      <c r="S55" s="732"/>
      <c r="T55" s="740">
        <f>SUM(T54:V54)</f>
        <v>30</v>
      </c>
      <c r="U55" s="738"/>
      <c r="V55" s="739"/>
      <c r="W55" s="732"/>
      <c r="X55" s="740">
        <f>SUM(X54:Z54)</f>
        <v>40</v>
      </c>
      <c r="Y55" s="738"/>
      <c r="Z55" s="739"/>
      <c r="AA55" s="732"/>
      <c r="AB55" s="740">
        <f>SUM(AB54:AD54)</f>
        <v>0</v>
      </c>
      <c r="AC55" s="738"/>
      <c r="AD55" s="739"/>
      <c r="AE55" s="732"/>
      <c r="AF55" s="740">
        <f>SUM(AF54:AH54)</f>
        <v>5</v>
      </c>
      <c r="AG55" s="738"/>
      <c r="AH55" s="739"/>
      <c r="AI55" s="732"/>
      <c r="AJ55" s="740">
        <f>SUM(AJ54:AL54)</f>
        <v>15</v>
      </c>
      <c r="AK55" s="738"/>
      <c r="AL55" s="739"/>
      <c r="AM55" s="732"/>
      <c r="AN55" s="740">
        <f>SUM(AN54:AP54)</f>
        <v>30</v>
      </c>
      <c r="AO55" s="738"/>
      <c r="AP55" s="739"/>
      <c r="AQ55" s="744"/>
      <c r="AR55" s="746"/>
      <c r="AS55" s="734"/>
      <c r="AT55" s="737"/>
      <c r="AU55" s="913"/>
    </row>
    <row r="56" spans="1:47" x14ac:dyDescent="0.25">
      <c r="A56" s="642">
        <v>10</v>
      </c>
      <c r="B56" s="781" t="s">
        <v>87</v>
      </c>
      <c r="C56" s="781" t="s">
        <v>16</v>
      </c>
      <c r="D56" s="530">
        <v>10</v>
      </c>
      <c r="E56" s="531"/>
      <c r="F56" s="531"/>
      <c r="G56" s="715">
        <f>D57</f>
        <v>10</v>
      </c>
      <c r="H56" s="530">
        <v>20</v>
      </c>
      <c r="I56" s="531">
        <v>15</v>
      </c>
      <c r="J56" s="531">
        <v>10</v>
      </c>
      <c r="K56" s="715">
        <f t="shared" ref="K56" si="103">SUM(G56,H57)</f>
        <v>55</v>
      </c>
      <c r="L56" s="532">
        <v>10</v>
      </c>
      <c r="M56" s="531"/>
      <c r="N56" s="531"/>
      <c r="O56" s="715">
        <f t="shared" ref="O56" si="104">SUM(K56,L57)</f>
        <v>65</v>
      </c>
      <c r="P56" s="532">
        <v>15</v>
      </c>
      <c r="Q56" s="531"/>
      <c r="R56" s="531"/>
      <c r="S56" s="715">
        <f t="shared" ref="S56" si="105">SUM(O56,P57)</f>
        <v>80</v>
      </c>
      <c r="T56" s="532">
        <v>5</v>
      </c>
      <c r="U56" s="531"/>
      <c r="V56" s="531"/>
      <c r="W56" s="715">
        <f t="shared" ref="W56" si="106">SUM(S56,T57)</f>
        <v>85</v>
      </c>
      <c r="X56" s="532">
        <v>15</v>
      </c>
      <c r="Y56" s="531">
        <v>10</v>
      </c>
      <c r="Z56" s="531">
        <v>10</v>
      </c>
      <c r="AA56" s="715">
        <f t="shared" ref="AA56" si="107">SUM(W56,X57)</f>
        <v>120</v>
      </c>
      <c r="AB56" s="532">
        <v>15</v>
      </c>
      <c r="AC56" s="531">
        <v>15</v>
      </c>
      <c r="AD56" s="531"/>
      <c r="AE56" s="715">
        <f t="shared" ref="AE56" si="108">SUM(AA56,AB57)</f>
        <v>150</v>
      </c>
      <c r="AF56" s="532">
        <v>20</v>
      </c>
      <c r="AG56" s="531">
        <v>5</v>
      </c>
      <c r="AH56" s="531"/>
      <c r="AI56" s="715">
        <f t="shared" ref="AI56" si="109">SUM(AE56,AF57)</f>
        <v>175</v>
      </c>
      <c r="AJ56" s="532">
        <v>20</v>
      </c>
      <c r="AK56" s="531">
        <v>15</v>
      </c>
      <c r="AL56" s="531">
        <v>15</v>
      </c>
      <c r="AM56" s="715">
        <f t="shared" ref="AM56" si="110">SUM(AI56,AJ57)</f>
        <v>225</v>
      </c>
      <c r="AN56" s="532">
        <v>20</v>
      </c>
      <c r="AO56" s="531">
        <v>0</v>
      </c>
      <c r="AP56" s="531"/>
      <c r="AQ56" s="722">
        <f t="shared" ref="AQ56" si="111">SUM(AM56,AN57)</f>
        <v>245</v>
      </c>
      <c r="AR56" s="797">
        <f>COUNTIF(D56:F56,"&gt;=0")+COUNTIF(H56:J56,"&gt;=0")+COUNTIF(L56:N56,"&gt;=0")+COUNTIF(P56:R56,"&gt;=0")+COUNTIF(T56:V56,"&gt;=0")+COUNTIF(X56:Z56,"&gt;=0")+COUNTIF(AB56:AD56,"&gt;=0")+COUNTIF(AF56:AH56,"&gt;=0")+COUNTIF(AJ56:AL56,"&gt;=0")+COUNTIF(AN56:AP56,"&gt;=0")</f>
        <v>19</v>
      </c>
      <c r="AS56" s="799">
        <f>COUNTIF(D56:F56,"=20")+COUNTIF(H56:J56,"=20")+COUNTIF(L56:N56,"=20")+COUNTIF(P56:R56,"=20")+COUNTIF(T56:V56,"=20")+COUNTIF(X56:Z56,"=20")+COUNTIF(AB56:AD56,"=20")+COUNTIF(AF56:AH56,"=20")+COUNTIF(AJ56:AL56,"=20")+COUNTIF(AN56:AP56,"=20")</f>
        <v>4</v>
      </c>
      <c r="AT56" s="717">
        <f t="shared" ref="AT56" si="112">AQ56</f>
        <v>245</v>
      </c>
      <c r="AU56" s="801">
        <v>3</v>
      </c>
    </row>
    <row r="57" spans="1:47" ht="15.75" thickBot="1" x14ac:dyDescent="0.3">
      <c r="A57" s="643"/>
      <c r="B57" s="782"/>
      <c r="C57" s="782"/>
      <c r="D57" s="719">
        <f>SUM(D56:F56)</f>
        <v>10</v>
      </c>
      <c r="E57" s="719"/>
      <c r="F57" s="720"/>
      <c r="G57" s="716"/>
      <c r="H57" s="719">
        <f>SUM(H56:J56)</f>
        <v>45</v>
      </c>
      <c r="I57" s="719"/>
      <c r="J57" s="720"/>
      <c r="K57" s="716"/>
      <c r="L57" s="803">
        <f>SUM(L56:N56)</f>
        <v>10</v>
      </c>
      <c r="M57" s="719"/>
      <c r="N57" s="720"/>
      <c r="O57" s="716"/>
      <c r="P57" s="803">
        <f>SUM(P56:R56)</f>
        <v>15</v>
      </c>
      <c r="Q57" s="719"/>
      <c r="R57" s="720"/>
      <c r="S57" s="716"/>
      <c r="T57" s="803">
        <f>SUM(T56:V56)</f>
        <v>5</v>
      </c>
      <c r="U57" s="719"/>
      <c r="V57" s="720"/>
      <c r="W57" s="716"/>
      <c r="X57" s="803">
        <f>SUM(X56:Z56)</f>
        <v>35</v>
      </c>
      <c r="Y57" s="719"/>
      <c r="Z57" s="720"/>
      <c r="AA57" s="716"/>
      <c r="AB57" s="803">
        <f>SUM(AB56:AD56)</f>
        <v>30</v>
      </c>
      <c r="AC57" s="719"/>
      <c r="AD57" s="720"/>
      <c r="AE57" s="716"/>
      <c r="AF57" s="803">
        <f>SUM(AF56:AH56)</f>
        <v>25</v>
      </c>
      <c r="AG57" s="719"/>
      <c r="AH57" s="720"/>
      <c r="AI57" s="716"/>
      <c r="AJ57" s="803">
        <f>SUM(AJ56:AL56)</f>
        <v>50</v>
      </c>
      <c r="AK57" s="719"/>
      <c r="AL57" s="720"/>
      <c r="AM57" s="716"/>
      <c r="AN57" s="803">
        <f>SUM(AN56:AP56)</f>
        <v>20</v>
      </c>
      <c r="AO57" s="719"/>
      <c r="AP57" s="720"/>
      <c r="AQ57" s="723"/>
      <c r="AR57" s="798"/>
      <c r="AS57" s="800"/>
      <c r="AT57" s="718"/>
      <c r="AU57" s="802"/>
    </row>
    <row r="58" spans="1:47" x14ac:dyDescent="0.25">
      <c r="A58" s="186"/>
      <c r="B58" s="326"/>
      <c r="C58" s="326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35"/>
      <c r="AS58" s="186"/>
      <c r="AT58" s="314"/>
      <c r="AU58" s="317"/>
    </row>
    <row r="59" spans="1:47" x14ac:dyDescent="0.2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</row>
    <row r="60" spans="1:47" x14ac:dyDescent="0.25">
      <c r="A60" s="176"/>
      <c r="B60" s="176"/>
      <c r="C60" s="176"/>
      <c r="D60" s="178"/>
      <c r="E60" s="669" t="s">
        <v>61</v>
      </c>
      <c r="F60" s="670"/>
      <c r="G60" s="670"/>
      <c r="H60" s="670"/>
      <c r="I60" s="670"/>
      <c r="J60" s="670"/>
      <c r="K60" s="670"/>
      <c r="L60" s="670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</row>
    <row r="61" spans="1:47" x14ac:dyDescent="0.25">
      <c r="A61" s="176"/>
      <c r="B61" s="176"/>
      <c r="C61" s="176"/>
      <c r="D61" s="309"/>
      <c r="E61" s="309"/>
      <c r="F61" s="309"/>
      <c r="G61" s="309"/>
      <c r="H61" s="315"/>
      <c r="I61" s="315"/>
      <c r="J61" s="315"/>
      <c r="K61" s="315"/>
      <c r="L61" s="315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</row>
    <row r="62" spans="1:47" x14ac:dyDescent="0.25">
      <c r="A62" s="176"/>
      <c r="B62" s="176"/>
      <c r="C62" s="176"/>
      <c r="D62" s="179">
        <v>0</v>
      </c>
      <c r="E62" s="67" t="s">
        <v>62</v>
      </c>
      <c r="F62" s="180"/>
      <c r="G62" s="180"/>
      <c r="H62" s="180"/>
      <c r="I62" s="180"/>
      <c r="J62" s="315"/>
      <c r="K62" s="315"/>
      <c r="L62" s="315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</row>
  </sheetData>
  <mergeCells count="539">
    <mergeCell ref="AA21:AA22"/>
    <mergeCell ref="AA23:AA24"/>
    <mergeCell ref="AA25:AA26"/>
    <mergeCell ref="AA27:AA28"/>
    <mergeCell ref="AA29:AA30"/>
    <mergeCell ref="AA31:AA32"/>
    <mergeCell ref="E60:L60"/>
    <mergeCell ref="AE56:AE57"/>
    <mergeCell ref="AI56:AI57"/>
    <mergeCell ref="AM56:AM57"/>
    <mergeCell ref="AQ56:AQ57"/>
    <mergeCell ref="AR56:AR57"/>
    <mergeCell ref="AS56:AS57"/>
    <mergeCell ref="AT56:AT57"/>
    <mergeCell ref="AU56:AU57"/>
    <mergeCell ref="D57:F57"/>
    <mergeCell ref="H57:J57"/>
    <mergeCell ref="L57:N57"/>
    <mergeCell ref="P57:R57"/>
    <mergeCell ref="T57:V57"/>
    <mergeCell ref="X57:Z57"/>
    <mergeCell ref="AB57:AD57"/>
    <mergeCell ref="AF57:AH57"/>
    <mergeCell ref="AJ57:AL57"/>
    <mergeCell ref="AN57:AP57"/>
    <mergeCell ref="A56:A57"/>
    <mergeCell ref="B56:B57"/>
    <mergeCell ref="C56:C57"/>
    <mergeCell ref="G56:G57"/>
    <mergeCell ref="K56:K57"/>
    <mergeCell ref="O56:O57"/>
    <mergeCell ref="S56:S57"/>
    <mergeCell ref="W56:W57"/>
    <mergeCell ref="AA56:AA57"/>
    <mergeCell ref="AE54:AE55"/>
    <mergeCell ref="AI54:AI55"/>
    <mergeCell ref="AM54:AM55"/>
    <mergeCell ref="AQ54:AQ55"/>
    <mergeCell ref="AR54:AR55"/>
    <mergeCell ref="AS54:AS55"/>
    <mergeCell ref="AT54:AT55"/>
    <mergeCell ref="AU54:AU55"/>
    <mergeCell ref="D55:F55"/>
    <mergeCell ref="H55:J55"/>
    <mergeCell ref="L55:N55"/>
    <mergeCell ref="P55:R55"/>
    <mergeCell ref="T55:V55"/>
    <mergeCell ref="X55:Z55"/>
    <mergeCell ref="AB55:AD55"/>
    <mergeCell ref="AF55:AH55"/>
    <mergeCell ref="AJ55:AL55"/>
    <mergeCell ref="AN55:AP55"/>
    <mergeCell ref="A54:A55"/>
    <mergeCell ref="B54:B55"/>
    <mergeCell ref="C54:C55"/>
    <mergeCell ref="G54:G55"/>
    <mergeCell ref="K54:K55"/>
    <mergeCell ref="O54:O55"/>
    <mergeCell ref="S54:S55"/>
    <mergeCell ref="W54:W55"/>
    <mergeCell ref="AA54:AA55"/>
    <mergeCell ref="AE52:AE53"/>
    <mergeCell ref="AI52:AI53"/>
    <mergeCell ref="AM52:AM53"/>
    <mergeCell ref="AQ52:AQ53"/>
    <mergeCell ref="AR52:AR53"/>
    <mergeCell ref="AS52:AS53"/>
    <mergeCell ref="AT52:AT53"/>
    <mergeCell ref="AU52:AU53"/>
    <mergeCell ref="D53:F53"/>
    <mergeCell ref="H53:J53"/>
    <mergeCell ref="L53:N53"/>
    <mergeCell ref="P53:R53"/>
    <mergeCell ref="T53:V53"/>
    <mergeCell ref="X53:Z53"/>
    <mergeCell ref="AB53:AD53"/>
    <mergeCell ref="AF53:AH53"/>
    <mergeCell ref="AJ53:AL53"/>
    <mergeCell ref="AN53:AP53"/>
    <mergeCell ref="A52:A53"/>
    <mergeCell ref="B52:B53"/>
    <mergeCell ref="C52:C53"/>
    <mergeCell ref="G52:G53"/>
    <mergeCell ref="K52:K53"/>
    <mergeCell ref="O52:O53"/>
    <mergeCell ref="S52:S53"/>
    <mergeCell ref="W52:W53"/>
    <mergeCell ref="AA52:AA53"/>
    <mergeCell ref="AE50:AE51"/>
    <mergeCell ref="AI50:AI51"/>
    <mergeCell ref="AM50:AM51"/>
    <mergeCell ref="AQ50:AQ51"/>
    <mergeCell ref="AR50:AR51"/>
    <mergeCell ref="AS50:AS51"/>
    <mergeCell ref="AT50:AT51"/>
    <mergeCell ref="AU50:AU51"/>
    <mergeCell ref="D51:F51"/>
    <mergeCell ref="H51:J51"/>
    <mergeCell ref="L51:N51"/>
    <mergeCell ref="P51:R51"/>
    <mergeCell ref="T51:V51"/>
    <mergeCell ref="X51:Z51"/>
    <mergeCell ref="AB51:AD51"/>
    <mergeCell ref="AF51:AH51"/>
    <mergeCell ref="AJ51:AL51"/>
    <mergeCell ref="AN51:AP51"/>
    <mergeCell ref="A50:A51"/>
    <mergeCell ref="B50:B51"/>
    <mergeCell ref="C50:C51"/>
    <mergeCell ref="G50:G51"/>
    <mergeCell ref="K50:K51"/>
    <mergeCell ref="O50:O51"/>
    <mergeCell ref="S50:S51"/>
    <mergeCell ref="W50:W51"/>
    <mergeCell ref="AA50:AA51"/>
    <mergeCell ref="AE48:AE49"/>
    <mergeCell ref="AI48:AI49"/>
    <mergeCell ref="AM48:AM49"/>
    <mergeCell ref="AQ48:AQ49"/>
    <mergeCell ref="AR48:AR49"/>
    <mergeCell ref="AS48:AS49"/>
    <mergeCell ref="AT48:AT49"/>
    <mergeCell ref="AU48:AU49"/>
    <mergeCell ref="D49:F49"/>
    <mergeCell ref="H49:J49"/>
    <mergeCell ref="L49:N49"/>
    <mergeCell ref="P49:R49"/>
    <mergeCell ref="T49:V49"/>
    <mergeCell ref="X49:Z49"/>
    <mergeCell ref="AB49:AD49"/>
    <mergeCell ref="AF49:AH49"/>
    <mergeCell ref="AJ49:AL49"/>
    <mergeCell ref="AN49:AP49"/>
    <mergeCell ref="A48:A49"/>
    <mergeCell ref="B48:B49"/>
    <mergeCell ref="C48:C49"/>
    <mergeCell ref="G48:G49"/>
    <mergeCell ref="K48:K49"/>
    <mergeCell ref="O48:O49"/>
    <mergeCell ref="S48:S49"/>
    <mergeCell ref="W48:W49"/>
    <mergeCell ref="AA48:AA49"/>
    <mergeCell ref="AE46:AE47"/>
    <mergeCell ref="AI46:AI47"/>
    <mergeCell ref="AM46:AM47"/>
    <mergeCell ref="AQ46:AQ47"/>
    <mergeCell ref="AR46:AR47"/>
    <mergeCell ref="AS46:AS47"/>
    <mergeCell ref="AT46:AT47"/>
    <mergeCell ref="AU46:AU47"/>
    <mergeCell ref="D47:F47"/>
    <mergeCell ref="H47:J47"/>
    <mergeCell ref="L47:N47"/>
    <mergeCell ref="P47:R47"/>
    <mergeCell ref="T47:V47"/>
    <mergeCell ref="X47:Z47"/>
    <mergeCell ref="AB47:AD47"/>
    <mergeCell ref="AF47:AH47"/>
    <mergeCell ref="AJ47:AL47"/>
    <mergeCell ref="AN47:AP47"/>
    <mergeCell ref="A46:A47"/>
    <mergeCell ref="B46:B47"/>
    <mergeCell ref="C46:C47"/>
    <mergeCell ref="G46:G47"/>
    <mergeCell ref="K46:K47"/>
    <mergeCell ref="O46:O47"/>
    <mergeCell ref="S46:S47"/>
    <mergeCell ref="W46:W47"/>
    <mergeCell ref="AA46:AA47"/>
    <mergeCell ref="AE44:AE45"/>
    <mergeCell ref="AI44:AI45"/>
    <mergeCell ref="AM44:AM45"/>
    <mergeCell ref="AQ44:AQ45"/>
    <mergeCell ref="AR44:AR45"/>
    <mergeCell ref="AS44:AS45"/>
    <mergeCell ref="AT44:AT45"/>
    <mergeCell ref="AU44:AU45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N45:AP45"/>
    <mergeCell ref="A44:A45"/>
    <mergeCell ref="B44:B45"/>
    <mergeCell ref="C44:C45"/>
    <mergeCell ref="G44:G45"/>
    <mergeCell ref="K44:K45"/>
    <mergeCell ref="O44:O45"/>
    <mergeCell ref="S44:S45"/>
    <mergeCell ref="W44:W45"/>
    <mergeCell ref="AA44:AA45"/>
    <mergeCell ref="AS42:AS43"/>
    <mergeCell ref="AT42:AT43"/>
    <mergeCell ref="AU42:AU43"/>
    <mergeCell ref="D43:F43"/>
    <mergeCell ref="H43:J43"/>
    <mergeCell ref="L43:N43"/>
    <mergeCell ref="P43:R43"/>
    <mergeCell ref="T43:V43"/>
    <mergeCell ref="X43:Z43"/>
    <mergeCell ref="AB43:AD43"/>
    <mergeCell ref="AF43:AH43"/>
    <mergeCell ref="AJ43:AL43"/>
    <mergeCell ref="AN43:AP43"/>
    <mergeCell ref="AQ42:AQ43"/>
    <mergeCell ref="AR42:AR43"/>
    <mergeCell ref="P36:R36"/>
    <mergeCell ref="T36:V36"/>
    <mergeCell ref="X36:Z36"/>
    <mergeCell ref="AB36:AD36"/>
    <mergeCell ref="AF36:AH36"/>
    <mergeCell ref="AJ36:AL36"/>
    <mergeCell ref="AN36:AP36"/>
    <mergeCell ref="A42:A43"/>
    <mergeCell ref="B42:B43"/>
    <mergeCell ref="C42:C43"/>
    <mergeCell ref="G42:G43"/>
    <mergeCell ref="K42:K43"/>
    <mergeCell ref="O42:O43"/>
    <mergeCell ref="S42:S43"/>
    <mergeCell ref="W42:W43"/>
    <mergeCell ref="AA42:AA43"/>
    <mergeCell ref="AE42:AE43"/>
    <mergeCell ref="AI42:AI43"/>
    <mergeCell ref="AM42:AM43"/>
    <mergeCell ref="A36:A37"/>
    <mergeCell ref="A40:A41"/>
    <mergeCell ref="A38:A39"/>
    <mergeCell ref="Z29:Z30"/>
    <mergeCell ref="D30:F30"/>
    <mergeCell ref="H30:J30"/>
    <mergeCell ref="L30:N30"/>
    <mergeCell ref="P30:R30"/>
    <mergeCell ref="T30:V30"/>
    <mergeCell ref="A31:A32"/>
    <mergeCell ref="B31:B32"/>
    <mergeCell ref="C31:C32"/>
    <mergeCell ref="G31:G32"/>
    <mergeCell ref="K31:K32"/>
    <mergeCell ref="O31:O32"/>
    <mergeCell ref="S31:S32"/>
    <mergeCell ref="W31:W32"/>
    <mergeCell ref="X31:X32"/>
    <mergeCell ref="Y31:Y32"/>
    <mergeCell ref="Z31:Z32"/>
    <mergeCell ref="D32:F32"/>
    <mergeCell ref="H32:J32"/>
    <mergeCell ref="L32:N32"/>
    <mergeCell ref="P32:R32"/>
    <mergeCell ref="T32:V32"/>
    <mergeCell ref="A29:A30"/>
    <mergeCell ref="B29:B30"/>
    <mergeCell ref="C29:C30"/>
    <mergeCell ref="G29:G30"/>
    <mergeCell ref="K29:K30"/>
    <mergeCell ref="O29:O30"/>
    <mergeCell ref="S29:S30"/>
    <mergeCell ref="W29:W30"/>
    <mergeCell ref="X29:X30"/>
    <mergeCell ref="Y25:Y26"/>
    <mergeCell ref="C25:C26"/>
    <mergeCell ref="G25:G26"/>
    <mergeCell ref="K25:K26"/>
    <mergeCell ref="O25:O26"/>
    <mergeCell ref="S25:S26"/>
    <mergeCell ref="W25:W26"/>
    <mergeCell ref="X25:X26"/>
    <mergeCell ref="Y29:Y30"/>
    <mergeCell ref="Y27:Y28"/>
    <mergeCell ref="Z27:Z28"/>
    <mergeCell ref="D28:F28"/>
    <mergeCell ref="H28:J28"/>
    <mergeCell ref="L28:N28"/>
    <mergeCell ref="P28:R28"/>
    <mergeCell ref="T28:V28"/>
    <mergeCell ref="A25:A26"/>
    <mergeCell ref="B25:B26"/>
    <mergeCell ref="A27:A28"/>
    <mergeCell ref="B27:B28"/>
    <mergeCell ref="C27:C28"/>
    <mergeCell ref="G27:G28"/>
    <mergeCell ref="K27:K28"/>
    <mergeCell ref="O27:O28"/>
    <mergeCell ref="S27:S28"/>
    <mergeCell ref="W27:W28"/>
    <mergeCell ref="X27:X28"/>
    <mergeCell ref="X23:X24"/>
    <mergeCell ref="Y23:Y24"/>
    <mergeCell ref="Z23:Z24"/>
    <mergeCell ref="D24:F24"/>
    <mergeCell ref="H24:J24"/>
    <mergeCell ref="L24:N24"/>
    <mergeCell ref="P24:R24"/>
    <mergeCell ref="T24:V24"/>
    <mergeCell ref="Z25:Z26"/>
    <mergeCell ref="D26:F26"/>
    <mergeCell ref="H26:J26"/>
    <mergeCell ref="L26:N26"/>
    <mergeCell ref="P26:R26"/>
    <mergeCell ref="T26:V26"/>
    <mergeCell ref="A23:A24"/>
    <mergeCell ref="B23:B24"/>
    <mergeCell ref="C23:C24"/>
    <mergeCell ref="G23:G24"/>
    <mergeCell ref="K23:K24"/>
    <mergeCell ref="O23:O24"/>
    <mergeCell ref="S23:S24"/>
    <mergeCell ref="A21:A22"/>
    <mergeCell ref="B21:B22"/>
    <mergeCell ref="C21:C22"/>
    <mergeCell ref="G21:G22"/>
    <mergeCell ref="K21:K22"/>
    <mergeCell ref="O21:O22"/>
    <mergeCell ref="S21:S22"/>
    <mergeCell ref="W21:W22"/>
    <mergeCell ref="X21:X22"/>
    <mergeCell ref="AN41:AP41"/>
    <mergeCell ref="B36:B37"/>
    <mergeCell ref="C36:C37"/>
    <mergeCell ref="B40:B41"/>
    <mergeCell ref="C40:C41"/>
    <mergeCell ref="B38:B39"/>
    <mergeCell ref="C38:C39"/>
    <mergeCell ref="D36:F36"/>
    <mergeCell ref="H36:J36"/>
    <mergeCell ref="L36:N36"/>
    <mergeCell ref="G36:G37"/>
    <mergeCell ref="K36:K37"/>
    <mergeCell ref="O36:O37"/>
    <mergeCell ref="B35:C35"/>
    <mergeCell ref="Y21:Y22"/>
    <mergeCell ref="Z21:Z22"/>
    <mergeCell ref="D22:F22"/>
    <mergeCell ref="H22:J22"/>
    <mergeCell ref="L22:N22"/>
    <mergeCell ref="P22:R22"/>
    <mergeCell ref="T22:V22"/>
    <mergeCell ref="W23:W24"/>
    <mergeCell ref="AQ40:AQ41"/>
    <mergeCell ref="AR40:AR41"/>
    <mergeCell ref="AS40:AS41"/>
    <mergeCell ref="AT40:AT41"/>
    <mergeCell ref="AU40:AU41"/>
    <mergeCell ref="D41:F41"/>
    <mergeCell ref="H41:J41"/>
    <mergeCell ref="L41:N41"/>
    <mergeCell ref="P41:R41"/>
    <mergeCell ref="T41:V41"/>
    <mergeCell ref="S40:S41"/>
    <mergeCell ref="W40:W41"/>
    <mergeCell ref="AA40:AA41"/>
    <mergeCell ref="AE40:AE41"/>
    <mergeCell ref="AI40:AI41"/>
    <mergeCell ref="AM40:AM41"/>
    <mergeCell ref="X41:Z41"/>
    <mergeCell ref="AB41:AD41"/>
    <mergeCell ref="AF41:AH41"/>
    <mergeCell ref="AJ41:AL41"/>
    <mergeCell ref="G40:G41"/>
    <mergeCell ref="K40:K41"/>
    <mergeCell ref="O40:O41"/>
    <mergeCell ref="AT38:AT39"/>
    <mergeCell ref="AU38:AU39"/>
    <mergeCell ref="D39:F39"/>
    <mergeCell ref="H39:J39"/>
    <mergeCell ref="L39:N39"/>
    <mergeCell ref="P39:R39"/>
    <mergeCell ref="T39:V39"/>
    <mergeCell ref="X39:Z39"/>
    <mergeCell ref="AB39:AD39"/>
    <mergeCell ref="AF39:AH39"/>
    <mergeCell ref="AE38:AE39"/>
    <mergeCell ref="AI38:AI39"/>
    <mergeCell ref="AM38:AM39"/>
    <mergeCell ref="AQ38:AQ39"/>
    <mergeCell ref="AR38:AR39"/>
    <mergeCell ref="AS38:AS39"/>
    <mergeCell ref="AJ39:AL39"/>
    <mergeCell ref="AN39:AP39"/>
    <mergeCell ref="S38:S39"/>
    <mergeCell ref="W38:W39"/>
    <mergeCell ref="AA38:AA39"/>
    <mergeCell ref="G38:G39"/>
    <mergeCell ref="K38:K39"/>
    <mergeCell ref="O38:O39"/>
    <mergeCell ref="AQ36:AQ37"/>
    <mergeCell ref="AR36:AR37"/>
    <mergeCell ref="AS36:AS37"/>
    <mergeCell ref="AT36:AT37"/>
    <mergeCell ref="AU36:AU37"/>
    <mergeCell ref="S36:S37"/>
    <mergeCell ref="W36:W37"/>
    <mergeCell ref="AA36:AA37"/>
    <mergeCell ref="AE36:AE37"/>
    <mergeCell ref="AI36:AI37"/>
    <mergeCell ref="AM36:AM37"/>
    <mergeCell ref="X19:X20"/>
    <mergeCell ref="Y19:Y20"/>
    <mergeCell ref="Z19:Z20"/>
    <mergeCell ref="AA19:AA20"/>
    <mergeCell ref="D20:F20"/>
    <mergeCell ref="H20:J20"/>
    <mergeCell ref="L20:N20"/>
    <mergeCell ref="P20:R20"/>
    <mergeCell ref="T20:V20"/>
    <mergeCell ref="A19:A20"/>
    <mergeCell ref="B19:B20"/>
    <mergeCell ref="C19:C20"/>
    <mergeCell ref="G19:G20"/>
    <mergeCell ref="K19:K20"/>
    <mergeCell ref="O19:O20"/>
    <mergeCell ref="S19:S20"/>
    <mergeCell ref="S17:S18"/>
    <mergeCell ref="W19:W20"/>
    <mergeCell ref="W17:W18"/>
    <mergeCell ref="X17:X18"/>
    <mergeCell ref="Y17:Y18"/>
    <mergeCell ref="Z17:Z18"/>
    <mergeCell ref="AA17:AA18"/>
    <mergeCell ref="A17:A18"/>
    <mergeCell ref="B17:B18"/>
    <mergeCell ref="C17:C18"/>
    <mergeCell ref="G17:G18"/>
    <mergeCell ref="K17:K18"/>
    <mergeCell ref="O17:O18"/>
    <mergeCell ref="D18:F18"/>
    <mergeCell ref="H18:J18"/>
    <mergeCell ref="L18:N18"/>
    <mergeCell ref="P18:R18"/>
    <mergeCell ref="T18:V18"/>
    <mergeCell ref="X15:X16"/>
    <mergeCell ref="Y15:Y16"/>
    <mergeCell ref="Z15:Z16"/>
    <mergeCell ref="AA15:AA16"/>
    <mergeCell ref="D16:F16"/>
    <mergeCell ref="H16:J16"/>
    <mergeCell ref="L16:N16"/>
    <mergeCell ref="P16:R16"/>
    <mergeCell ref="T16:V16"/>
    <mergeCell ref="A15:A16"/>
    <mergeCell ref="B15:B16"/>
    <mergeCell ref="C15:C16"/>
    <mergeCell ref="G15:G16"/>
    <mergeCell ref="K15:K16"/>
    <mergeCell ref="O15:O16"/>
    <mergeCell ref="S15:S16"/>
    <mergeCell ref="S13:S14"/>
    <mergeCell ref="W15:W16"/>
    <mergeCell ref="W13:W14"/>
    <mergeCell ref="X13:X14"/>
    <mergeCell ref="Y13:Y14"/>
    <mergeCell ref="Z13:Z14"/>
    <mergeCell ref="AA13:AA14"/>
    <mergeCell ref="A13:A14"/>
    <mergeCell ref="B13:B14"/>
    <mergeCell ref="C13:C14"/>
    <mergeCell ref="G13:G14"/>
    <mergeCell ref="K13:K14"/>
    <mergeCell ref="O13:O14"/>
    <mergeCell ref="D14:F14"/>
    <mergeCell ref="H14:J14"/>
    <mergeCell ref="L14:N14"/>
    <mergeCell ref="P14:R14"/>
    <mergeCell ref="T14:V14"/>
    <mergeCell ref="X11:X12"/>
    <mergeCell ref="Y11:Y12"/>
    <mergeCell ref="Z11:Z12"/>
    <mergeCell ref="AA11:AA12"/>
    <mergeCell ref="D12:F12"/>
    <mergeCell ref="H12:J12"/>
    <mergeCell ref="L12:N12"/>
    <mergeCell ref="P12:R12"/>
    <mergeCell ref="T12:V12"/>
    <mergeCell ref="A11:A12"/>
    <mergeCell ref="B11:B12"/>
    <mergeCell ref="C11:C12"/>
    <mergeCell ref="G11:G12"/>
    <mergeCell ref="K11:K12"/>
    <mergeCell ref="O11:O12"/>
    <mergeCell ref="S11:S12"/>
    <mergeCell ref="S9:S10"/>
    <mergeCell ref="W11:W12"/>
    <mergeCell ref="P8:R8"/>
    <mergeCell ref="T8:V8"/>
    <mergeCell ref="W9:W10"/>
    <mergeCell ref="X9:X10"/>
    <mergeCell ref="Y9:Y10"/>
    <mergeCell ref="Z9:Z10"/>
    <mergeCell ref="AA9:AA10"/>
    <mergeCell ref="A9:A10"/>
    <mergeCell ref="B9:B10"/>
    <mergeCell ref="C9:C10"/>
    <mergeCell ref="G9:G10"/>
    <mergeCell ref="K9:K10"/>
    <mergeCell ref="O9:O10"/>
    <mergeCell ref="D10:F10"/>
    <mergeCell ref="H10:J10"/>
    <mergeCell ref="L10:N10"/>
    <mergeCell ref="P10:R10"/>
    <mergeCell ref="T10:V10"/>
    <mergeCell ref="Y5:Y6"/>
    <mergeCell ref="Z5:Z6"/>
    <mergeCell ref="AA5:AA6"/>
    <mergeCell ref="A7:A8"/>
    <mergeCell ref="B7:B8"/>
    <mergeCell ref="C7:C8"/>
    <mergeCell ref="G7:G8"/>
    <mergeCell ref="K7:K8"/>
    <mergeCell ref="O7:O8"/>
    <mergeCell ref="S7:S8"/>
    <mergeCell ref="O5:O6"/>
    <mergeCell ref="P5:R5"/>
    <mergeCell ref="S5:S6"/>
    <mergeCell ref="T5:V5"/>
    <mergeCell ref="W5:W6"/>
    <mergeCell ref="X5:X6"/>
    <mergeCell ref="W7:W8"/>
    <mergeCell ref="X7:X8"/>
    <mergeCell ref="Y7:Y8"/>
    <mergeCell ref="Z7:Z8"/>
    <mergeCell ref="AA7:AA8"/>
    <mergeCell ref="D8:F8"/>
    <mergeCell ref="H8:J8"/>
    <mergeCell ref="L8:N8"/>
    <mergeCell ref="B2:X2"/>
    <mergeCell ref="B4:C4"/>
    <mergeCell ref="A5:A6"/>
    <mergeCell ref="B5:B6"/>
    <mergeCell ref="C5:C6"/>
    <mergeCell ref="D5:F5"/>
    <mergeCell ref="G5:G6"/>
    <mergeCell ref="H5:J5"/>
    <mergeCell ref="K5:K6"/>
    <mergeCell ref="L5:N5"/>
  </mergeCells>
  <pageMargins left="0.7" right="0.7" top="0.75" bottom="0.75" header="0.3" footer="0.3"/>
  <pageSetup paperSize="9"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opLeftCell="A25" zoomScale="80" zoomScaleNormal="80" workbookViewId="0">
      <selection activeCell="G2" sqref="G2:K2"/>
    </sheetView>
  </sheetViews>
  <sheetFormatPr defaultRowHeight="15" x14ac:dyDescent="0.25"/>
  <cols>
    <col min="1" max="1" width="3.7109375" bestFit="1" customWidth="1"/>
    <col min="2" max="2" width="22.28515625" bestFit="1" customWidth="1"/>
    <col min="3" max="3" width="30.42578125" bestFit="1" customWidth="1"/>
  </cols>
  <sheetData>
    <row r="1" spans="1:17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4"/>
      <c r="Q1" s="94"/>
    </row>
    <row r="2" spans="1:17" ht="26.25" x14ac:dyDescent="0.25">
      <c r="A2" s="95"/>
      <c r="B2" s="95"/>
      <c r="C2" s="95"/>
      <c r="D2" s="95"/>
      <c r="E2" s="95"/>
      <c r="F2" s="95"/>
      <c r="G2" s="811" t="s">
        <v>68</v>
      </c>
      <c r="H2" s="811"/>
      <c r="I2" s="811"/>
      <c r="J2" s="811"/>
      <c r="K2" s="811"/>
      <c r="L2" s="95"/>
      <c r="M2" s="95"/>
      <c r="N2" s="95"/>
      <c r="O2" s="95"/>
      <c r="P2" s="94"/>
      <c r="Q2" s="94"/>
    </row>
    <row r="3" spans="1:17" ht="15.75" customHeight="1" thickBot="1" x14ac:dyDescent="0.3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4"/>
      <c r="Q3" s="94"/>
    </row>
    <row r="4" spans="1:17" ht="15.75" customHeight="1" thickBot="1" x14ac:dyDescent="0.3">
      <c r="A4" s="812" t="s">
        <v>69</v>
      </c>
      <c r="B4" s="813"/>
      <c r="C4" s="813"/>
      <c r="D4" s="813"/>
      <c r="E4" s="814"/>
      <c r="F4" s="97"/>
      <c r="G4" s="98"/>
      <c r="H4" s="98"/>
      <c r="I4" s="98"/>
      <c r="J4" s="96"/>
      <c r="K4" s="96"/>
      <c r="L4" s="96"/>
      <c r="M4" s="96"/>
      <c r="N4" s="96"/>
      <c r="O4" s="96"/>
      <c r="P4" s="94"/>
      <c r="Q4" s="94"/>
    </row>
    <row r="5" spans="1:17" ht="15.75" customHeight="1" thickBot="1" x14ac:dyDescent="0.3">
      <c r="A5" s="103" t="s">
        <v>0</v>
      </c>
      <c r="B5" s="103" t="s">
        <v>1</v>
      </c>
      <c r="C5" s="103" t="s">
        <v>2</v>
      </c>
      <c r="D5" s="104" t="s">
        <v>42</v>
      </c>
      <c r="E5" s="104" t="s">
        <v>44</v>
      </c>
      <c r="F5" s="104" t="s">
        <v>45</v>
      </c>
      <c r="G5" s="104" t="s">
        <v>46</v>
      </c>
      <c r="H5" s="104" t="s">
        <v>47</v>
      </c>
      <c r="I5" s="103" t="s">
        <v>48</v>
      </c>
      <c r="J5" s="103" t="s">
        <v>49</v>
      </c>
      <c r="K5" s="104" t="s">
        <v>50</v>
      </c>
      <c r="M5" s="96"/>
      <c r="P5" s="94"/>
      <c r="Q5" s="94"/>
    </row>
    <row r="6" spans="1:17" ht="15.75" customHeight="1" x14ac:dyDescent="0.25">
      <c r="A6" s="394">
        <v>1</v>
      </c>
      <c r="B6" s="395" t="s">
        <v>23</v>
      </c>
      <c r="C6" s="395" t="s">
        <v>24</v>
      </c>
      <c r="D6" s="396">
        <v>20</v>
      </c>
      <c r="E6" s="397">
        <v>15</v>
      </c>
      <c r="F6" s="397">
        <v>10</v>
      </c>
      <c r="G6" s="397">
        <v>20</v>
      </c>
      <c r="H6" s="398">
        <v>20</v>
      </c>
      <c r="I6" s="399">
        <f t="shared" ref="I6:I30" si="0">COUNTIF(D6,"&gt;=0")+COUNTIF(E6,"&gt;=0")+COUNTIF(F6,"&gt;=0")+COUNTIF(G6,"&gt;=0")+COUNTIF(H6,"&gt;=0")</f>
        <v>5</v>
      </c>
      <c r="J6" s="399">
        <f t="shared" ref="J6:J30" si="1">COUNTIF(D6,"=20")+COUNTIF(E6,"=20")+COUNTIF(F6,"=20")+COUNTIF(G6,"=20")+COUNTIF(H6,"=20")</f>
        <v>3</v>
      </c>
      <c r="K6" s="400">
        <f t="shared" ref="K6:K30" si="2">SUM(D6:H6)</f>
        <v>85</v>
      </c>
      <c r="M6" s="96"/>
      <c r="P6" s="94"/>
      <c r="Q6" s="94"/>
    </row>
    <row r="7" spans="1:17" ht="15.75" customHeight="1" x14ac:dyDescent="0.25">
      <c r="A7" s="376">
        <v>2</v>
      </c>
      <c r="B7" s="383" t="s">
        <v>86</v>
      </c>
      <c r="C7" s="383" t="s">
        <v>13</v>
      </c>
      <c r="D7" s="378">
        <v>10</v>
      </c>
      <c r="E7" s="379">
        <v>20</v>
      </c>
      <c r="F7" s="379">
        <v>20</v>
      </c>
      <c r="G7" s="379">
        <v>20</v>
      </c>
      <c r="H7" s="380">
        <v>15</v>
      </c>
      <c r="I7" s="381">
        <f t="shared" si="0"/>
        <v>5</v>
      </c>
      <c r="J7" s="381">
        <f t="shared" si="1"/>
        <v>3</v>
      </c>
      <c r="K7" s="382">
        <f t="shared" si="2"/>
        <v>85</v>
      </c>
      <c r="M7" s="96"/>
      <c r="P7" s="94"/>
      <c r="Q7" s="94"/>
    </row>
    <row r="8" spans="1:17" ht="15.75" customHeight="1" x14ac:dyDescent="0.25">
      <c r="A8" s="376">
        <v>3</v>
      </c>
      <c r="B8" s="383" t="s">
        <v>20</v>
      </c>
      <c r="C8" s="383" t="s">
        <v>21</v>
      </c>
      <c r="D8" s="378">
        <v>20</v>
      </c>
      <c r="E8" s="379">
        <v>20</v>
      </c>
      <c r="F8" s="379">
        <v>20</v>
      </c>
      <c r="G8" s="379">
        <v>10</v>
      </c>
      <c r="H8" s="380">
        <v>5</v>
      </c>
      <c r="I8" s="381">
        <f t="shared" si="0"/>
        <v>5</v>
      </c>
      <c r="J8" s="381">
        <f t="shared" si="1"/>
        <v>3</v>
      </c>
      <c r="K8" s="382">
        <f t="shared" si="2"/>
        <v>75</v>
      </c>
      <c r="M8" s="99"/>
      <c r="P8" s="94"/>
      <c r="Q8" s="94"/>
    </row>
    <row r="9" spans="1:17" ht="15.75" customHeight="1" x14ac:dyDescent="0.25">
      <c r="A9" s="376">
        <v>4</v>
      </c>
      <c r="B9" s="383" t="s">
        <v>38</v>
      </c>
      <c r="C9" s="383" t="s">
        <v>39</v>
      </c>
      <c r="D9" s="378">
        <v>5</v>
      </c>
      <c r="E9" s="379">
        <v>15</v>
      </c>
      <c r="F9" s="379">
        <v>15</v>
      </c>
      <c r="G9" s="379">
        <v>20</v>
      </c>
      <c r="H9" s="380">
        <v>20</v>
      </c>
      <c r="I9" s="381">
        <f t="shared" si="0"/>
        <v>5</v>
      </c>
      <c r="J9" s="381">
        <f t="shared" si="1"/>
        <v>2</v>
      </c>
      <c r="K9" s="382">
        <f t="shared" si="2"/>
        <v>75</v>
      </c>
      <c r="M9" s="99"/>
      <c r="P9" s="94"/>
      <c r="Q9" s="94"/>
    </row>
    <row r="10" spans="1:17" ht="15.75" customHeight="1" x14ac:dyDescent="0.25">
      <c r="A10" s="376">
        <v>5</v>
      </c>
      <c r="B10" s="377" t="s">
        <v>97</v>
      </c>
      <c r="C10" s="388" t="s">
        <v>96</v>
      </c>
      <c r="D10" s="378">
        <v>10</v>
      </c>
      <c r="E10" s="379">
        <v>20</v>
      </c>
      <c r="F10" s="379">
        <v>20</v>
      </c>
      <c r="G10" s="379">
        <v>15</v>
      </c>
      <c r="H10" s="380">
        <v>10</v>
      </c>
      <c r="I10" s="381">
        <f t="shared" si="0"/>
        <v>5</v>
      </c>
      <c r="J10" s="381">
        <f t="shared" si="1"/>
        <v>2</v>
      </c>
      <c r="K10" s="382">
        <f t="shared" si="2"/>
        <v>75</v>
      </c>
      <c r="M10" s="99"/>
      <c r="P10" s="94"/>
      <c r="Q10" s="94"/>
    </row>
    <row r="11" spans="1:17" ht="15.75" customHeight="1" x14ac:dyDescent="0.25">
      <c r="A11" s="389">
        <v>6</v>
      </c>
      <c r="B11" s="383" t="s">
        <v>93</v>
      </c>
      <c r="C11" s="383" t="s">
        <v>94</v>
      </c>
      <c r="D11" s="390">
        <v>15</v>
      </c>
      <c r="E11" s="391"/>
      <c r="F11" s="391">
        <v>20</v>
      </c>
      <c r="G11" s="391">
        <v>20</v>
      </c>
      <c r="H11" s="392">
        <v>20</v>
      </c>
      <c r="I11" s="381">
        <f t="shared" si="0"/>
        <v>4</v>
      </c>
      <c r="J11" s="381">
        <f t="shared" si="1"/>
        <v>3</v>
      </c>
      <c r="K11" s="393">
        <f t="shared" si="2"/>
        <v>75</v>
      </c>
      <c r="M11" s="99"/>
      <c r="P11" s="94"/>
      <c r="Q11" s="94"/>
    </row>
    <row r="12" spans="1:17" ht="15.75" customHeight="1" x14ac:dyDescent="0.25">
      <c r="A12" s="376">
        <v>7</v>
      </c>
      <c r="B12" s="383" t="s">
        <v>87</v>
      </c>
      <c r="C12" s="383" t="s">
        <v>16</v>
      </c>
      <c r="D12" s="378">
        <v>10</v>
      </c>
      <c r="E12" s="379">
        <v>20</v>
      </c>
      <c r="F12" s="379">
        <v>5</v>
      </c>
      <c r="G12" s="379">
        <v>20</v>
      </c>
      <c r="H12" s="380">
        <v>15</v>
      </c>
      <c r="I12" s="381">
        <f t="shared" si="0"/>
        <v>5</v>
      </c>
      <c r="J12" s="381">
        <f t="shared" si="1"/>
        <v>2</v>
      </c>
      <c r="K12" s="382">
        <f t="shared" si="2"/>
        <v>70</v>
      </c>
      <c r="M12" s="99"/>
      <c r="P12" s="94"/>
      <c r="Q12" s="94"/>
    </row>
    <row r="13" spans="1:17" ht="15.75" customHeight="1" x14ac:dyDescent="0.25">
      <c r="A13" s="376">
        <v>8</v>
      </c>
      <c r="B13" s="383" t="s">
        <v>95</v>
      </c>
      <c r="C13" s="383" t="s">
        <v>32</v>
      </c>
      <c r="D13" s="378">
        <v>5</v>
      </c>
      <c r="E13" s="379">
        <v>15</v>
      </c>
      <c r="F13" s="379">
        <v>20</v>
      </c>
      <c r="G13" s="379">
        <v>15</v>
      </c>
      <c r="H13" s="380">
        <v>15</v>
      </c>
      <c r="I13" s="381">
        <f t="shared" si="0"/>
        <v>5</v>
      </c>
      <c r="J13" s="381">
        <f t="shared" si="1"/>
        <v>1</v>
      </c>
      <c r="K13" s="382">
        <f t="shared" si="2"/>
        <v>70</v>
      </c>
      <c r="M13" s="99"/>
      <c r="P13" s="94"/>
      <c r="Q13" s="94"/>
    </row>
    <row r="14" spans="1:17" ht="15.75" customHeight="1" x14ac:dyDescent="0.25">
      <c r="A14" s="401">
        <v>9</v>
      </c>
      <c r="B14" s="402" t="s">
        <v>31</v>
      </c>
      <c r="C14" s="402" t="s">
        <v>32</v>
      </c>
      <c r="D14" s="403">
        <v>20</v>
      </c>
      <c r="E14" s="404">
        <v>15</v>
      </c>
      <c r="F14" s="404">
        <v>20</v>
      </c>
      <c r="G14" s="404">
        <v>15</v>
      </c>
      <c r="H14" s="405"/>
      <c r="I14" s="406">
        <f t="shared" si="0"/>
        <v>4</v>
      </c>
      <c r="J14" s="406">
        <f t="shared" si="1"/>
        <v>2</v>
      </c>
      <c r="K14" s="407">
        <f t="shared" si="2"/>
        <v>70</v>
      </c>
      <c r="M14" s="99"/>
      <c r="P14" s="94"/>
      <c r="Q14" s="94"/>
    </row>
    <row r="15" spans="1:17" ht="15.75" customHeight="1" x14ac:dyDescent="0.25">
      <c r="A15" s="389">
        <v>10</v>
      </c>
      <c r="B15" s="383" t="s">
        <v>29</v>
      </c>
      <c r="C15" s="384" t="s">
        <v>13</v>
      </c>
      <c r="D15" s="378">
        <v>20</v>
      </c>
      <c r="E15" s="379">
        <v>0</v>
      </c>
      <c r="F15" s="379">
        <v>10</v>
      </c>
      <c r="G15" s="379">
        <v>10</v>
      </c>
      <c r="H15" s="380">
        <v>20</v>
      </c>
      <c r="I15" s="381">
        <f t="shared" si="0"/>
        <v>5</v>
      </c>
      <c r="J15" s="381">
        <f t="shared" si="1"/>
        <v>2</v>
      </c>
      <c r="K15" s="382">
        <f t="shared" si="2"/>
        <v>60</v>
      </c>
      <c r="M15" s="99"/>
      <c r="P15" s="94"/>
      <c r="Q15" s="94"/>
    </row>
    <row r="16" spans="1:17" ht="15.75" customHeight="1" x14ac:dyDescent="0.25">
      <c r="A16" s="376">
        <v>11</v>
      </c>
      <c r="B16" s="383" t="s">
        <v>98</v>
      </c>
      <c r="C16" s="383" t="s">
        <v>96</v>
      </c>
      <c r="D16" s="390">
        <v>20</v>
      </c>
      <c r="E16" s="391">
        <v>15</v>
      </c>
      <c r="F16" s="391">
        <v>10</v>
      </c>
      <c r="G16" s="391">
        <v>10</v>
      </c>
      <c r="H16" s="392">
        <v>5</v>
      </c>
      <c r="I16" s="381">
        <f t="shared" si="0"/>
        <v>5</v>
      </c>
      <c r="J16" s="381">
        <f t="shared" si="1"/>
        <v>1</v>
      </c>
      <c r="K16" s="393">
        <f t="shared" si="2"/>
        <v>60</v>
      </c>
      <c r="M16" s="99"/>
      <c r="P16" s="94"/>
      <c r="Q16" s="94"/>
    </row>
    <row r="17" spans="1:17" ht="15.75" customHeight="1" x14ac:dyDescent="0.25">
      <c r="A17" s="389">
        <v>12</v>
      </c>
      <c r="B17" s="383" t="s">
        <v>104</v>
      </c>
      <c r="C17" s="383" t="s">
        <v>103</v>
      </c>
      <c r="D17" s="378">
        <v>15</v>
      </c>
      <c r="E17" s="379">
        <v>15</v>
      </c>
      <c r="F17" s="379">
        <v>5</v>
      </c>
      <c r="G17" s="379">
        <v>15</v>
      </c>
      <c r="H17" s="380">
        <v>10</v>
      </c>
      <c r="I17" s="381">
        <f t="shared" si="0"/>
        <v>5</v>
      </c>
      <c r="J17" s="381">
        <f t="shared" si="1"/>
        <v>0</v>
      </c>
      <c r="K17" s="382">
        <f t="shared" si="2"/>
        <v>60</v>
      </c>
      <c r="M17" s="99"/>
      <c r="P17" s="105"/>
      <c r="Q17" s="105"/>
    </row>
    <row r="18" spans="1:17" ht="15.75" customHeight="1" x14ac:dyDescent="0.25">
      <c r="A18" s="376">
        <v>13</v>
      </c>
      <c r="B18" s="383" t="s">
        <v>89</v>
      </c>
      <c r="C18" s="383" t="s">
        <v>90</v>
      </c>
      <c r="D18" s="378">
        <v>20</v>
      </c>
      <c r="E18" s="379">
        <v>0</v>
      </c>
      <c r="F18" s="379">
        <v>5</v>
      </c>
      <c r="G18" s="379">
        <v>15</v>
      </c>
      <c r="H18" s="380">
        <v>15</v>
      </c>
      <c r="I18" s="381">
        <f t="shared" si="0"/>
        <v>5</v>
      </c>
      <c r="J18" s="381">
        <f t="shared" si="1"/>
        <v>1</v>
      </c>
      <c r="K18" s="382">
        <f t="shared" si="2"/>
        <v>55</v>
      </c>
      <c r="M18" s="96"/>
      <c r="P18" s="95"/>
      <c r="Q18" s="95"/>
    </row>
    <row r="19" spans="1:17" ht="15.75" customHeight="1" x14ac:dyDescent="0.25">
      <c r="A19" s="401">
        <v>14</v>
      </c>
      <c r="B19" s="408" t="s">
        <v>91</v>
      </c>
      <c r="C19" s="409" t="s">
        <v>90</v>
      </c>
      <c r="D19" s="403">
        <v>15</v>
      </c>
      <c r="E19" s="404">
        <v>15</v>
      </c>
      <c r="F19" s="404">
        <v>10</v>
      </c>
      <c r="G19" s="404">
        <v>0</v>
      </c>
      <c r="H19" s="405">
        <v>15</v>
      </c>
      <c r="I19" s="406">
        <f t="shared" si="0"/>
        <v>5</v>
      </c>
      <c r="J19" s="406">
        <f t="shared" si="1"/>
        <v>0</v>
      </c>
      <c r="K19" s="407">
        <f t="shared" si="2"/>
        <v>55</v>
      </c>
      <c r="M19" s="96"/>
      <c r="P19" s="95"/>
      <c r="Q19" s="95"/>
    </row>
    <row r="20" spans="1:17" s="176" customFormat="1" ht="15.75" customHeight="1" x14ac:dyDescent="0.25">
      <c r="A20" s="376">
        <v>15</v>
      </c>
      <c r="B20" s="383" t="s">
        <v>19</v>
      </c>
      <c r="C20" s="383" t="s">
        <v>13</v>
      </c>
      <c r="D20" s="378">
        <v>0</v>
      </c>
      <c r="E20" s="379"/>
      <c r="F20" s="379">
        <v>20</v>
      </c>
      <c r="G20" s="379">
        <v>15</v>
      </c>
      <c r="H20" s="380">
        <v>15</v>
      </c>
      <c r="I20" s="381">
        <f t="shared" si="0"/>
        <v>4</v>
      </c>
      <c r="J20" s="381">
        <f t="shared" si="1"/>
        <v>1</v>
      </c>
      <c r="K20" s="382">
        <f t="shared" si="2"/>
        <v>50</v>
      </c>
      <c r="M20" s="177"/>
    </row>
    <row r="21" spans="1:17" s="176" customFormat="1" ht="15.75" customHeight="1" x14ac:dyDescent="0.25">
      <c r="A21" s="376">
        <v>16</v>
      </c>
      <c r="B21" s="383" t="s">
        <v>27</v>
      </c>
      <c r="C21" s="383" t="s">
        <v>13</v>
      </c>
      <c r="D21" s="378">
        <v>5</v>
      </c>
      <c r="E21" s="379">
        <v>15</v>
      </c>
      <c r="F21" s="379">
        <v>5</v>
      </c>
      <c r="G21" s="379">
        <v>10</v>
      </c>
      <c r="H21" s="380">
        <v>10</v>
      </c>
      <c r="I21" s="381">
        <f t="shared" si="0"/>
        <v>5</v>
      </c>
      <c r="J21" s="381">
        <f t="shared" si="1"/>
        <v>0</v>
      </c>
      <c r="K21" s="382">
        <f t="shared" si="2"/>
        <v>45</v>
      </c>
      <c r="M21" s="177"/>
    </row>
    <row r="22" spans="1:17" s="176" customFormat="1" ht="15.75" customHeight="1" x14ac:dyDescent="0.25">
      <c r="A22" s="401">
        <v>17</v>
      </c>
      <c r="B22" s="408" t="s">
        <v>102</v>
      </c>
      <c r="C22" s="408" t="s">
        <v>103</v>
      </c>
      <c r="D22" s="403"/>
      <c r="E22" s="404">
        <v>15</v>
      </c>
      <c r="F22" s="404">
        <v>15</v>
      </c>
      <c r="G22" s="404">
        <v>15</v>
      </c>
      <c r="H22" s="405">
        <v>0</v>
      </c>
      <c r="I22" s="406">
        <f t="shared" si="0"/>
        <v>4</v>
      </c>
      <c r="J22" s="406">
        <f t="shared" si="1"/>
        <v>0</v>
      </c>
      <c r="K22" s="407">
        <f t="shared" si="2"/>
        <v>45</v>
      </c>
      <c r="M22" s="177"/>
    </row>
    <row r="23" spans="1:17" s="176" customFormat="1" ht="15.75" customHeight="1" x14ac:dyDescent="0.25">
      <c r="A23" s="401">
        <v>18</v>
      </c>
      <c r="B23" s="408" t="s">
        <v>88</v>
      </c>
      <c r="C23" s="408" t="s">
        <v>16</v>
      </c>
      <c r="D23" s="403">
        <v>15</v>
      </c>
      <c r="E23" s="404">
        <v>0</v>
      </c>
      <c r="F23" s="404"/>
      <c r="G23" s="404">
        <v>20</v>
      </c>
      <c r="H23" s="405"/>
      <c r="I23" s="406">
        <f t="shared" si="0"/>
        <v>3</v>
      </c>
      <c r="J23" s="406">
        <f t="shared" si="1"/>
        <v>1</v>
      </c>
      <c r="K23" s="407">
        <f t="shared" si="2"/>
        <v>35</v>
      </c>
      <c r="M23" s="177"/>
    </row>
    <row r="24" spans="1:17" s="176" customFormat="1" ht="15.75" customHeight="1" x14ac:dyDescent="0.25">
      <c r="A24" s="376">
        <v>19</v>
      </c>
      <c r="B24" s="383" t="s">
        <v>122</v>
      </c>
      <c r="C24" s="384" t="s">
        <v>24</v>
      </c>
      <c r="D24" s="378">
        <v>0</v>
      </c>
      <c r="E24" s="379">
        <v>5</v>
      </c>
      <c r="F24" s="379">
        <v>5</v>
      </c>
      <c r="G24" s="379">
        <v>0</v>
      </c>
      <c r="H24" s="380">
        <v>10</v>
      </c>
      <c r="I24" s="381">
        <f t="shared" si="0"/>
        <v>5</v>
      </c>
      <c r="J24" s="381">
        <f t="shared" si="1"/>
        <v>0</v>
      </c>
      <c r="K24" s="382">
        <f t="shared" si="2"/>
        <v>20</v>
      </c>
      <c r="M24" s="177"/>
    </row>
    <row r="25" spans="1:17" s="176" customFormat="1" ht="15.75" customHeight="1" x14ac:dyDescent="0.25">
      <c r="A25" s="401">
        <v>20</v>
      </c>
      <c r="B25" s="408" t="s">
        <v>30</v>
      </c>
      <c r="C25" s="408" t="s">
        <v>13</v>
      </c>
      <c r="D25" s="403">
        <v>0</v>
      </c>
      <c r="E25" s="404">
        <v>5</v>
      </c>
      <c r="F25" s="404">
        <v>15</v>
      </c>
      <c r="G25" s="404"/>
      <c r="H25" s="405"/>
      <c r="I25" s="406">
        <f t="shared" si="0"/>
        <v>3</v>
      </c>
      <c r="J25" s="406">
        <f t="shared" si="1"/>
        <v>0</v>
      </c>
      <c r="K25" s="407">
        <f t="shared" si="2"/>
        <v>20</v>
      </c>
      <c r="M25" s="177"/>
    </row>
    <row r="26" spans="1:17" s="176" customFormat="1" ht="15.75" customHeight="1" x14ac:dyDescent="0.25">
      <c r="A26" s="401">
        <v>21</v>
      </c>
      <c r="B26" s="408" t="s">
        <v>92</v>
      </c>
      <c r="C26" s="408" t="s">
        <v>90</v>
      </c>
      <c r="D26" s="403">
        <v>0</v>
      </c>
      <c r="E26" s="404">
        <v>0</v>
      </c>
      <c r="F26" s="404">
        <v>5</v>
      </c>
      <c r="G26" s="404">
        <v>0</v>
      </c>
      <c r="H26" s="405">
        <v>5</v>
      </c>
      <c r="I26" s="406">
        <f t="shared" si="0"/>
        <v>5</v>
      </c>
      <c r="J26" s="406">
        <f t="shared" si="1"/>
        <v>0</v>
      </c>
      <c r="K26" s="407">
        <f t="shared" si="2"/>
        <v>10</v>
      </c>
      <c r="M26" s="177"/>
    </row>
    <row r="27" spans="1:17" s="176" customFormat="1" ht="15.75" customHeight="1" x14ac:dyDescent="0.25">
      <c r="A27" s="401">
        <v>22</v>
      </c>
      <c r="B27" s="408" t="s">
        <v>17</v>
      </c>
      <c r="C27" s="408" t="s">
        <v>16</v>
      </c>
      <c r="D27" s="403">
        <v>0</v>
      </c>
      <c r="E27" s="404">
        <v>0</v>
      </c>
      <c r="F27" s="404">
        <v>10</v>
      </c>
      <c r="G27" s="404">
        <v>0</v>
      </c>
      <c r="H27" s="405">
        <v>0</v>
      </c>
      <c r="I27" s="406">
        <f t="shared" si="0"/>
        <v>5</v>
      </c>
      <c r="J27" s="406">
        <f t="shared" si="1"/>
        <v>0</v>
      </c>
      <c r="K27" s="407">
        <f t="shared" si="2"/>
        <v>10</v>
      </c>
      <c r="M27" s="177"/>
    </row>
    <row r="28" spans="1:17" s="176" customFormat="1" ht="15.75" customHeight="1" x14ac:dyDescent="0.25">
      <c r="A28" s="376">
        <v>23</v>
      </c>
      <c r="B28" s="383" t="s">
        <v>108</v>
      </c>
      <c r="C28" s="383" t="s">
        <v>13</v>
      </c>
      <c r="D28" s="378"/>
      <c r="E28" s="379"/>
      <c r="F28" s="379"/>
      <c r="G28" s="379"/>
      <c r="H28" s="380">
        <v>5</v>
      </c>
      <c r="I28" s="381">
        <f t="shared" si="0"/>
        <v>1</v>
      </c>
      <c r="J28" s="381">
        <f t="shared" si="1"/>
        <v>0</v>
      </c>
      <c r="K28" s="382">
        <f t="shared" si="2"/>
        <v>5</v>
      </c>
      <c r="M28" s="177"/>
    </row>
    <row r="29" spans="1:17" s="176" customFormat="1" ht="15.75" customHeight="1" x14ac:dyDescent="0.25">
      <c r="A29" s="401">
        <v>24</v>
      </c>
      <c r="B29" s="408" t="s">
        <v>100</v>
      </c>
      <c r="C29" s="408" t="s">
        <v>96</v>
      </c>
      <c r="D29" s="403">
        <v>0</v>
      </c>
      <c r="E29" s="404"/>
      <c r="F29" s="404">
        <v>0</v>
      </c>
      <c r="G29" s="404"/>
      <c r="H29" s="405">
        <v>0</v>
      </c>
      <c r="I29" s="406">
        <f t="shared" si="0"/>
        <v>3</v>
      </c>
      <c r="J29" s="406">
        <f t="shared" si="1"/>
        <v>0</v>
      </c>
      <c r="K29" s="407">
        <f t="shared" si="2"/>
        <v>0</v>
      </c>
      <c r="M29" s="177"/>
    </row>
    <row r="30" spans="1:17" s="176" customFormat="1" ht="15.75" customHeight="1" thickBot="1" x14ac:dyDescent="0.3">
      <c r="A30" s="410">
        <v>25</v>
      </c>
      <c r="B30" s="411" t="s">
        <v>35</v>
      </c>
      <c r="C30" s="412" t="s">
        <v>24</v>
      </c>
      <c r="D30" s="413"/>
      <c r="E30" s="414">
        <v>0</v>
      </c>
      <c r="F30" s="414"/>
      <c r="G30" s="414"/>
      <c r="H30" s="415"/>
      <c r="I30" s="416">
        <f t="shared" si="0"/>
        <v>1</v>
      </c>
      <c r="J30" s="416">
        <f t="shared" si="1"/>
        <v>0</v>
      </c>
      <c r="K30" s="417">
        <f t="shared" si="2"/>
        <v>0</v>
      </c>
      <c r="M30" s="177"/>
    </row>
    <row r="31" spans="1:17" s="176" customFormat="1" ht="15.75" customHeight="1" thickBot="1" x14ac:dyDescent="0.3">
      <c r="A31" s="327"/>
      <c r="B31" s="328"/>
      <c r="C31" s="329"/>
      <c r="D31" s="186"/>
      <c r="E31" s="186"/>
      <c r="F31" s="186"/>
      <c r="G31" s="186"/>
      <c r="H31" s="186"/>
      <c r="I31" s="186"/>
      <c r="J31" s="186"/>
      <c r="K31" s="185"/>
      <c r="O31" s="184"/>
    </row>
    <row r="32" spans="1:17" ht="15.75" customHeight="1" thickBot="1" x14ac:dyDescent="0.3">
      <c r="A32" s="807" t="s">
        <v>70</v>
      </c>
      <c r="B32" s="808"/>
      <c r="C32" s="808"/>
      <c r="D32" s="808"/>
      <c r="E32" s="809"/>
      <c r="F32" s="177"/>
      <c r="G32" s="177"/>
      <c r="H32" s="177"/>
      <c r="I32" s="177"/>
      <c r="J32" s="177"/>
      <c r="K32" s="177"/>
      <c r="L32" s="177"/>
      <c r="M32" s="177"/>
      <c r="N32" s="177"/>
      <c r="O32" s="113"/>
      <c r="P32" s="176"/>
      <c r="Q32" s="176"/>
    </row>
    <row r="33" spans="1:17" ht="15.75" customHeight="1" x14ac:dyDescent="0.25">
      <c r="A33" s="596" t="s">
        <v>0</v>
      </c>
      <c r="B33" s="596" t="s">
        <v>1</v>
      </c>
      <c r="C33" s="596" t="s">
        <v>2</v>
      </c>
      <c r="D33" s="805" t="s">
        <v>42</v>
      </c>
      <c r="E33" s="805" t="s">
        <v>44</v>
      </c>
      <c r="F33" s="805" t="s">
        <v>45</v>
      </c>
      <c r="G33" s="805" t="s">
        <v>46</v>
      </c>
      <c r="H33" s="805" t="s">
        <v>47</v>
      </c>
      <c r="I33" s="805" t="s">
        <v>55</v>
      </c>
      <c r="J33" s="805" t="s">
        <v>56</v>
      </c>
      <c r="K33" s="805" t="s">
        <v>57</v>
      </c>
      <c r="L33" s="805" t="s">
        <v>58</v>
      </c>
      <c r="M33" s="805" t="s">
        <v>59</v>
      </c>
      <c r="N33" s="598" t="s">
        <v>48</v>
      </c>
      <c r="O33" s="596" t="s">
        <v>49</v>
      </c>
      <c r="P33" s="596" t="s">
        <v>50</v>
      </c>
      <c r="Q33" s="596" t="s">
        <v>60</v>
      </c>
    </row>
    <row r="34" spans="1:17" ht="15.75" customHeight="1" thickBot="1" x14ac:dyDescent="0.3">
      <c r="A34" s="620"/>
      <c r="B34" s="620"/>
      <c r="C34" s="597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10"/>
      <c r="O34" s="620"/>
      <c r="P34" s="620"/>
      <c r="Q34" s="620"/>
    </row>
    <row r="35" spans="1:17" ht="15.75" customHeight="1" x14ac:dyDescent="0.25">
      <c r="A35" s="418">
        <v>1</v>
      </c>
      <c r="B35" s="456" t="s">
        <v>95</v>
      </c>
      <c r="C35" s="457" t="s">
        <v>32</v>
      </c>
      <c r="D35" s="458">
        <v>15</v>
      </c>
      <c r="E35" s="421">
        <v>10</v>
      </c>
      <c r="F35" s="421">
        <v>20</v>
      </c>
      <c r="G35" s="421">
        <v>20</v>
      </c>
      <c r="H35" s="421">
        <v>15</v>
      </c>
      <c r="I35" s="421">
        <v>20</v>
      </c>
      <c r="J35" s="421">
        <v>20</v>
      </c>
      <c r="K35" s="421">
        <v>20</v>
      </c>
      <c r="L35" s="421">
        <v>15</v>
      </c>
      <c r="M35" s="459">
        <v>20</v>
      </c>
      <c r="N35" s="230">
        <f t="shared" ref="N35:N44" si="3">COUNTIF(D35,"&gt;=0")+COUNTIF(E35,"&gt;=0")+COUNTIF(F35,"&gt;=0")+COUNTIF(G35,"&gt;=0")+COUNTIF(H35,"&gt;=0")+COUNTIF(I35,"&gt;=0")+COUNTIF(J35,"&gt;=0")+COUNTIF(K35,"&gt;=0")+COUNTIF(L35,"&gt;=0")+COUNTIF(M35,"&gt;=0")</f>
        <v>10</v>
      </c>
      <c r="O35" s="230">
        <f t="shared" ref="O35:O44" si="4">COUNTIF(D35,"=20")+COUNTIF(E35,"=20")+COUNTIF(F35,"=20")+COUNTIF(G35,"=20")+COUNTIF(H35,"=20")+COUNTIF(I35,"=20")+COUNTIF(J35,"=20")+COUNTIF(K35,"=20")+COUNTIF(L35,"=20")+COUNTIF(M35,"=20")</f>
        <v>6</v>
      </c>
      <c r="P35" s="460">
        <f t="shared" ref="P35:P44" si="5">SUM(D35:M35)</f>
        <v>175</v>
      </c>
      <c r="Q35" s="461">
        <v>1</v>
      </c>
    </row>
    <row r="36" spans="1:17" ht="15.75" customHeight="1" x14ac:dyDescent="0.25">
      <c r="A36" s="426">
        <v>2</v>
      </c>
      <c r="B36" s="462" t="s">
        <v>86</v>
      </c>
      <c r="C36" s="463" t="s">
        <v>13</v>
      </c>
      <c r="D36" s="464">
        <v>20</v>
      </c>
      <c r="E36" s="465">
        <v>5</v>
      </c>
      <c r="F36" s="465">
        <v>15</v>
      </c>
      <c r="G36" s="465">
        <v>20</v>
      </c>
      <c r="H36" s="465">
        <v>20</v>
      </c>
      <c r="I36" s="465">
        <v>15</v>
      </c>
      <c r="J36" s="465">
        <v>20</v>
      </c>
      <c r="K36" s="465">
        <v>20</v>
      </c>
      <c r="L36" s="465">
        <v>20</v>
      </c>
      <c r="M36" s="466">
        <v>15</v>
      </c>
      <c r="N36" s="432">
        <f t="shared" si="3"/>
        <v>10</v>
      </c>
      <c r="O36" s="432">
        <f t="shared" si="4"/>
        <v>6</v>
      </c>
      <c r="P36" s="323">
        <f t="shared" si="5"/>
        <v>170</v>
      </c>
      <c r="Q36" s="467">
        <v>2</v>
      </c>
    </row>
    <row r="37" spans="1:17" ht="15.75" customHeight="1" x14ac:dyDescent="0.25">
      <c r="A37" s="436">
        <v>3</v>
      </c>
      <c r="B37" s="468" t="s">
        <v>38</v>
      </c>
      <c r="C37" s="469" t="s">
        <v>39</v>
      </c>
      <c r="D37" s="470">
        <v>20</v>
      </c>
      <c r="E37" s="385">
        <v>15</v>
      </c>
      <c r="F37" s="385">
        <v>15</v>
      </c>
      <c r="G37" s="385">
        <v>20</v>
      </c>
      <c r="H37" s="385">
        <v>20</v>
      </c>
      <c r="I37" s="385">
        <v>20</v>
      </c>
      <c r="J37" s="385">
        <v>15</v>
      </c>
      <c r="K37" s="385">
        <v>10</v>
      </c>
      <c r="L37" s="385">
        <v>20</v>
      </c>
      <c r="M37" s="471">
        <v>10</v>
      </c>
      <c r="N37" s="439">
        <f t="shared" si="3"/>
        <v>10</v>
      </c>
      <c r="O37" s="439">
        <f t="shared" si="4"/>
        <v>5</v>
      </c>
      <c r="P37" s="386">
        <f t="shared" si="5"/>
        <v>165</v>
      </c>
      <c r="Q37" s="386">
        <v>3</v>
      </c>
    </row>
    <row r="38" spans="1:17" ht="15.75" customHeight="1" x14ac:dyDescent="0.25">
      <c r="A38" s="122">
        <v>4</v>
      </c>
      <c r="B38" s="125" t="s">
        <v>29</v>
      </c>
      <c r="C38" s="147" t="s">
        <v>13</v>
      </c>
      <c r="D38" s="346">
        <v>20</v>
      </c>
      <c r="E38" s="127">
        <v>5</v>
      </c>
      <c r="F38" s="127">
        <v>20</v>
      </c>
      <c r="G38" s="127">
        <v>5</v>
      </c>
      <c r="H38" s="127">
        <v>20</v>
      </c>
      <c r="I38" s="127">
        <v>20</v>
      </c>
      <c r="J38" s="127">
        <v>15</v>
      </c>
      <c r="K38" s="127">
        <v>20</v>
      </c>
      <c r="L38" s="127">
        <v>15</v>
      </c>
      <c r="M38" s="297">
        <v>15</v>
      </c>
      <c r="N38" s="189">
        <f t="shared" si="3"/>
        <v>10</v>
      </c>
      <c r="O38" s="189">
        <f t="shared" si="4"/>
        <v>5</v>
      </c>
      <c r="P38" s="226">
        <f t="shared" si="5"/>
        <v>155</v>
      </c>
      <c r="Q38" s="130"/>
    </row>
    <row r="39" spans="1:17" ht="15.75" customHeight="1" x14ac:dyDescent="0.25">
      <c r="A39" s="350">
        <v>5</v>
      </c>
      <c r="B39" s="339" t="s">
        <v>20</v>
      </c>
      <c r="C39" s="353" t="s">
        <v>21</v>
      </c>
      <c r="D39" s="347">
        <v>20</v>
      </c>
      <c r="E39" s="337">
        <v>5</v>
      </c>
      <c r="F39" s="337">
        <v>10</v>
      </c>
      <c r="G39" s="337">
        <v>15</v>
      </c>
      <c r="H39" s="337">
        <v>20</v>
      </c>
      <c r="I39" s="337">
        <v>20</v>
      </c>
      <c r="J39" s="337">
        <v>15</v>
      </c>
      <c r="K39" s="337">
        <v>20</v>
      </c>
      <c r="L39" s="337">
        <v>15</v>
      </c>
      <c r="M39" s="348">
        <v>15</v>
      </c>
      <c r="N39" s="341">
        <f t="shared" si="3"/>
        <v>10</v>
      </c>
      <c r="O39" s="341">
        <f t="shared" si="4"/>
        <v>4</v>
      </c>
      <c r="P39" s="338">
        <f t="shared" si="5"/>
        <v>155</v>
      </c>
      <c r="Q39" s="343"/>
    </row>
    <row r="40" spans="1:17" s="176" customFormat="1" ht="15.75" customHeight="1" x14ac:dyDescent="0.25">
      <c r="A40" s="122">
        <v>6</v>
      </c>
      <c r="B40" s="125" t="s">
        <v>97</v>
      </c>
      <c r="C40" s="147" t="s">
        <v>96</v>
      </c>
      <c r="D40" s="346">
        <v>20</v>
      </c>
      <c r="E40" s="127">
        <v>20</v>
      </c>
      <c r="F40" s="127">
        <v>20</v>
      </c>
      <c r="G40" s="127">
        <v>15</v>
      </c>
      <c r="H40" s="127">
        <v>15</v>
      </c>
      <c r="I40" s="127"/>
      <c r="J40" s="127">
        <v>20</v>
      </c>
      <c r="K40" s="127">
        <v>20</v>
      </c>
      <c r="L40" s="127">
        <v>5</v>
      </c>
      <c r="M40" s="297">
        <v>20</v>
      </c>
      <c r="N40" s="189">
        <f t="shared" si="3"/>
        <v>9</v>
      </c>
      <c r="O40" s="189">
        <f t="shared" si="4"/>
        <v>6</v>
      </c>
      <c r="P40" s="226">
        <f t="shared" si="5"/>
        <v>155</v>
      </c>
      <c r="Q40" s="215"/>
    </row>
    <row r="41" spans="1:17" s="176" customFormat="1" ht="15.75" customHeight="1" x14ac:dyDescent="0.25">
      <c r="A41" s="122">
        <v>7</v>
      </c>
      <c r="B41" s="125" t="s">
        <v>87</v>
      </c>
      <c r="C41" s="100" t="s">
        <v>16</v>
      </c>
      <c r="D41" s="346">
        <v>20</v>
      </c>
      <c r="E41" s="127">
        <v>10</v>
      </c>
      <c r="F41" s="127">
        <v>15</v>
      </c>
      <c r="G41" s="127">
        <v>20</v>
      </c>
      <c r="H41" s="127">
        <v>15</v>
      </c>
      <c r="I41" s="127">
        <v>15</v>
      </c>
      <c r="J41" s="127">
        <v>20</v>
      </c>
      <c r="K41" s="127"/>
      <c r="L41" s="127">
        <v>15</v>
      </c>
      <c r="M41" s="297">
        <v>20</v>
      </c>
      <c r="N41" s="189">
        <f t="shared" si="3"/>
        <v>9</v>
      </c>
      <c r="O41" s="189">
        <f t="shared" si="4"/>
        <v>4</v>
      </c>
      <c r="P41" s="226">
        <f t="shared" si="5"/>
        <v>150</v>
      </c>
      <c r="Q41" s="226"/>
    </row>
    <row r="42" spans="1:17" s="176" customFormat="1" ht="15.75" customHeight="1" x14ac:dyDescent="0.25">
      <c r="A42" s="122">
        <v>8</v>
      </c>
      <c r="B42" s="125" t="s">
        <v>104</v>
      </c>
      <c r="C42" s="100" t="s">
        <v>103</v>
      </c>
      <c r="D42" s="346">
        <v>10</v>
      </c>
      <c r="E42" s="127">
        <v>15</v>
      </c>
      <c r="F42" s="127">
        <v>20</v>
      </c>
      <c r="G42" s="127">
        <v>20</v>
      </c>
      <c r="H42" s="127">
        <v>0</v>
      </c>
      <c r="I42" s="127">
        <v>5</v>
      </c>
      <c r="J42" s="127">
        <v>15</v>
      </c>
      <c r="K42" s="127">
        <v>15</v>
      </c>
      <c r="L42" s="127">
        <v>20</v>
      </c>
      <c r="M42" s="297">
        <v>20</v>
      </c>
      <c r="N42" s="189">
        <f t="shared" si="3"/>
        <v>10</v>
      </c>
      <c r="O42" s="189">
        <f t="shared" si="4"/>
        <v>4</v>
      </c>
      <c r="P42" s="226">
        <f t="shared" si="5"/>
        <v>140</v>
      </c>
      <c r="Q42" s="130"/>
    </row>
    <row r="43" spans="1:17" s="176" customFormat="1" ht="15.75" customHeight="1" x14ac:dyDescent="0.25">
      <c r="A43" s="122">
        <v>9</v>
      </c>
      <c r="B43" s="125" t="s">
        <v>98</v>
      </c>
      <c r="C43" s="296" t="s">
        <v>96</v>
      </c>
      <c r="D43" s="346">
        <v>20</v>
      </c>
      <c r="E43" s="127">
        <v>5</v>
      </c>
      <c r="F43" s="127">
        <v>10</v>
      </c>
      <c r="G43" s="127">
        <v>10</v>
      </c>
      <c r="H43" s="127">
        <v>20</v>
      </c>
      <c r="I43" s="127">
        <v>0</v>
      </c>
      <c r="J43" s="127">
        <v>10</v>
      </c>
      <c r="K43" s="127">
        <v>15</v>
      </c>
      <c r="L43" s="127">
        <v>20</v>
      </c>
      <c r="M43" s="297">
        <v>15</v>
      </c>
      <c r="N43" s="189">
        <f t="shared" si="3"/>
        <v>10</v>
      </c>
      <c r="O43" s="189">
        <f t="shared" si="4"/>
        <v>3</v>
      </c>
      <c r="P43" s="226">
        <f t="shared" si="5"/>
        <v>125</v>
      </c>
      <c r="Q43" s="130"/>
    </row>
    <row r="44" spans="1:17" s="176" customFormat="1" ht="15.75" customHeight="1" thickBot="1" x14ac:dyDescent="0.3">
      <c r="A44" s="101">
        <v>10</v>
      </c>
      <c r="B44" s="344" t="s">
        <v>93</v>
      </c>
      <c r="C44" s="106" t="s">
        <v>94</v>
      </c>
      <c r="D44" s="349">
        <v>5</v>
      </c>
      <c r="E44" s="102"/>
      <c r="F44" s="102">
        <v>15</v>
      </c>
      <c r="G44" s="102">
        <v>15</v>
      </c>
      <c r="H44" s="102">
        <v>0</v>
      </c>
      <c r="I44" s="102">
        <v>15</v>
      </c>
      <c r="J44" s="102">
        <v>15</v>
      </c>
      <c r="K44" s="102">
        <v>10</v>
      </c>
      <c r="L44" s="102">
        <v>20</v>
      </c>
      <c r="M44" s="313">
        <v>15</v>
      </c>
      <c r="N44" s="345">
        <f t="shared" si="3"/>
        <v>9</v>
      </c>
      <c r="O44" s="345">
        <f t="shared" si="4"/>
        <v>1</v>
      </c>
      <c r="P44" s="310">
        <f t="shared" si="5"/>
        <v>110</v>
      </c>
      <c r="Q44" s="311"/>
    </row>
    <row r="45" spans="1:17" ht="15.75" customHeight="1" x14ac:dyDescent="0.25">
      <c r="A45" s="222"/>
      <c r="B45" s="180"/>
      <c r="C45" s="120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315"/>
      <c r="O45" s="315"/>
      <c r="P45" s="185"/>
      <c r="Q45" s="183"/>
    </row>
    <row r="46" spans="1:17" ht="15.75" customHeight="1" x14ac:dyDescent="0.25">
      <c r="A46" s="222"/>
      <c r="B46" s="180"/>
      <c r="C46" s="120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315"/>
      <c r="O46" s="315"/>
      <c r="P46" s="185"/>
      <c r="Q46" s="183"/>
    </row>
    <row r="47" spans="1:17" ht="15.75" customHeight="1" thickBot="1" x14ac:dyDescent="0.3">
      <c r="A47" s="115"/>
      <c r="B47" s="180"/>
      <c r="C47" s="120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15"/>
      <c r="O47" s="185"/>
      <c r="P47" s="176"/>
      <c r="Q47" s="176"/>
    </row>
    <row r="48" spans="1:17" ht="15.75" customHeight="1" thickBot="1" x14ac:dyDescent="0.3">
      <c r="A48" s="815" t="s">
        <v>71</v>
      </c>
      <c r="B48" s="816"/>
      <c r="C48" s="816"/>
      <c r="D48" s="816"/>
      <c r="E48" s="817"/>
      <c r="F48" s="118"/>
      <c r="G48" s="118"/>
      <c r="H48" s="118"/>
      <c r="I48" s="118"/>
      <c r="J48" s="118"/>
      <c r="K48" s="118"/>
      <c r="L48" s="118"/>
      <c r="M48" s="118"/>
      <c r="N48" s="118"/>
      <c r="O48" s="121"/>
      <c r="P48" s="176"/>
      <c r="Q48" s="176"/>
    </row>
    <row r="49" spans="1:17" ht="15.75" customHeight="1" x14ac:dyDescent="0.25">
      <c r="A49" s="818" t="s">
        <v>0</v>
      </c>
      <c r="B49" s="818" t="s">
        <v>1</v>
      </c>
      <c r="C49" s="818" t="s">
        <v>2</v>
      </c>
      <c r="D49" s="819" t="s">
        <v>42</v>
      </c>
      <c r="E49" s="819" t="s">
        <v>44</v>
      </c>
      <c r="F49" s="819" t="s">
        <v>45</v>
      </c>
      <c r="G49" s="819" t="s">
        <v>46</v>
      </c>
      <c r="H49" s="819" t="s">
        <v>47</v>
      </c>
      <c r="I49" s="819" t="s">
        <v>55</v>
      </c>
      <c r="J49" s="819" t="s">
        <v>56</v>
      </c>
      <c r="K49" s="819" t="s">
        <v>57</v>
      </c>
      <c r="L49" s="819" t="s">
        <v>58</v>
      </c>
      <c r="M49" s="819" t="s">
        <v>59</v>
      </c>
      <c r="N49" s="823" t="s">
        <v>48</v>
      </c>
      <c r="O49" s="596" t="s">
        <v>49</v>
      </c>
      <c r="P49" s="818" t="s">
        <v>50</v>
      </c>
      <c r="Q49" s="596" t="s">
        <v>60</v>
      </c>
    </row>
    <row r="50" spans="1:17" ht="15.75" customHeight="1" thickBot="1" x14ac:dyDescent="0.3">
      <c r="A50" s="752"/>
      <c r="B50" s="752"/>
      <c r="C50" s="753"/>
      <c r="D50" s="820"/>
      <c r="E50" s="820"/>
      <c r="F50" s="820"/>
      <c r="G50" s="820"/>
      <c r="H50" s="820"/>
      <c r="I50" s="820"/>
      <c r="J50" s="820"/>
      <c r="K50" s="820"/>
      <c r="L50" s="820"/>
      <c r="M50" s="820"/>
      <c r="N50" s="824"/>
      <c r="O50" s="620"/>
      <c r="P50" s="752"/>
      <c r="Q50" s="620"/>
    </row>
    <row r="51" spans="1:17" ht="15.75" customHeight="1" x14ac:dyDescent="0.3">
      <c r="A51" s="418">
        <v>1</v>
      </c>
      <c r="B51" s="419" t="s">
        <v>23</v>
      </c>
      <c r="C51" s="419" t="s">
        <v>24</v>
      </c>
      <c r="D51" s="420">
        <v>20</v>
      </c>
      <c r="E51" s="421">
        <v>20</v>
      </c>
      <c r="F51" s="421">
        <v>20</v>
      </c>
      <c r="G51" s="421">
        <v>15</v>
      </c>
      <c r="H51" s="421">
        <v>10</v>
      </c>
      <c r="I51" s="421">
        <v>15</v>
      </c>
      <c r="J51" s="421">
        <v>20</v>
      </c>
      <c r="K51" s="421">
        <v>0</v>
      </c>
      <c r="L51" s="421">
        <v>20</v>
      </c>
      <c r="M51" s="422">
        <v>20</v>
      </c>
      <c r="N51" s="230">
        <f t="shared" ref="N51:N58" si="6">COUNTIF(D51,"&gt;=0")+COUNTIF(E51,"&gt;=0")+COUNTIF(F51,"&gt;=0")+COUNTIF(G51,"&gt;=0")+COUNTIF(H51,"&gt;=0")+COUNTIF(I51,"&gt;=0")+COUNTIF(J51,"&gt;=0")+COUNTIF(K51,"&gt;=0")+COUNTIF(L51,"&gt;=0")+COUNTIF(M51,"&gt;=0")</f>
        <v>10</v>
      </c>
      <c r="O51" s="423">
        <f t="shared" ref="O51:O58" si="7">COUNTIF(D51,"=20")+COUNTIF(E51,"=20")+COUNTIF(F51,"=20")+COUNTIF(G51,"=20")+COUNTIF(H51,"=20")+COUNTIF(I51,"=20")+COUNTIF(J51,"=20")+COUNTIF(K51,"=20")+COUNTIF(L51,"=20")+COUNTIF(M51,"=20")</f>
        <v>6</v>
      </c>
      <c r="P51" s="424">
        <f t="shared" ref="P51:P58" si="8">SUM(D51:M51)</f>
        <v>160</v>
      </c>
      <c r="Q51" s="425">
        <v>1</v>
      </c>
    </row>
    <row r="52" spans="1:17" ht="15.75" customHeight="1" x14ac:dyDescent="0.25">
      <c r="A52" s="426">
        <v>2</v>
      </c>
      <c r="B52" s="427" t="s">
        <v>91</v>
      </c>
      <c r="C52" s="428" t="s">
        <v>90</v>
      </c>
      <c r="D52" s="429">
        <v>20</v>
      </c>
      <c r="E52" s="430">
        <v>10</v>
      </c>
      <c r="F52" s="430">
        <v>15</v>
      </c>
      <c r="G52" s="430">
        <v>10</v>
      </c>
      <c r="H52" s="430">
        <v>10</v>
      </c>
      <c r="I52" s="430">
        <v>20</v>
      </c>
      <c r="J52" s="430">
        <v>20</v>
      </c>
      <c r="K52" s="430">
        <v>15</v>
      </c>
      <c r="L52" s="430">
        <v>10</v>
      </c>
      <c r="M52" s="431">
        <v>20</v>
      </c>
      <c r="N52" s="432">
        <f t="shared" si="6"/>
        <v>10</v>
      </c>
      <c r="O52" s="433">
        <f t="shared" si="7"/>
        <v>4</v>
      </c>
      <c r="P52" s="434">
        <f t="shared" si="8"/>
        <v>150</v>
      </c>
      <c r="Q52" s="435">
        <v>2</v>
      </c>
    </row>
    <row r="53" spans="1:17" ht="15.75" customHeight="1" x14ac:dyDescent="0.25">
      <c r="A53" s="436">
        <v>3</v>
      </c>
      <c r="B53" s="387" t="s">
        <v>31</v>
      </c>
      <c r="C53" s="387" t="s">
        <v>32</v>
      </c>
      <c r="D53" s="437">
        <v>20</v>
      </c>
      <c r="E53" s="385">
        <v>10</v>
      </c>
      <c r="F53" s="385">
        <v>0</v>
      </c>
      <c r="G53" s="385">
        <v>20</v>
      </c>
      <c r="H53" s="385">
        <v>20</v>
      </c>
      <c r="I53" s="385">
        <v>20</v>
      </c>
      <c r="J53" s="385">
        <v>15</v>
      </c>
      <c r="K53" s="385">
        <v>20</v>
      </c>
      <c r="L53" s="385">
        <v>15</v>
      </c>
      <c r="M53" s="438"/>
      <c r="N53" s="439">
        <f t="shared" si="6"/>
        <v>9</v>
      </c>
      <c r="O53" s="440">
        <f t="shared" si="7"/>
        <v>5</v>
      </c>
      <c r="P53" s="441">
        <f t="shared" si="8"/>
        <v>140</v>
      </c>
      <c r="Q53" s="442">
        <v>3</v>
      </c>
    </row>
    <row r="54" spans="1:17" ht="15.75" customHeight="1" x14ac:dyDescent="0.25">
      <c r="A54" s="122">
        <v>4</v>
      </c>
      <c r="B54" s="294" t="s">
        <v>102</v>
      </c>
      <c r="C54" s="294" t="s">
        <v>103</v>
      </c>
      <c r="D54" s="126">
        <v>5</v>
      </c>
      <c r="E54" s="127">
        <v>0</v>
      </c>
      <c r="F54" s="127">
        <v>20</v>
      </c>
      <c r="G54" s="127">
        <v>20</v>
      </c>
      <c r="H54" s="127">
        <v>0</v>
      </c>
      <c r="I54" s="127">
        <v>5</v>
      </c>
      <c r="J54" s="127">
        <v>20</v>
      </c>
      <c r="K54" s="127">
        <v>0</v>
      </c>
      <c r="L54" s="127"/>
      <c r="M54" s="123"/>
      <c r="N54" s="189">
        <f t="shared" si="6"/>
        <v>8</v>
      </c>
      <c r="O54" s="318">
        <f t="shared" si="7"/>
        <v>3</v>
      </c>
      <c r="P54" s="319">
        <f t="shared" si="8"/>
        <v>70</v>
      </c>
      <c r="Q54" s="130"/>
    </row>
    <row r="55" spans="1:17" ht="15.75" customHeight="1" x14ac:dyDescent="0.25">
      <c r="A55" s="350">
        <v>5</v>
      </c>
      <c r="B55" s="294" t="s">
        <v>88</v>
      </c>
      <c r="C55" s="294" t="s">
        <v>16</v>
      </c>
      <c r="D55" s="351"/>
      <c r="E55" s="337">
        <v>5</v>
      </c>
      <c r="F55" s="337">
        <v>10</v>
      </c>
      <c r="G55" s="337"/>
      <c r="H55" s="337"/>
      <c r="I55" s="337"/>
      <c r="J55" s="337"/>
      <c r="K55" s="337">
        <v>10</v>
      </c>
      <c r="L55" s="337">
        <v>10</v>
      </c>
      <c r="M55" s="352">
        <v>20</v>
      </c>
      <c r="N55" s="341">
        <f t="shared" si="6"/>
        <v>5</v>
      </c>
      <c r="O55" s="320">
        <f t="shared" si="7"/>
        <v>1</v>
      </c>
      <c r="P55" s="342">
        <f t="shared" si="8"/>
        <v>55</v>
      </c>
      <c r="Q55" s="343"/>
    </row>
    <row r="56" spans="1:17" ht="15.75" customHeight="1" x14ac:dyDescent="0.25">
      <c r="A56" s="122">
        <v>6</v>
      </c>
      <c r="B56" s="294" t="s">
        <v>92</v>
      </c>
      <c r="C56" s="294" t="s">
        <v>90</v>
      </c>
      <c r="D56" s="126">
        <v>15</v>
      </c>
      <c r="E56" s="127">
        <v>0</v>
      </c>
      <c r="F56" s="127">
        <v>0</v>
      </c>
      <c r="G56" s="127"/>
      <c r="H56" s="127"/>
      <c r="I56" s="127">
        <v>10</v>
      </c>
      <c r="J56" s="127">
        <v>5</v>
      </c>
      <c r="K56" s="127">
        <v>5</v>
      </c>
      <c r="L56" s="127"/>
      <c r="M56" s="123">
        <v>10</v>
      </c>
      <c r="N56" s="189">
        <f t="shared" si="6"/>
        <v>7</v>
      </c>
      <c r="O56" s="318">
        <f t="shared" si="7"/>
        <v>0</v>
      </c>
      <c r="P56" s="319">
        <f t="shared" si="8"/>
        <v>45</v>
      </c>
      <c r="Q56" s="302"/>
    </row>
    <row r="57" spans="1:17" ht="15.75" x14ac:dyDescent="0.25">
      <c r="A57" s="122">
        <v>7</v>
      </c>
      <c r="B57" s="294" t="s">
        <v>30</v>
      </c>
      <c r="C57" s="294" t="s">
        <v>13</v>
      </c>
      <c r="D57" s="298"/>
      <c r="E57" s="299">
        <v>0</v>
      </c>
      <c r="F57" s="299">
        <v>5</v>
      </c>
      <c r="G57" s="299">
        <v>10</v>
      </c>
      <c r="H57" s="299"/>
      <c r="I57" s="299"/>
      <c r="J57" s="299">
        <v>0</v>
      </c>
      <c r="K57" s="299">
        <v>20</v>
      </c>
      <c r="L57" s="299">
        <v>0</v>
      </c>
      <c r="M57" s="300"/>
      <c r="N57" s="189">
        <f t="shared" si="6"/>
        <v>6</v>
      </c>
      <c r="O57" s="318">
        <f t="shared" si="7"/>
        <v>1</v>
      </c>
      <c r="P57" s="301">
        <f t="shared" si="8"/>
        <v>35</v>
      </c>
      <c r="Q57" s="130"/>
    </row>
    <row r="58" spans="1:17" ht="16.5" thickBot="1" x14ac:dyDescent="0.3">
      <c r="A58" s="124">
        <v>8</v>
      </c>
      <c r="B58" s="375" t="s">
        <v>17</v>
      </c>
      <c r="C58" s="131" t="s">
        <v>16</v>
      </c>
      <c r="D58" s="312">
        <v>0</v>
      </c>
      <c r="E58" s="128"/>
      <c r="F58" s="128">
        <v>0</v>
      </c>
      <c r="G58" s="128"/>
      <c r="H58" s="128">
        <v>0</v>
      </c>
      <c r="I58" s="128"/>
      <c r="J58" s="128">
        <v>5</v>
      </c>
      <c r="K58" s="128"/>
      <c r="L58" s="128">
        <v>0</v>
      </c>
      <c r="M58" s="133"/>
      <c r="N58" s="211">
        <f t="shared" si="6"/>
        <v>5</v>
      </c>
      <c r="O58" s="316">
        <f t="shared" si="7"/>
        <v>0</v>
      </c>
      <c r="P58" s="132">
        <f t="shared" si="8"/>
        <v>5</v>
      </c>
      <c r="Q58" s="129"/>
    </row>
    <row r="59" spans="1:17" x14ac:dyDescent="0.25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1:17" x14ac:dyDescent="0.25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1:17" x14ac:dyDescent="0.25">
      <c r="A61" s="176"/>
      <c r="B61" s="176"/>
      <c r="C61" s="176"/>
      <c r="D61" s="178"/>
      <c r="E61" s="669" t="s">
        <v>61</v>
      </c>
      <c r="F61" s="670"/>
      <c r="G61" s="670"/>
      <c r="H61" s="670"/>
      <c r="I61" s="670"/>
      <c r="J61" s="670"/>
      <c r="K61" s="670"/>
      <c r="L61" s="670"/>
      <c r="M61" s="176"/>
      <c r="N61" s="176"/>
      <c r="O61" s="176"/>
      <c r="P61" s="176"/>
      <c r="Q61" s="176"/>
    </row>
    <row r="62" spans="1:17" x14ac:dyDescent="0.25">
      <c r="A62" s="176"/>
      <c r="B62" s="176"/>
      <c r="C62" s="176"/>
      <c r="D62" s="309"/>
      <c r="E62" s="309"/>
      <c r="F62" s="309"/>
      <c r="G62" s="309"/>
      <c r="H62" s="315"/>
      <c r="I62" s="315"/>
      <c r="J62" s="315"/>
      <c r="K62" s="315"/>
      <c r="L62" s="315"/>
      <c r="M62" s="176"/>
      <c r="N62" s="176"/>
      <c r="O62" s="176"/>
      <c r="P62" s="176"/>
      <c r="Q62" s="176"/>
    </row>
    <row r="63" spans="1:17" x14ac:dyDescent="0.25">
      <c r="A63" s="176"/>
      <c r="B63" s="176"/>
      <c r="C63" s="176"/>
      <c r="D63" s="179">
        <v>0</v>
      </c>
      <c r="E63" s="821" t="s">
        <v>62</v>
      </c>
      <c r="F63" s="822"/>
      <c r="G63" s="822"/>
      <c r="H63" s="822"/>
      <c r="I63" s="822"/>
      <c r="J63" s="822"/>
      <c r="K63" s="822"/>
      <c r="L63" s="822"/>
      <c r="M63" s="176"/>
      <c r="N63" s="176"/>
      <c r="O63" s="176"/>
      <c r="P63" s="176"/>
      <c r="Q63" s="176"/>
    </row>
  </sheetData>
  <sortState ref="B35:P44">
    <sortCondition descending="1" ref="P35:P44"/>
    <sortCondition descending="1" ref="N35:N44"/>
    <sortCondition descending="1" ref="O35:O44"/>
  </sortState>
  <mergeCells count="40">
    <mergeCell ref="E61:L61"/>
    <mergeCell ref="E63:L63"/>
    <mergeCell ref="M49:M50"/>
    <mergeCell ref="N49:N50"/>
    <mergeCell ref="O49:O50"/>
    <mergeCell ref="P49:P50"/>
    <mergeCell ref="Q49:Q50"/>
    <mergeCell ref="H49:H50"/>
    <mergeCell ref="I49:I50"/>
    <mergeCell ref="J49:J50"/>
    <mergeCell ref="K49:K50"/>
    <mergeCell ref="L49:L50"/>
    <mergeCell ref="G2:K2"/>
    <mergeCell ref="H33:H34"/>
    <mergeCell ref="A4:E4"/>
    <mergeCell ref="A48:E48"/>
    <mergeCell ref="A49:A50"/>
    <mergeCell ref="B49:B50"/>
    <mergeCell ref="C49:C50"/>
    <mergeCell ref="D49:D50"/>
    <mergeCell ref="E49:E50"/>
    <mergeCell ref="F49:F50"/>
    <mergeCell ref="G49:G50"/>
    <mergeCell ref="K33:K34"/>
    <mergeCell ref="Q33:Q34"/>
    <mergeCell ref="L33:L34"/>
    <mergeCell ref="M33:M34"/>
    <mergeCell ref="A32:E32"/>
    <mergeCell ref="A33:A34"/>
    <mergeCell ref="B33:B34"/>
    <mergeCell ref="D33:D34"/>
    <mergeCell ref="E33:E34"/>
    <mergeCell ref="F33:F34"/>
    <mergeCell ref="G33:G34"/>
    <mergeCell ref="C33:C34"/>
    <mergeCell ref="O33:O34"/>
    <mergeCell ref="P33:P34"/>
    <mergeCell ref="N33:N34"/>
    <mergeCell ref="I33:I34"/>
    <mergeCell ref="J33:J34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Участники</vt:lpstr>
      <vt:lpstr>1-я Лига</vt:lpstr>
      <vt:lpstr>Ж 3м</vt:lpstr>
      <vt:lpstr>Ж 5м</vt:lpstr>
      <vt:lpstr>Ж 7м</vt:lpstr>
      <vt:lpstr>М 5м</vt:lpstr>
      <vt:lpstr>М 7м</vt:lpstr>
      <vt:lpstr>М 9м</vt:lpstr>
      <vt:lpstr>МПЛ-50</vt:lpstr>
      <vt:lpstr>Топор</vt:lpstr>
      <vt:lpstr>Аб Ж</vt:lpstr>
      <vt:lpstr>Аб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Пользователь</cp:lastModifiedBy>
  <cp:lastPrinted>2020-11-15T12:18:52Z</cp:lastPrinted>
  <dcterms:created xsi:type="dcterms:W3CDTF">2020-10-25T14:34:31Z</dcterms:created>
  <dcterms:modified xsi:type="dcterms:W3CDTF">2020-11-21T15:05:43Z</dcterms:modified>
</cp:coreProperties>
</file>