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55" windowHeight="11820"/>
  </bookViews>
  <sheets>
    <sheet name="Участники " sheetId="1" r:id="rId1"/>
    <sheet name="Ж 3м" sheetId="2" r:id="rId2"/>
    <sheet name="Ж 5м" sheetId="4" r:id="rId3"/>
    <sheet name="Ж 7м " sheetId="5" r:id="rId4"/>
    <sheet name="М 5м" sheetId="3" r:id="rId5"/>
    <sheet name="М 7м" sheetId="6" r:id="rId6"/>
    <sheet name="М 9м " sheetId="7" r:id="rId7"/>
    <sheet name="Аб Ж" sheetId="8" r:id="rId8"/>
    <sheet name="Аб М" sheetId="9" r:id="rId9"/>
    <sheet name="Топор " sheetId="10" r:id="rId10"/>
    <sheet name="МПЛ-50" sheetId="11" r:id="rId11"/>
    <sheet name="Опред. победителей" sheetId="12" r:id="rId12"/>
  </sheets>
  <calcPr calcId="145621"/>
</workbook>
</file>

<file path=xl/calcChain.xml><?xml version="1.0" encoding="utf-8"?>
<calcChain xmlns="http://schemas.openxmlformats.org/spreadsheetml/2006/main">
  <c r="AQ17" i="5" l="1"/>
  <c r="I13" i="10" l="1"/>
  <c r="I10" i="10"/>
  <c r="O46" i="12" l="1"/>
  <c r="AA40" i="12"/>
  <c r="AA39" i="12"/>
  <c r="AA46" i="12"/>
  <c r="AA45" i="12"/>
  <c r="AA47" i="12"/>
  <c r="AA42" i="12"/>
  <c r="AA49" i="12"/>
  <c r="AA43" i="12"/>
  <c r="AA52" i="12"/>
  <c r="AA44" i="12"/>
  <c r="AA64" i="12"/>
  <c r="AA54" i="12"/>
  <c r="AA56" i="12"/>
  <c r="AA51" i="12"/>
  <c r="AA59" i="12"/>
  <c r="AA61" i="12"/>
  <c r="AA65" i="12"/>
  <c r="AA62" i="12"/>
  <c r="AA68" i="12"/>
  <c r="AA63" i="12"/>
  <c r="AA67" i="12"/>
  <c r="AA66" i="12"/>
  <c r="AA53" i="12"/>
  <c r="AA48" i="12"/>
  <c r="AA41" i="12"/>
  <c r="AA55" i="12"/>
  <c r="AA50" i="12"/>
  <c r="AA71" i="12"/>
  <c r="AA57" i="12"/>
  <c r="AA58" i="12"/>
  <c r="AA69" i="12"/>
  <c r="AA60" i="12"/>
  <c r="AA70" i="12"/>
  <c r="U40" i="12"/>
  <c r="U39" i="12"/>
  <c r="U46" i="12"/>
  <c r="U45" i="12"/>
  <c r="U47" i="12"/>
  <c r="U42" i="12"/>
  <c r="U49" i="12"/>
  <c r="U43" i="12"/>
  <c r="U52" i="12"/>
  <c r="U44" i="12"/>
  <c r="U64" i="12"/>
  <c r="U54" i="12"/>
  <c r="U56" i="12"/>
  <c r="U51" i="12"/>
  <c r="U59" i="12"/>
  <c r="U61" i="12"/>
  <c r="U65" i="12"/>
  <c r="U62" i="12"/>
  <c r="U68" i="12"/>
  <c r="U63" i="12"/>
  <c r="U67" i="12"/>
  <c r="U66" i="12"/>
  <c r="U53" i="12"/>
  <c r="U48" i="12"/>
  <c r="U41" i="12"/>
  <c r="U55" i="12"/>
  <c r="U50" i="12"/>
  <c r="U71" i="12"/>
  <c r="U57" i="12"/>
  <c r="U58" i="12"/>
  <c r="U69" i="12"/>
  <c r="U60" i="12"/>
  <c r="U70" i="12"/>
  <c r="O40" i="12"/>
  <c r="O39" i="12"/>
  <c r="O45" i="12"/>
  <c r="O47" i="12"/>
  <c r="O42" i="12"/>
  <c r="O49" i="12"/>
  <c r="O43" i="12"/>
  <c r="O52" i="12"/>
  <c r="O44" i="12"/>
  <c r="O64" i="12"/>
  <c r="O54" i="12"/>
  <c r="O56" i="12"/>
  <c r="O51" i="12"/>
  <c r="O59" i="12"/>
  <c r="O61" i="12"/>
  <c r="O65" i="12"/>
  <c r="O62" i="12"/>
  <c r="O68" i="12"/>
  <c r="O63" i="12"/>
  <c r="O67" i="12"/>
  <c r="O66" i="12"/>
  <c r="O53" i="12"/>
  <c r="O48" i="12"/>
  <c r="O41" i="12"/>
  <c r="O55" i="12"/>
  <c r="O50" i="12"/>
  <c r="O71" i="12"/>
  <c r="O57" i="12"/>
  <c r="O58" i="12"/>
  <c r="O69" i="12"/>
  <c r="O60" i="12"/>
  <c r="O70" i="12"/>
  <c r="I40" i="12"/>
  <c r="I39" i="12"/>
  <c r="I46" i="12"/>
  <c r="I45" i="12"/>
  <c r="I47" i="12"/>
  <c r="I42" i="12"/>
  <c r="I49" i="12"/>
  <c r="I43" i="12"/>
  <c r="I52" i="12"/>
  <c r="I44" i="12"/>
  <c r="I64" i="12"/>
  <c r="I54" i="12"/>
  <c r="I56" i="12"/>
  <c r="I51" i="12"/>
  <c r="I59" i="12"/>
  <c r="I61" i="12"/>
  <c r="I65" i="12"/>
  <c r="I62" i="12"/>
  <c r="I68" i="12"/>
  <c r="I63" i="12"/>
  <c r="I67" i="12"/>
  <c r="I66" i="12"/>
  <c r="I53" i="12"/>
  <c r="I48" i="12"/>
  <c r="I41" i="12"/>
  <c r="I55" i="12"/>
  <c r="I50" i="12"/>
  <c r="I71" i="12"/>
  <c r="I57" i="12"/>
  <c r="I58" i="12"/>
  <c r="I69" i="12"/>
  <c r="I60" i="12"/>
  <c r="I70" i="12"/>
  <c r="AA38" i="12"/>
  <c r="U38" i="12"/>
  <c r="O38" i="12"/>
  <c r="I38" i="12"/>
  <c r="AA7" i="12"/>
  <c r="AA10" i="12"/>
  <c r="AA13" i="12"/>
  <c r="AA9" i="12"/>
  <c r="AA14" i="12"/>
  <c r="AA12" i="12"/>
  <c r="AA11" i="12"/>
  <c r="AA27" i="12"/>
  <c r="AA20" i="12"/>
  <c r="AA16" i="12"/>
  <c r="AA8" i="12"/>
  <c r="AA28" i="12"/>
  <c r="AA17" i="12"/>
  <c r="AA25" i="12"/>
  <c r="AA19" i="12"/>
  <c r="AA22" i="12"/>
  <c r="AA29" i="12"/>
  <c r="AA23" i="12"/>
  <c r="AA24" i="12"/>
  <c r="AA30" i="12"/>
  <c r="AA31" i="12"/>
  <c r="AA18" i="12"/>
  <c r="AA26" i="12"/>
  <c r="AA15" i="12"/>
  <c r="AA21" i="12"/>
  <c r="AA6" i="12"/>
  <c r="U7" i="12"/>
  <c r="U10" i="12"/>
  <c r="U13" i="12"/>
  <c r="U9" i="12"/>
  <c r="U14" i="12"/>
  <c r="U12" i="12"/>
  <c r="U11" i="12"/>
  <c r="U27" i="12"/>
  <c r="U20" i="12"/>
  <c r="U16" i="12"/>
  <c r="U8" i="12"/>
  <c r="U28" i="12"/>
  <c r="U17" i="12"/>
  <c r="U25" i="12"/>
  <c r="U19" i="12"/>
  <c r="U22" i="12"/>
  <c r="U29" i="12"/>
  <c r="U23" i="12"/>
  <c r="U24" i="12"/>
  <c r="U30" i="12"/>
  <c r="U31" i="12"/>
  <c r="U18" i="12"/>
  <c r="U26" i="12"/>
  <c r="U15" i="12"/>
  <c r="U21" i="12"/>
  <c r="U6" i="12"/>
  <c r="O7" i="12"/>
  <c r="O10" i="12"/>
  <c r="O13" i="12"/>
  <c r="O9" i="12"/>
  <c r="O14" i="12"/>
  <c r="O12" i="12"/>
  <c r="O11" i="12"/>
  <c r="O27" i="12"/>
  <c r="O20" i="12"/>
  <c r="O16" i="12"/>
  <c r="O8" i="12"/>
  <c r="O28" i="12"/>
  <c r="O17" i="12"/>
  <c r="O25" i="12"/>
  <c r="O19" i="12"/>
  <c r="O22" i="12"/>
  <c r="O29" i="12"/>
  <c r="O23" i="12"/>
  <c r="O24" i="12"/>
  <c r="O30" i="12"/>
  <c r="O31" i="12"/>
  <c r="O18" i="12"/>
  <c r="O26" i="12"/>
  <c r="O15" i="12"/>
  <c r="O21" i="12"/>
  <c r="O6" i="12"/>
  <c r="I19" i="12"/>
  <c r="I22" i="12"/>
  <c r="I29" i="12"/>
  <c r="I23" i="12"/>
  <c r="I24" i="12"/>
  <c r="I30" i="12"/>
  <c r="I31" i="12"/>
  <c r="I18" i="12"/>
  <c r="I26" i="12"/>
  <c r="I15" i="12"/>
  <c r="I21" i="12"/>
  <c r="AB71" i="12" l="1"/>
  <c r="AB63" i="12"/>
  <c r="AB61" i="12"/>
  <c r="AB54" i="12"/>
  <c r="AB45" i="12"/>
  <c r="AB31" i="12"/>
  <c r="AB29" i="12"/>
  <c r="AB38" i="12"/>
  <c r="AB50" i="12"/>
  <c r="AB53" i="12"/>
  <c r="AB68" i="12"/>
  <c r="AB59" i="12"/>
  <c r="AB64" i="12"/>
  <c r="AB46" i="12"/>
  <c r="AB21" i="12"/>
  <c r="AB18" i="12"/>
  <c r="AB23" i="12"/>
  <c r="AB69" i="12"/>
  <c r="AB49" i="12"/>
  <c r="AB48" i="12"/>
  <c r="AB60" i="12"/>
  <c r="AB43" i="12"/>
  <c r="AB15" i="12"/>
  <c r="AB30" i="12"/>
  <c r="AB22" i="12"/>
  <c r="AB26" i="12"/>
  <c r="AB24" i="12"/>
  <c r="AB19" i="12"/>
  <c r="AB70" i="12"/>
  <c r="AB58" i="12"/>
  <c r="AB55" i="12"/>
  <c r="AB66" i="12"/>
  <c r="AB62" i="12"/>
  <c r="AB51" i="12"/>
  <c r="AB44" i="12"/>
  <c r="AB39" i="12"/>
  <c r="AB57" i="12"/>
  <c r="AB41" i="12"/>
  <c r="AB67" i="12"/>
  <c r="AB65" i="12"/>
  <c r="AB56" i="12"/>
  <c r="AB52" i="12"/>
  <c r="AB47" i="12"/>
  <c r="AB40" i="12"/>
  <c r="AB42" i="12"/>
  <c r="I7" i="12"/>
  <c r="AB7" i="12" s="1"/>
  <c r="I10" i="12"/>
  <c r="AB10" i="12" s="1"/>
  <c r="I13" i="12"/>
  <c r="AB13" i="12" s="1"/>
  <c r="I9" i="12"/>
  <c r="AB9" i="12" s="1"/>
  <c r="I14" i="12"/>
  <c r="AB14" i="12" s="1"/>
  <c r="I12" i="12"/>
  <c r="AB12" i="12" s="1"/>
  <c r="I11" i="12"/>
  <c r="AB11" i="12" s="1"/>
  <c r="I27" i="12"/>
  <c r="AB27" i="12" s="1"/>
  <c r="I20" i="12"/>
  <c r="AB20" i="12" s="1"/>
  <c r="I16" i="12"/>
  <c r="AB16" i="12" s="1"/>
  <c r="I8" i="12"/>
  <c r="AB8" i="12" s="1"/>
  <c r="I28" i="12"/>
  <c r="AB28" i="12" s="1"/>
  <c r="I17" i="12"/>
  <c r="AB17" i="12" s="1"/>
  <c r="I25" i="12"/>
  <c r="AB25" i="12" s="1"/>
  <c r="I6" i="12"/>
  <c r="AB6" i="12" s="1"/>
  <c r="W17" i="3" l="1"/>
  <c r="S17" i="3"/>
  <c r="O17" i="3"/>
  <c r="O13" i="3"/>
  <c r="S13" i="3"/>
  <c r="W13" i="3"/>
  <c r="O11" i="3"/>
  <c r="S11" i="3"/>
  <c r="W11" i="3"/>
  <c r="O10" i="3"/>
  <c r="S10" i="3"/>
  <c r="W10" i="3"/>
  <c r="K17" i="3"/>
  <c r="G17" i="3"/>
  <c r="X17" i="3" l="1"/>
  <c r="G11" i="6" l="1"/>
  <c r="K11" i="6"/>
  <c r="O11" i="6"/>
  <c r="S11" i="6"/>
  <c r="W11" i="6"/>
  <c r="G14" i="7"/>
  <c r="K14" i="7"/>
  <c r="O14" i="7"/>
  <c r="S14" i="7"/>
  <c r="W14" i="7"/>
  <c r="X11" i="6" l="1"/>
  <c r="X14" i="7"/>
  <c r="AE7" i="8"/>
  <c r="AQ22" i="2"/>
  <c r="AQ19" i="2"/>
  <c r="AQ21" i="2"/>
  <c r="AQ20" i="2"/>
  <c r="AQ18" i="2"/>
  <c r="AM22" i="2"/>
  <c r="AM19" i="2"/>
  <c r="AM21" i="2"/>
  <c r="AM20" i="2"/>
  <c r="AM18" i="2"/>
  <c r="AI22" i="2"/>
  <c r="AI19" i="2"/>
  <c r="AI21" i="2"/>
  <c r="AI20" i="2"/>
  <c r="AI18" i="2"/>
  <c r="AE22" i="2"/>
  <c r="AE19" i="2"/>
  <c r="AE21" i="2"/>
  <c r="AE20" i="2"/>
  <c r="AE18" i="2"/>
  <c r="AA22" i="2"/>
  <c r="AA19" i="2"/>
  <c r="AA21" i="2"/>
  <c r="AA20" i="2"/>
  <c r="AA18" i="2"/>
  <c r="W22" i="2"/>
  <c r="W19" i="2"/>
  <c r="W21" i="2"/>
  <c r="W20" i="2"/>
  <c r="W18" i="2"/>
  <c r="S22" i="2"/>
  <c r="S19" i="2"/>
  <c r="S21" i="2"/>
  <c r="S20" i="2"/>
  <c r="S18" i="2"/>
  <c r="O22" i="2"/>
  <c r="O19" i="2"/>
  <c r="O21" i="2"/>
  <c r="O20" i="2"/>
  <c r="O18" i="2"/>
  <c r="K22" i="2"/>
  <c r="K19" i="2"/>
  <c r="K21" i="2"/>
  <c r="K20" i="2"/>
  <c r="K18" i="2"/>
  <c r="G22" i="2"/>
  <c r="G19" i="2"/>
  <c r="G21" i="2"/>
  <c r="G20" i="2"/>
  <c r="G18" i="2"/>
  <c r="W12" i="2"/>
  <c r="W10" i="2"/>
  <c r="W8" i="2"/>
  <c r="W9" i="2"/>
  <c r="W6" i="2"/>
  <c r="W11" i="2"/>
  <c r="W7" i="2"/>
  <c r="S12" i="2"/>
  <c r="S10" i="2"/>
  <c r="S8" i="2"/>
  <c r="S9" i="2"/>
  <c r="S6" i="2"/>
  <c r="S11" i="2"/>
  <c r="S7" i="2"/>
  <c r="O12" i="2"/>
  <c r="O10" i="2"/>
  <c r="O8" i="2"/>
  <c r="O9" i="2"/>
  <c r="O6" i="2"/>
  <c r="O11" i="2"/>
  <c r="O7" i="2"/>
  <c r="K12" i="2"/>
  <c r="K10" i="2"/>
  <c r="K8" i="2"/>
  <c r="K9" i="2"/>
  <c r="K6" i="2"/>
  <c r="K11" i="2"/>
  <c r="K7" i="2"/>
  <c r="G12" i="2"/>
  <c r="G10" i="2"/>
  <c r="G8" i="2"/>
  <c r="G9" i="2"/>
  <c r="G6" i="2"/>
  <c r="G11" i="2"/>
  <c r="G7" i="2"/>
  <c r="H29" i="1" l="1"/>
  <c r="I29" i="1"/>
  <c r="G29" i="1"/>
  <c r="K29" i="1"/>
  <c r="J29" i="1"/>
  <c r="K25" i="9"/>
  <c r="O25" i="9"/>
  <c r="S25" i="9"/>
  <c r="W25" i="9"/>
  <c r="AA25" i="9"/>
  <c r="AE25" i="9"/>
  <c r="AI25" i="9"/>
  <c r="AM25" i="9"/>
  <c r="AQ25" i="9"/>
  <c r="K26" i="9"/>
  <c r="O26" i="9"/>
  <c r="S26" i="9"/>
  <c r="W26" i="9"/>
  <c r="AA26" i="9"/>
  <c r="AE26" i="9"/>
  <c r="AI26" i="9"/>
  <c r="AM26" i="9"/>
  <c r="AQ26" i="9"/>
  <c r="K27" i="9"/>
  <c r="O27" i="9"/>
  <c r="S27" i="9"/>
  <c r="W27" i="9"/>
  <c r="AA27" i="9"/>
  <c r="AE27" i="9"/>
  <c r="AI27" i="9"/>
  <c r="AM27" i="9"/>
  <c r="AQ27" i="9"/>
  <c r="K28" i="9"/>
  <c r="O28" i="9"/>
  <c r="S28" i="9"/>
  <c r="W28" i="9"/>
  <c r="AA28" i="9"/>
  <c r="AE28" i="9"/>
  <c r="AI28" i="9"/>
  <c r="AM28" i="9"/>
  <c r="AQ28" i="9"/>
  <c r="K29" i="9"/>
  <c r="O29" i="9"/>
  <c r="S29" i="9"/>
  <c r="W29" i="9"/>
  <c r="AA29" i="9"/>
  <c r="AE29" i="9"/>
  <c r="AI29" i="9"/>
  <c r="AM29" i="9"/>
  <c r="AQ29" i="9"/>
  <c r="G26" i="9"/>
  <c r="G27" i="9"/>
  <c r="G28" i="9"/>
  <c r="G29" i="9"/>
  <c r="G25" i="9"/>
  <c r="K16" i="9"/>
  <c r="O16" i="9"/>
  <c r="S16" i="9"/>
  <c r="W16" i="9"/>
  <c r="AA16" i="9"/>
  <c r="AE16" i="9"/>
  <c r="AI16" i="9"/>
  <c r="AM16" i="9"/>
  <c r="AQ16" i="9"/>
  <c r="K17" i="9"/>
  <c r="O17" i="9"/>
  <c r="S17" i="9"/>
  <c r="W17" i="9"/>
  <c r="AA17" i="9"/>
  <c r="AE17" i="9"/>
  <c r="AI17" i="9"/>
  <c r="AM17" i="9"/>
  <c r="AQ17" i="9"/>
  <c r="K18" i="9"/>
  <c r="O18" i="9"/>
  <c r="S18" i="9"/>
  <c r="W18" i="9"/>
  <c r="AA18" i="9"/>
  <c r="AE18" i="9"/>
  <c r="AI18" i="9"/>
  <c r="AM18" i="9"/>
  <c r="AQ18" i="9"/>
  <c r="K19" i="9"/>
  <c r="O19" i="9"/>
  <c r="S19" i="9"/>
  <c r="W19" i="9"/>
  <c r="AA19" i="9"/>
  <c r="AE19" i="9"/>
  <c r="AI19" i="9"/>
  <c r="AM19" i="9"/>
  <c r="AQ19" i="9"/>
  <c r="K20" i="9"/>
  <c r="O20" i="9"/>
  <c r="S20" i="9"/>
  <c r="W20" i="9"/>
  <c r="AA20" i="9"/>
  <c r="AE20" i="9"/>
  <c r="AI20" i="9"/>
  <c r="AM20" i="9"/>
  <c r="AQ20" i="9"/>
  <c r="G17" i="9"/>
  <c r="G18" i="9"/>
  <c r="G19" i="9"/>
  <c r="G20" i="9"/>
  <c r="G16" i="9"/>
  <c r="O7" i="9"/>
  <c r="S7" i="9"/>
  <c r="W7" i="9"/>
  <c r="AA7" i="9"/>
  <c r="AE7" i="9"/>
  <c r="AI7" i="9"/>
  <c r="AM7" i="9"/>
  <c r="AQ7" i="9"/>
  <c r="O8" i="9"/>
  <c r="S8" i="9"/>
  <c r="W8" i="9"/>
  <c r="AA8" i="9"/>
  <c r="AE8" i="9"/>
  <c r="AI8" i="9"/>
  <c r="AM8" i="9"/>
  <c r="AQ8" i="9"/>
  <c r="O9" i="9"/>
  <c r="S9" i="9"/>
  <c r="W9" i="9"/>
  <c r="AA9" i="9"/>
  <c r="AE9" i="9"/>
  <c r="AI9" i="9"/>
  <c r="AM9" i="9"/>
  <c r="AQ9" i="9"/>
  <c r="O10" i="9"/>
  <c r="S10" i="9"/>
  <c r="W10" i="9"/>
  <c r="AA10" i="9"/>
  <c r="AE10" i="9"/>
  <c r="AI10" i="9"/>
  <c r="AM10" i="9"/>
  <c r="AQ10" i="9"/>
  <c r="O11" i="9"/>
  <c r="S11" i="9"/>
  <c r="W11" i="9"/>
  <c r="AA11" i="9"/>
  <c r="AE11" i="9"/>
  <c r="AI11" i="9"/>
  <c r="AM11" i="9"/>
  <c r="AQ11" i="9"/>
  <c r="K8" i="9"/>
  <c r="K9" i="9"/>
  <c r="K10" i="9"/>
  <c r="K11" i="9"/>
  <c r="K7" i="9"/>
  <c r="G8" i="9"/>
  <c r="G9" i="9"/>
  <c r="G10" i="9"/>
  <c r="G11" i="9"/>
  <c r="G7" i="9"/>
  <c r="AY10" i="8"/>
  <c r="AY5" i="8"/>
  <c r="AY9" i="8"/>
  <c r="AY8" i="8"/>
  <c r="AY11" i="8"/>
  <c r="AY7" i="8"/>
  <c r="AY6" i="8"/>
  <c r="AY6" i="9"/>
  <c r="AY10" i="9"/>
  <c r="AY8" i="9"/>
  <c r="AY9" i="9"/>
  <c r="AY7" i="9"/>
  <c r="AY11" i="9"/>
  <c r="AY12" i="9"/>
  <c r="AY13" i="9"/>
  <c r="AY14" i="9"/>
  <c r="AY5" i="9"/>
  <c r="AR20" i="9" l="1"/>
  <c r="AW29" i="9" s="1"/>
  <c r="AR25" i="9"/>
  <c r="AR28" i="9"/>
  <c r="AR26" i="9"/>
  <c r="AR18" i="9"/>
  <c r="AW27" i="9" s="1"/>
  <c r="AR29" i="9"/>
  <c r="AR27" i="9"/>
  <c r="AR19" i="9"/>
  <c r="AW28" i="9" s="1"/>
  <c r="AR17" i="9"/>
  <c r="AW26" i="9" s="1"/>
  <c r="AR16" i="9"/>
  <c r="AW25" i="9" s="1"/>
  <c r="AR8" i="9"/>
  <c r="AR7" i="9"/>
  <c r="AR11" i="9"/>
  <c r="AR10" i="9"/>
  <c r="AR9" i="9"/>
  <c r="I26" i="11"/>
  <c r="I13" i="11"/>
  <c r="K8" i="5"/>
  <c r="O8" i="5"/>
  <c r="S8" i="5"/>
  <c r="W8" i="5"/>
  <c r="K10" i="5"/>
  <c r="O10" i="5"/>
  <c r="S10" i="5"/>
  <c r="W10" i="5"/>
  <c r="K11" i="5"/>
  <c r="O11" i="5"/>
  <c r="S11" i="5"/>
  <c r="W11" i="5"/>
  <c r="G11" i="5"/>
  <c r="G11" i="4"/>
  <c r="K11" i="4"/>
  <c r="O11" i="4"/>
  <c r="S11" i="4"/>
  <c r="W11" i="4"/>
  <c r="G15" i="3"/>
  <c r="K15" i="3"/>
  <c r="O15" i="3"/>
  <c r="S15" i="3"/>
  <c r="W15" i="3"/>
  <c r="K25" i="8"/>
  <c r="O25" i="8"/>
  <c r="S25" i="8"/>
  <c r="W25" i="8"/>
  <c r="AA25" i="8"/>
  <c r="AE25" i="8"/>
  <c r="AI25" i="8"/>
  <c r="AM25" i="8"/>
  <c r="AQ25" i="8"/>
  <c r="K26" i="8"/>
  <c r="O26" i="8"/>
  <c r="S26" i="8"/>
  <c r="W26" i="8"/>
  <c r="AA26" i="8"/>
  <c r="AE26" i="8"/>
  <c r="AI26" i="8"/>
  <c r="AM26" i="8"/>
  <c r="AQ26" i="8"/>
  <c r="K27" i="8"/>
  <c r="O27" i="8"/>
  <c r="S27" i="8"/>
  <c r="W27" i="8"/>
  <c r="AA27" i="8"/>
  <c r="AE27" i="8"/>
  <c r="AI27" i="8"/>
  <c r="AM27" i="8"/>
  <c r="AQ27" i="8"/>
  <c r="K28" i="8"/>
  <c r="O28" i="8"/>
  <c r="S28" i="8"/>
  <c r="W28" i="8"/>
  <c r="AA28" i="8"/>
  <c r="AE28" i="8"/>
  <c r="AI28" i="8"/>
  <c r="AM28" i="8"/>
  <c r="AQ28" i="8"/>
  <c r="K29" i="8"/>
  <c r="O29" i="8"/>
  <c r="S29" i="8"/>
  <c r="W29" i="8"/>
  <c r="AA29" i="8"/>
  <c r="AE29" i="8"/>
  <c r="AI29" i="8"/>
  <c r="AM29" i="8"/>
  <c r="AQ29" i="8"/>
  <c r="G26" i="8"/>
  <c r="G27" i="8"/>
  <c r="G28" i="8"/>
  <c r="G29" i="8"/>
  <c r="G25" i="8"/>
  <c r="K16" i="8"/>
  <c r="O16" i="8"/>
  <c r="S16" i="8"/>
  <c r="W16" i="8"/>
  <c r="AA16" i="8"/>
  <c r="AE16" i="8"/>
  <c r="AI16" i="8"/>
  <c r="AM16" i="8"/>
  <c r="AQ16" i="8"/>
  <c r="K17" i="8"/>
  <c r="O17" i="8"/>
  <c r="S17" i="8"/>
  <c r="W17" i="8"/>
  <c r="AA17" i="8"/>
  <c r="AE17" i="8"/>
  <c r="AI17" i="8"/>
  <c r="AM17" i="8"/>
  <c r="AQ17" i="8"/>
  <c r="K18" i="8"/>
  <c r="O18" i="8"/>
  <c r="S18" i="8"/>
  <c r="W18" i="8"/>
  <c r="AA18" i="8"/>
  <c r="AE18" i="8"/>
  <c r="AI18" i="8"/>
  <c r="AM18" i="8"/>
  <c r="AQ18" i="8"/>
  <c r="K19" i="8"/>
  <c r="O19" i="8"/>
  <c r="S19" i="8"/>
  <c r="W19" i="8"/>
  <c r="AA19" i="8"/>
  <c r="AE19" i="8"/>
  <c r="AI19" i="8"/>
  <c r="AM19" i="8"/>
  <c r="AQ19" i="8"/>
  <c r="K20" i="8"/>
  <c r="O20" i="8"/>
  <c r="S20" i="8"/>
  <c r="W20" i="8"/>
  <c r="AA20" i="8"/>
  <c r="AE20" i="8"/>
  <c r="AI20" i="8"/>
  <c r="AM20" i="8"/>
  <c r="AQ20" i="8"/>
  <c r="G17" i="8"/>
  <c r="G18" i="8"/>
  <c r="G19" i="8"/>
  <c r="G20" i="8"/>
  <c r="G16" i="8"/>
  <c r="K7" i="8"/>
  <c r="O7" i="8"/>
  <c r="S7" i="8"/>
  <c r="W7" i="8"/>
  <c r="AA7" i="8"/>
  <c r="AI7" i="8"/>
  <c r="AM7" i="8"/>
  <c r="AQ7" i="8"/>
  <c r="K8" i="8"/>
  <c r="O8" i="8"/>
  <c r="S8" i="8"/>
  <c r="W8" i="8"/>
  <c r="AA8" i="8"/>
  <c r="AE8" i="8"/>
  <c r="AI8" i="8"/>
  <c r="AM8" i="8"/>
  <c r="AQ8" i="8"/>
  <c r="K9" i="8"/>
  <c r="O9" i="8"/>
  <c r="S9" i="8"/>
  <c r="W9" i="8"/>
  <c r="AA9" i="8"/>
  <c r="AE9" i="8"/>
  <c r="AI9" i="8"/>
  <c r="AM9" i="8"/>
  <c r="AQ9" i="8"/>
  <c r="K10" i="8"/>
  <c r="O10" i="8"/>
  <c r="S10" i="8"/>
  <c r="W10" i="8"/>
  <c r="AA10" i="8"/>
  <c r="AE10" i="8"/>
  <c r="AI10" i="8"/>
  <c r="AM10" i="8"/>
  <c r="AQ10" i="8"/>
  <c r="K11" i="8"/>
  <c r="O11" i="8"/>
  <c r="S11" i="8"/>
  <c r="W11" i="8"/>
  <c r="AA11" i="8"/>
  <c r="AE11" i="8"/>
  <c r="AI11" i="8"/>
  <c r="AM11" i="8"/>
  <c r="AQ11" i="8"/>
  <c r="G8" i="8"/>
  <c r="G9" i="8"/>
  <c r="G10" i="8"/>
  <c r="G11" i="8"/>
  <c r="G7" i="8"/>
  <c r="N49" i="11"/>
  <c r="N46" i="11"/>
  <c r="N48" i="11"/>
  <c r="N50" i="11"/>
  <c r="N47" i="11"/>
  <c r="N41" i="11"/>
  <c r="N35" i="11"/>
  <c r="N37" i="11"/>
  <c r="N32" i="11"/>
  <c r="N38" i="11"/>
  <c r="N33" i="11"/>
  <c r="N40" i="11"/>
  <c r="N36" i="11"/>
  <c r="N39" i="11"/>
  <c r="N34" i="11"/>
  <c r="I17" i="11"/>
  <c r="I10" i="11"/>
  <c r="I8" i="11"/>
  <c r="I7" i="11"/>
  <c r="I24" i="11"/>
  <c r="I18" i="11"/>
  <c r="I15" i="11"/>
  <c r="I19" i="11"/>
  <c r="I25" i="11"/>
  <c r="I12" i="11"/>
  <c r="I23" i="11"/>
  <c r="I27" i="11"/>
  <c r="I9" i="11"/>
  <c r="I11" i="11"/>
  <c r="I16" i="11"/>
  <c r="I21" i="11"/>
  <c r="I22" i="11"/>
  <c r="I14" i="11"/>
  <c r="I20" i="11"/>
  <c r="N46" i="10"/>
  <c r="N47" i="10"/>
  <c r="N49" i="10"/>
  <c r="N50" i="10"/>
  <c r="N48" i="10"/>
  <c r="N34" i="10"/>
  <c r="N32" i="10"/>
  <c r="N37" i="10"/>
  <c r="N41" i="10"/>
  <c r="N39" i="10"/>
  <c r="N36" i="10"/>
  <c r="N38" i="10"/>
  <c r="N40" i="10"/>
  <c r="N35" i="10"/>
  <c r="N33" i="10"/>
  <c r="I22" i="10"/>
  <c r="I6" i="10"/>
  <c r="I17" i="10"/>
  <c r="I8" i="10"/>
  <c r="I15" i="10"/>
  <c r="I11" i="10"/>
  <c r="I25" i="10"/>
  <c r="I21" i="10"/>
  <c r="I16" i="10"/>
  <c r="I24" i="10"/>
  <c r="I9" i="10"/>
  <c r="I7" i="10"/>
  <c r="I20" i="10"/>
  <c r="I19" i="10"/>
  <c r="I26" i="10"/>
  <c r="I23" i="10"/>
  <c r="I12" i="10"/>
  <c r="I27" i="10"/>
  <c r="I14" i="10"/>
  <c r="I18" i="10"/>
  <c r="K25" i="7"/>
  <c r="O25" i="7"/>
  <c r="S25" i="7"/>
  <c r="W25" i="7"/>
  <c r="AA25" i="7"/>
  <c r="AE25" i="7"/>
  <c r="AI25" i="7"/>
  <c r="AM25" i="7"/>
  <c r="AQ25" i="7"/>
  <c r="K27" i="7"/>
  <c r="O27" i="7"/>
  <c r="S27" i="7"/>
  <c r="W27" i="7"/>
  <c r="AA27" i="7"/>
  <c r="AE27" i="7"/>
  <c r="AI27" i="7"/>
  <c r="AM27" i="7"/>
  <c r="AQ27" i="7"/>
  <c r="K26" i="7"/>
  <c r="O26" i="7"/>
  <c r="S26" i="7"/>
  <c r="W26" i="7"/>
  <c r="AA26" i="7"/>
  <c r="AE26" i="7"/>
  <c r="AI26" i="7"/>
  <c r="AM26" i="7"/>
  <c r="AQ26" i="7"/>
  <c r="K30" i="7"/>
  <c r="O30" i="7"/>
  <c r="S30" i="7"/>
  <c r="W30" i="7"/>
  <c r="AA30" i="7"/>
  <c r="AE30" i="7"/>
  <c r="AI30" i="7"/>
  <c r="AM30" i="7"/>
  <c r="AQ30" i="7"/>
  <c r="K28" i="7"/>
  <c r="O28" i="7"/>
  <c r="S28" i="7"/>
  <c r="W28" i="7"/>
  <c r="AA28" i="7"/>
  <c r="AE28" i="7"/>
  <c r="AI28" i="7"/>
  <c r="AM28" i="7"/>
  <c r="AQ28" i="7"/>
  <c r="K32" i="7"/>
  <c r="O32" i="7"/>
  <c r="S32" i="7"/>
  <c r="W32" i="7"/>
  <c r="AA32" i="7"/>
  <c r="AE32" i="7"/>
  <c r="AI32" i="7"/>
  <c r="AM32" i="7"/>
  <c r="AQ32" i="7"/>
  <c r="K31" i="7"/>
  <c r="O31" i="7"/>
  <c r="S31" i="7"/>
  <c r="W31" i="7"/>
  <c r="AA31" i="7"/>
  <c r="AE31" i="7"/>
  <c r="AI31" i="7"/>
  <c r="AM31" i="7"/>
  <c r="AQ31" i="7"/>
  <c r="K34" i="7"/>
  <c r="O34" i="7"/>
  <c r="S34" i="7"/>
  <c r="W34" i="7"/>
  <c r="AA34" i="7"/>
  <c r="AE34" i="7"/>
  <c r="AI34" i="7"/>
  <c r="AM34" i="7"/>
  <c r="AQ34" i="7"/>
  <c r="K29" i="7"/>
  <c r="O29" i="7"/>
  <c r="S29" i="7"/>
  <c r="W29" i="7"/>
  <c r="AA29" i="7"/>
  <c r="AE29" i="7"/>
  <c r="AI29" i="7"/>
  <c r="AM29" i="7"/>
  <c r="AQ29" i="7"/>
  <c r="K33" i="7"/>
  <c r="O33" i="7"/>
  <c r="S33" i="7"/>
  <c r="W33" i="7"/>
  <c r="AA33" i="7"/>
  <c r="AE33" i="7"/>
  <c r="AI33" i="7"/>
  <c r="AM33" i="7"/>
  <c r="AQ33" i="7"/>
  <c r="G27" i="7"/>
  <c r="G26" i="7"/>
  <c r="G30" i="7"/>
  <c r="G28" i="7"/>
  <c r="G32" i="7"/>
  <c r="G31" i="7"/>
  <c r="G34" i="7"/>
  <c r="G29" i="7"/>
  <c r="G33" i="7"/>
  <c r="G25" i="7"/>
  <c r="G9" i="7"/>
  <c r="K9" i="7"/>
  <c r="O9" i="7"/>
  <c r="S9" i="7"/>
  <c r="W9" i="7"/>
  <c r="G18" i="7"/>
  <c r="K18" i="7"/>
  <c r="O18" i="7"/>
  <c r="S18" i="7"/>
  <c r="W18" i="7"/>
  <c r="G20" i="7"/>
  <c r="K20" i="7"/>
  <c r="O20" i="7"/>
  <c r="S20" i="7"/>
  <c r="W20" i="7"/>
  <c r="G16" i="7"/>
  <c r="K16" i="7"/>
  <c r="O16" i="7"/>
  <c r="S16" i="7"/>
  <c r="W16" i="7"/>
  <c r="G7" i="7"/>
  <c r="K7" i="7"/>
  <c r="O7" i="7"/>
  <c r="S7" i="7"/>
  <c r="W7" i="7"/>
  <c r="G6" i="7"/>
  <c r="K6" i="7"/>
  <c r="O6" i="7"/>
  <c r="S6" i="7"/>
  <c r="W6" i="7"/>
  <c r="G10" i="7"/>
  <c r="K10" i="7"/>
  <c r="O10" i="7"/>
  <c r="S10" i="7"/>
  <c r="W10" i="7"/>
  <c r="G11" i="7"/>
  <c r="K11" i="7"/>
  <c r="O11" i="7"/>
  <c r="S11" i="7"/>
  <c r="W11" i="7"/>
  <c r="G19" i="7"/>
  <c r="K19" i="7"/>
  <c r="O19" i="7"/>
  <c r="S19" i="7"/>
  <c r="W19" i="7"/>
  <c r="G13" i="7"/>
  <c r="K13" i="7"/>
  <c r="O13" i="7"/>
  <c r="S13" i="7"/>
  <c r="W13" i="7"/>
  <c r="G8" i="7"/>
  <c r="K8" i="7"/>
  <c r="O8" i="7"/>
  <c r="S8" i="7"/>
  <c r="W8" i="7"/>
  <c r="G17" i="7"/>
  <c r="K17" i="7"/>
  <c r="O17" i="7"/>
  <c r="S17" i="7"/>
  <c r="W17" i="7"/>
  <c r="G15" i="7"/>
  <c r="K15" i="7"/>
  <c r="O15" i="7"/>
  <c r="S15" i="7"/>
  <c r="W15" i="7"/>
  <c r="K12" i="7"/>
  <c r="O12" i="7"/>
  <c r="S12" i="7"/>
  <c r="W12" i="7"/>
  <c r="G12" i="7"/>
  <c r="AQ34" i="6"/>
  <c r="AM34" i="6"/>
  <c r="AI34" i="6"/>
  <c r="AE34" i="6"/>
  <c r="AA34" i="6"/>
  <c r="W34" i="6"/>
  <c r="S34" i="6"/>
  <c r="O34" i="6"/>
  <c r="K34" i="6"/>
  <c r="G34" i="6"/>
  <c r="AQ32" i="6"/>
  <c r="AM32" i="6"/>
  <c r="AI32" i="6"/>
  <c r="AE32" i="6"/>
  <c r="AA32" i="6"/>
  <c r="W32" i="6"/>
  <c r="S32" i="6"/>
  <c r="O32" i="6"/>
  <c r="K32" i="6"/>
  <c r="G32" i="6"/>
  <c r="AQ30" i="6"/>
  <c r="AM30" i="6"/>
  <c r="AI30" i="6"/>
  <c r="AE30" i="6"/>
  <c r="AA30" i="6"/>
  <c r="W30" i="6"/>
  <c r="S30" i="6"/>
  <c r="O30" i="6"/>
  <c r="K30" i="6"/>
  <c r="G30" i="6"/>
  <c r="AQ31" i="6"/>
  <c r="AM31" i="6"/>
  <c r="AI31" i="6"/>
  <c r="AE31" i="6"/>
  <c r="AA31" i="6"/>
  <c r="W31" i="6"/>
  <c r="S31" i="6"/>
  <c r="O31" i="6"/>
  <c r="K31" i="6"/>
  <c r="G31" i="6"/>
  <c r="AQ33" i="6"/>
  <c r="AM33" i="6"/>
  <c r="AI33" i="6"/>
  <c r="AE33" i="6"/>
  <c r="AA33" i="6"/>
  <c r="W33" i="6"/>
  <c r="S33" i="6"/>
  <c r="O33" i="6"/>
  <c r="K33" i="6"/>
  <c r="G33" i="6"/>
  <c r="AQ26" i="6"/>
  <c r="AM26" i="6"/>
  <c r="AI26" i="6"/>
  <c r="AE26" i="6"/>
  <c r="AA26" i="6"/>
  <c r="W26" i="6"/>
  <c r="S26" i="6"/>
  <c r="O26" i="6"/>
  <c r="K26" i="6"/>
  <c r="G26" i="6"/>
  <c r="AQ25" i="6"/>
  <c r="AM25" i="6"/>
  <c r="AI25" i="6"/>
  <c r="AE25" i="6"/>
  <c r="AA25" i="6"/>
  <c r="W25" i="6"/>
  <c r="S25" i="6"/>
  <c r="O25" i="6"/>
  <c r="K25" i="6"/>
  <c r="G25" i="6"/>
  <c r="AQ29" i="6"/>
  <c r="AM29" i="6"/>
  <c r="AI29" i="6"/>
  <c r="AE29" i="6"/>
  <c r="AA29" i="6"/>
  <c r="W29" i="6"/>
  <c r="S29" i="6"/>
  <c r="O29" i="6"/>
  <c r="K29" i="6"/>
  <c r="G29" i="6"/>
  <c r="AQ28" i="6"/>
  <c r="AM28" i="6"/>
  <c r="AI28" i="6"/>
  <c r="AE28" i="6"/>
  <c r="AA28" i="6"/>
  <c r="W28" i="6"/>
  <c r="S28" i="6"/>
  <c r="O28" i="6"/>
  <c r="K28" i="6"/>
  <c r="G28" i="6"/>
  <c r="AQ27" i="6"/>
  <c r="AM27" i="6"/>
  <c r="AI27" i="6"/>
  <c r="AE27" i="6"/>
  <c r="AA27" i="6"/>
  <c r="W27" i="6"/>
  <c r="S27" i="6"/>
  <c r="O27" i="6"/>
  <c r="K27" i="6"/>
  <c r="G27" i="6"/>
  <c r="K19" i="5"/>
  <c r="O19" i="5"/>
  <c r="S19" i="5"/>
  <c r="W19" i="5"/>
  <c r="AA19" i="5"/>
  <c r="AE19" i="5"/>
  <c r="AI19" i="5"/>
  <c r="AM19" i="5"/>
  <c r="AQ19" i="5"/>
  <c r="K17" i="5"/>
  <c r="O17" i="5"/>
  <c r="S17" i="5"/>
  <c r="W17" i="5"/>
  <c r="AA17" i="5"/>
  <c r="AE17" i="5"/>
  <c r="AI17" i="5"/>
  <c r="AM17" i="5"/>
  <c r="K18" i="5"/>
  <c r="O18" i="5"/>
  <c r="S18" i="5"/>
  <c r="W18" i="5"/>
  <c r="AA18" i="5"/>
  <c r="AE18" i="5"/>
  <c r="AI18" i="5"/>
  <c r="AM18" i="5"/>
  <c r="AQ18" i="5"/>
  <c r="K21" i="5"/>
  <c r="O21" i="5"/>
  <c r="S21" i="5"/>
  <c r="W21" i="5"/>
  <c r="AA21" i="5"/>
  <c r="AE21" i="5"/>
  <c r="AI21" i="5"/>
  <c r="AM21" i="5"/>
  <c r="AQ21" i="5"/>
  <c r="K20" i="5"/>
  <c r="O20" i="5"/>
  <c r="S20" i="5"/>
  <c r="W20" i="5"/>
  <c r="AA20" i="5"/>
  <c r="AE20" i="5"/>
  <c r="AI20" i="5"/>
  <c r="AM20" i="5"/>
  <c r="AQ20" i="5"/>
  <c r="G19" i="5"/>
  <c r="G17" i="5"/>
  <c r="G18" i="5"/>
  <c r="G21" i="5"/>
  <c r="G20" i="5"/>
  <c r="K15" i="6"/>
  <c r="O15" i="6"/>
  <c r="S15" i="6"/>
  <c r="W15" i="6"/>
  <c r="K6" i="6"/>
  <c r="O6" i="6"/>
  <c r="S6" i="6"/>
  <c r="W6" i="6"/>
  <c r="K16" i="6"/>
  <c r="O16" i="6"/>
  <c r="S16" i="6"/>
  <c r="W16" i="6"/>
  <c r="K17" i="6"/>
  <c r="O17" i="6"/>
  <c r="S17" i="6"/>
  <c r="W17" i="6"/>
  <c r="K19" i="6"/>
  <c r="O19" i="6"/>
  <c r="S19" i="6"/>
  <c r="W19" i="6"/>
  <c r="K9" i="6"/>
  <c r="O9" i="6"/>
  <c r="S9" i="6"/>
  <c r="W9" i="6"/>
  <c r="K14" i="6"/>
  <c r="O14" i="6"/>
  <c r="S14" i="6"/>
  <c r="W14" i="6"/>
  <c r="K13" i="6"/>
  <c r="O13" i="6"/>
  <c r="S13" i="6"/>
  <c r="W13" i="6"/>
  <c r="K7" i="6"/>
  <c r="O7" i="6"/>
  <c r="S7" i="6"/>
  <c r="W7" i="6"/>
  <c r="K18" i="6"/>
  <c r="O18" i="6"/>
  <c r="S18" i="6"/>
  <c r="W18" i="6"/>
  <c r="K20" i="6"/>
  <c r="O20" i="6"/>
  <c r="S20" i="6"/>
  <c r="W20" i="6"/>
  <c r="K8" i="6"/>
  <c r="O8" i="6"/>
  <c r="S8" i="6"/>
  <c r="W8" i="6"/>
  <c r="K10" i="6"/>
  <c r="O10" i="6"/>
  <c r="S10" i="6"/>
  <c r="W10" i="6"/>
  <c r="K12" i="6"/>
  <c r="O12" i="6"/>
  <c r="S12" i="6"/>
  <c r="W12" i="6"/>
  <c r="G6" i="6"/>
  <c r="G16" i="6"/>
  <c r="G17" i="6"/>
  <c r="G19" i="6"/>
  <c r="G9" i="6"/>
  <c r="G14" i="6"/>
  <c r="G13" i="6"/>
  <c r="G7" i="6"/>
  <c r="G18" i="6"/>
  <c r="G20" i="6"/>
  <c r="G8" i="6"/>
  <c r="G10" i="6"/>
  <c r="G12" i="6"/>
  <c r="G15" i="6"/>
  <c r="G32" i="3"/>
  <c r="K32" i="3"/>
  <c r="O32" i="3"/>
  <c r="S32" i="3"/>
  <c r="W32" i="3"/>
  <c r="AA32" i="3"/>
  <c r="AE32" i="3"/>
  <c r="AI32" i="3"/>
  <c r="AM32" i="3"/>
  <c r="AQ32" i="3"/>
  <c r="G29" i="3"/>
  <c r="K29" i="3"/>
  <c r="O29" i="3"/>
  <c r="S29" i="3"/>
  <c r="W29" i="3"/>
  <c r="AA29" i="3"/>
  <c r="AE29" i="3"/>
  <c r="AI29" i="3"/>
  <c r="AM29" i="3"/>
  <c r="AQ29" i="3"/>
  <c r="G33" i="3"/>
  <c r="K33" i="3"/>
  <c r="O33" i="3"/>
  <c r="S33" i="3"/>
  <c r="W33" i="3"/>
  <c r="AA33" i="3"/>
  <c r="AE33" i="3"/>
  <c r="AI33" i="3"/>
  <c r="AM33" i="3"/>
  <c r="AQ33" i="3"/>
  <c r="G27" i="3"/>
  <c r="K27" i="3"/>
  <c r="O27" i="3"/>
  <c r="S27" i="3"/>
  <c r="W27" i="3"/>
  <c r="AA27" i="3"/>
  <c r="AE27" i="3"/>
  <c r="AI27" i="3"/>
  <c r="AM27" i="3"/>
  <c r="AQ27" i="3"/>
  <c r="G26" i="3"/>
  <c r="K26" i="3"/>
  <c r="O26" i="3"/>
  <c r="S26" i="3"/>
  <c r="W26" i="3"/>
  <c r="AA26" i="3"/>
  <c r="AE26" i="3"/>
  <c r="AI26" i="3"/>
  <c r="AM26" i="3"/>
  <c r="AQ26" i="3"/>
  <c r="G25" i="3"/>
  <c r="K25" i="3"/>
  <c r="O25" i="3"/>
  <c r="S25" i="3"/>
  <c r="W25" i="3"/>
  <c r="AA25" i="3"/>
  <c r="AE25" i="3"/>
  <c r="AI25" i="3"/>
  <c r="AM25" i="3"/>
  <c r="AQ25" i="3"/>
  <c r="G28" i="3"/>
  <c r="K28" i="3"/>
  <c r="O28" i="3"/>
  <c r="S28" i="3"/>
  <c r="W28" i="3"/>
  <c r="AA28" i="3"/>
  <c r="AE28" i="3"/>
  <c r="AI28" i="3"/>
  <c r="AM28" i="3"/>
  <c r="AQ28" i="3"/>
  <c r="G34" i="3"/>
  <c r="K34" i="3"/>
  <c r="O34" i="3"/>
  <c r="S34" i="3"/>
  <c r="W34" i="3"/>
  <c r="AA34" i="3"/>
  <c r="AE34" i="3"/>
  <c r="AI34" i="3"/>
  <c r="AM34" i="3"/>
  <c r="AQ34" i="3"/>
  <c r="G31" i="3"/>
  <c r="K31" i="3"/>
  <c r="O31" i="3"/>
  <c r="S31" i="3"/>
  <c r="W31" i="3"/>
  <c r="AA31" i="3"/>
  <c r="AE31" i="3"/>
  <c r="AI31" i="3"/>
  <c r="AM31" i="3"/>
  <c r="AQ31" i="3"/>
  <c r="K30" i="3"/>
  <c r="O30" i="3"/>
  <c r="S30" i="3"/>
  <c r="W30" i="3"/>
  <c r="AA30" i="3"/>
  <c r="AE30" i="3"/>
  <c r="AI30" i="3"/>
  <c r="AM30" i="3"/>
  <c r="AQ30" i="3"/>
  <c r="G30" i="3"/>
  <c r="G20" i="3"/>
  <c r="K20" i="3"/>
  <c r="O20" i="3"/>
  <c r="S20" i="3"/>
  <c r="W20" i="3"/>
  <c r="G12" i="3"/>
  <c r="K12" i="3"/>
  <c r="O12" i="3"/>
  <c r="S12" i="3"/>
  <c r="W12" i="3"/>
  <c r="G7" i="3"/>
  <c r="K7" i="3"/>
  <c r="O7" i="3"/>
  <c r="S7" i="3"/>
  <c r="W7" i="3"/>
  <c r="G6" i="3"/>
  <c r="K6" i="3"/>
  <c r="O6" i="3"/>
  <c r="S6" i="3"/>
  <c r="W6" i="3"/>
  <c r="G9" i="3"/>
  <c r="K9" i="3"/>
  <c r="O9" i="3"/>
  <c r="S9" i="3"/>
  <c r="W9" i="3"/>
  <c r="G18" i="3"/>
  <c r="K18" i="3"/>
  <c r="O18" i="3"/>
  <c r="S18" i="3"/>
  <c r="W18" i="3"/>
  <c r="G11" i="3"/>
  <c r="K11" i="3"/>
  <c r="X11" i="3" s="1"/>
  <c r="G13" i="3"/>
  <c r="K13" i="3"/>
  <c r="G16" i="3"/>
  <c r="K16" i="3"/>
  <c r="O16" i="3"/>
  <c r="S16" i="3"/>
  <c r="W16" i="3"/>
  <c r="G19" i="3"/>
  <c r="K19" i="3"/>
  <c r="O19" i="3"/>
  <c r="S19" i="3"/>
  <c r="W19" i="3"/>
  <c r="G8" i="3"/>
  <c r="K8" i="3"/>
  <c r="O8" i="3"/>
  <c r="S8" i="3"/>
  <c r="W8" i="3"/>
  <c r="G14" i="3"/>
  <c r="K14" i="3"/>
  <c r="O14" i="3"/>
  <c r="S14" i="3"/>
  <c r="W14" i="3"/>
  <c r="G10" i="3"/>
  <c r="K10" i="3"/>
  <c r="X10" i="3" s="1"/>
  <c r="G20" i="4"/>
  <c r="K20" i="4"/>
  <c r="O20" i="4"/>
  <c r="S20" i="4"/>
  <c r="W20" i="4"/>
  <c r="AA20" i="4"/>
  <c r="AE20" i="4"/>
  <c r="AI20" i="4"/>
  <c r="AM20" i="4"/>
  <c r="AQ20" i="4"/>
  <c r="G21" i="4"/>
  <c r="K21" i="4"/>
  <c r="O21" i="4"/>
  <c r="S21" i="4"/>
  <c r="W21" i="4"/>
  <c r="AA21" i="4"/>
  <c r="AE21" i="4"/>
  <c r="AI21" i="4"/>
  <c r="AM21" i="4"/>
  <c r="AQ21" i="4"/>
  <c r="G18" i="4"/>
  <c r="K18" i="4"/>
  <c r="O18" i="4"/>
  <c r="S18" i="4"/>
  <c r="W18" i="4"/>
  <c r="AA18" i="4"/>
  <c r="AE18" i="4"/>
  <c r="AI18" i="4"/>
  <c r="AM18" i="4"/>
  <c r="AQ18" i="4"/>
  <c r="G19" i="4"/>
  <c r="K19" i="4"/>
  <c r="O19" i="4"/>
  <c r="S19" i="4"/>
  <c r="W19" i="4"/>
  <c r="AA19" i="4"/>
  <c r="AE19" i="4"/>
  <c r="AI19" i="4"/>
  <c r="AM19" i="4"/>
  <c r="AQ19" i="4"/>
  <c r="K22" i="4"/>
  <c r="O22" i="4"/>
  <c r="S22" i="4"/>
  <c r="W22" i="4"/>
  <c r="AA22" i="4"/>
  <c r="AE22" i="4"/>
  <c r="AI22" i="4"/>
  <c r="AM22" i="4"/>
  <c r="AQ22" i="4"/>
  <c r="G22" i="4"/>
  <c r="K7" i="4"/>
  <c r="O7" i="4"/>
  <c r="S7" i="4"/>
  <c r="W7" i="4"/>
  <c r="K12" i="4"/>
  <c r="O12" i="4"/>
  <c r="S12" i="4"/>
  <c r="W12" i="4"/>
  <c r="K9" i="4"/>
  <c r="O9" i="4"/>
  <c r="S9" i="4"/>
  <c r="W9" i="4"/>
  <c r="K10" i="4"/>
  <c r="O10" i="4"/>
  <c r="S10" i="4"/>
  <c r="W10" i="4"/>
  <c r="K8" i="4"/>
  <c r="O8" i="4"/>
  <c r="S8" i="4"/>
  <c r="W8" i="4"/>
  <c r="K6" i="4"/>
  <c r="O6" i="4"/>
  <c r="S6" i="4"/>
  <c r="W6" i="4"/>
  <c r="G12" i="4"/>
  <c r="G9" i="4"/>
  <c r="G10" i="4"/>
  <c r="G8" i="4"/>
  <c r="G6" i="4"/>
  <c r="G7" i="4"/>
  <c r="K6" i="5"/>
  <c r="O6" i="5"/>
  <c r="S6" i="5"/>
  <c r="W6" i="5"/>
  <c r="K9" i="5"/>
  <c r="O9" i="5"/>
  <c r="S9" i="5"/>
  <c r="W9" i="5"/>
  <c r="K12" i="5"/>
  <c r="O12" i="5"/>
  <c r="S12" i="5"/>
  <c r="W12" i="5"/>
  <c r="K7" i="5"/>
  <c r="O7" i="5"/>
  <c r="S7" i="5"/>
  <c r="W7" i="5"/>
  <c r="G9" i="5"/>
  <c r="G12" i="5"/>
  <c r="G7" i="5"/>
  <c r="G8" i="5"/>
  <c r="G10" i="5"/>
  <c r="G6" i="5"/>
  <c r="X13" i="3" l="1"/>
  <c r="X15" i="3"/>
  <c r="X11" i="4"/>
  <c r="X12" i="4"/>
  <c r="X10" i="4"/>
  <c r="X7" i="4"/>
  <c r="AR27" i="8"/>
  <c r="AX27" i="8" s="1"/>
  <c r="AX25" i="9"/>
  <c r="AV29" i="9"/>
  <c r="AV28" i="9"/>
  <c r="AV27" i="9"/>
  <c r="AS26" i="9"/>
  <c r="AV26" i="9"/>
  <c r="AV25" i="9"/>
  <c r="AS25" i="9"/>
  <c r="AR29" i="8"/>
  <c r="AX29" i="8" s="1"/>
  <c r="AR28" i="8"/>
  <c r="AX28" i="8" s="1"/>
  <c r="AR26" i="8"/>
  <c r="AX26" i="8" s="1"/>
  <c r="AR25" i="8"/>
  <c r="AX25" i="8" s="1"/>
  <c r="AR17" i="8"/>
  <c r="AW26" i="8" s="1"/>
  <c r="AR16" i="8"/>
  <c r="AW25" i="8" s="1"/>
  <c r="AR20" i="8"/>
  <c r="AW29" i="8" s="1"/>
  <c r="AR19" i="8"/>
  <c r="AW28" i="8" s="1"/>
  <c r="AR18" i="8"/>
  <c r="AW27" i="8" s="1"/>
  <c r="AR8" i="8"/>
  <c r="AV26" i="8" s="1"/>
  <c r="AR9" i="8"/>
  <c r="AV27" i="8" s="1"/>
  <c r="AR7" i="8"/>
  <c r="AR11" i="8"/>
  <c r="AV29" i="8" s="1"/>
  <c r="AR10" i="8"/>
  <c r="AV28" i="8" s="1"/>
  <c r="AR17" i="5"/>
  <c r="AR20" i="5"/>
  <c r="AR21" i="5"/>
  <c r="AR18" i="5"/>
  <c r="AR19" i="5"/>
  <c r="AR19" i="4"/>
  <c r="AR18" i="4"/>
  <c r="AR21" i="4"/>
  <c r="AR20" i="4"/>
  <c r="AR22" i="4"/>
  <c r="X13" i="7"/>
  <c r="X11" i="7"/>
  <c r="X10" i="7"/>
  <c r="X7" i="7"/>
  <c r="AR29" i="7"/>
  <c r="X20" i="7"/>
  <c r="AR33" i="7"/>
  <c r="AR34" i="7"/>
  <c r="AR32" i="7"/>
  <c r="AR30" i="7"/>
  <c r="AR27" i="7"/>
  <c r="AR31" i="7"/>
  <c r="AR28" i="7"/>
  <c r="AR26" i="7"/>
  <c r="AR25" i="7"/>
  <c r="X16" i="7"/>
  <c r="X12" i="7"/>
  <c r="X15" i="7"/>
  <c r="X17" i="7"/>
  <c r="X8" i="7"/>
  <c r="X19" i="7"/>
  <c r="X6" i="7"/>
  <c r="X18" i="7"/>
  <c r="X9" i="7"/>
  <c r="X8" i="5"/>
  <c r="X11" i="5"/>
  <c r="X10" i="5"/>
  <c r="X7" i="5"/>
  <c r="X12" i="5"/>
  <c r="X6" i="5"/>
  <c r="X9" i="5"/>
  <c r="X12" i="6"/>
  <c r="X10" i="6"/>
  <c r="X8" i="6"/>
  <c r="X20" i="6"/>
  <c r="X18" i="6"/>
  <c r="X7" i="6"/>
  <c r="X13" i="6"/>
  <c r="X14" i="6"/>
  <c r="X9" i="6"/>
  <c r="X19" i="6"/>
  <c r="X17" i="6"/>
  <c r="X16" i="6"/>
  <c r="X6" i="6"/>
  <c r="X15" i="6"/>
  <c r="X6" i="4"/>
  <c r="X8" i="4"/>
  <c r="X9" i="4"/>
  <c r="AR27" i="6"/>
  <c r="AR29" i="6"/>
  <c r="AR26" i="6"/>
  <c r="AR31" i="6"/>
  <c r="AR32" i="6"/>
  <c r="AR28" i="6"/>
  <c r="AR25" i="6"/>
  <c r="AR33" i="6"/>
  <c r="AR30" i="6"/>
  <c r="AR34" i="6"/>
  <c r="X14" i="3"/>
  <c r="X8" i="3"/>
  <c r="X16" i="3"/>
  <c r="X9" i="3"/>
  <c r="X7" i="3"/>
  <c r="AR31" i="3"/>
  <c r="AR34" i="3"/>
  <c r="AR28" i="3"/>
  <c r="AR25" i="3"/>
  <c r="AR26" i="3"/>
  <c r="AR27" i="3"/>
  <c r="AR33" i="3"/>
  <c r="AR29" i="3"/>
  <c r="AR32" i="3"/>
  <c r="X19" i="3"/>
  <c r="X18" i="3"/>
  <c r="X6" i="3"/>
  <c r="X12" i="3"/>
  <c r="X20" i="3"/>
  <c r="AR30" i="3"/>
  <c r="AS25" i="8" l="1"/>
  <c r="AY25" i="8" s="1"/>
  <c r="AV25" i="8"/>
  <c r="AS26" i="8"/>
  <c r="AY26" i="8" s="1"/>
  <c r="AS28" i="8"/>
  <c r="AY28" i="8" s="1"/>
  <c r="AS29" i="8"/>
  <c r="AY29" i="8" s="1"/>
  <c r="AS27" i="8"/>
  <c r="AY27" i="8" s="1"/>
  <c r="AY25" i="9"/>
  <c r="AX26" i="9"/>
  <c r="AY26" i="9" s="1"/>
  <c r="AR20" i="2"/>
  <c r="AR22" i="2"/>
  <c r="AR18" i="2"/>
  <c r="AR19" i="2"/>
  <c r="AR21" i="2"/>
  <c r="X9" i="2"/>
  <c r="X6" i="2"/>
  <c r="X11" i="2"/>
  <c r="X7" i="2"/>
  <c r="X8" i="2"/>
  <c r="X12" i="2"/>
  <c r="X10" i="2"/>
  <c r="E29" i="1"/>
  <c r="F29" i="1"/>
  <c r="D29" i="1"/>
  <c r="AX27" i="9" l="1"/>
  <c r="AY27" i="9" s="1"/>
  <c r="AS27" i="9"/>
  <c r="AX29" i="9" l="1"/>
  <c r="AY29" i="9" s="1"/>
  <c r="AS29" i="9"/>
  <c r="AX28" i="9"/>
  <c r="AY28" i="9" s="1"/>
  <c r="AS28" i="9"/>
</calcChain>
</file>

<file path=xl/sharedStrings.xml><?xml version="1.0" encoding="utf-8"?>
<sst xmlns="http://schemas.openxmlformats.org/spreadsheetml/2006/main" count="1683" uniqueCount="164">
  <si>
    <t>Фамилия Имя</t>
  </si>
  <si>
    <t>Регион/Клуб</t>
  </si>
  <si>
    <t>ж3</t>
  </si>
  <si>
    <t>ж5</t>
  </si>
  <si>
    <t>ж7</t>
  </si>
  <si>
    <t>м5</t>
  </si>
  <si>
    <t>м7</t>
  </si>
  <si>
    <t>м9</t>
  </si>
  <si>
    <t>Горецкая Нина</t>
  </si>
  <si>
    <t>Зеленцов Алексей</t>
  </si>
  <si>
    <t>Матевосян Ашот</t>
  </si>
  <si>
    <t>Матчина Наталья</t>
  </si>
  <si>
    <t>Никитина Светлана</t>
  </si>
  <si>
    <t>Никонов Михаил</t>
  </si>
  <si>
    <t>Новикова Татьяна</t>
  </si>
  <si>
    <t>Прохоренко Анита</t>
  </si>
  <si>
    <t>Силантьева Елена</t>
  </si>
  <si>
    <t>Соколов Юрий</t>
  </si>
  <si>
    <t>Соломина Ольга</t>
  </si>
  <si>
    <t>Тихачева Валентина</t>
  </si>
  <si>
    <t>Шлоков Роман</t>
  </si>
  <si>
    <t>Яковлев Сергей</t>
  </si>
  <si>
    <t>РФ, СПб, "Злая Пчела"</t>
  </si>
  <si>
    <t>Немнонов Дмитрий</t>
  </si>
  <si>
    <t>РФ, СПб, "78 Легион"</t>
  </si>
  <si>
    <t>РФ, Москва, "Шк. Дм.Мельникова"</t>
  </si>
  <si>
    <t>Уксусов Никита</t>
  </si>
  <si>
    <t>РФ, Москва, "Freeknife"</t>
  </si>
  <si>
    <t xml:space="preserve">Зиновьев Александр </t>
  </si>
  <si>
    <t>РФ, Череповец, "Цель"</t>
  </si>
  <si>
    <t>Рюмин Владимир</t>
  </si>
  <si>
    <t>РФ, Москва, "Серебряный нож"</t>
  </si>
  <si>
    <t xml:space="preserve">Крюков Михаил </t>
  </si>
  <si>
    <t>РФ, Н.Новгород, "Живой клинок"</t>
  </si>
  <si>
    <t>МПЛ-50</t>
  </si>
  <si>
    <t>№</t>
  </si>
  <si>
    <t>Баландин Владимир</t>
  </si>
  <si>
    <t>Яциненко Александр</t>
  </si>
  <si>
    <t>Гатауллин Рашит</t>
  </si>
  <si>
    <t>Женщины 3 метра</t>
  </si>
  <si>
    <t>ОТБОРОЧНЫЕ</t>
  </si>
  <si>
    <t>ФИО</t>
  </si>
  <si>
    <t>1 серия</t>
  </si>
  <si>
    <t>∑</t>
  </si>
  <si>
    <t>2 серия</t>
  </si>
  <si>
    <t>3 серия</t>
  </si>
  <si>
    <t>4 серия</t>
  </si>
  <si>
    <t>5 серия</t>
  </si>
  <si>
    <t>Итог</t>
  </si>
  <si>
    <t>1н</t>
  </si>
  <si>
    <t>2н</t>
  </si>
  <si>
    <t>3н</t>
  </si>
  <si>
    <t xml:space="preserve">ФИНАЛЫ </t>
  </si>
  <si>
    <t>6 серия</t>
  </si>
  <si>
    <t>7 серия</t>
  </si>
  <si>
    <t>8 серия</t>
  </si>
  <si>
    <t>9 серия</t>
  </si>
  <si>
    <t>10 серия</t>
  </si>
  <si>
    <t>Место</t>
  </si>
  <si>
    <t>нож не воткнулся в стенд</t>
  </si>
  <si>
    <t>нож воткнулся в стенд, но мимо мишени</t>
  </si>
  <si>
    <t>Женщины 5 метров</t>
  </si>
  <si>
    <t>Женщины 7 метров</t>
  </si>
  <si>
    <t>Мужчины 5 метров</t>
  </si>
  <si>
    <t>Мужчины 7 метров</t>
  </si>
  <si>
    <t>Мужчины 9 метров</t>
  </si>
  <si>
    <t>Абсолютное первенство. Женщины.</t>
  </si>
  <si>
    <t>Претенденты на абсолютное первенство</t>
  </si>
  <si>
    <t>3м</t>
  </si>
  <si>
    <t>5м</t>
  </si>
  <si>
    <t>7м</t>
  </si>
  <si>
    <t>3 м</t>
  </si>
  <si>
    <t>5 м</t>
  </si>
  <si>
    <t>7 м</t>
  </si>
  <si>
    <t>Сумма</t>
  </si>
  <si>
    <t>Абсолютное первенство. Мужчины.</t>
  </si>
  <si>
    <t>9м</t>
  </si>
  <si>
    <t>Итого</t>
  </si>
  <si>
    <t>9 м</t>
  </si>
  <si>
    <t>Метание Топора</t>
  </si>
  <si>
    <t>Отборочные</t>
  </si>
  <si>
    <t>Финалы Мужчины</t>
  </si>
  <si>
    <t>Финалы Женщины</t>
  </si>
  <si>
    <t>Метание МПЛ-50</t>
  </si>
  <si>
    <t>Чепурнов Василий</t>
  </si>
  <si>
    <t xml:space="preserve">Лебедева Ольга </t>
  </si>
  <si>
    <t>Головина Татьяна</t>
  </si>
  <si>
    <t>VI этап "Кубка Росии 2019 г. по спортивному метанию ножа"</t>
  </si>
  <si>
    <t>26-27 октября 2019 г.</t>
  </si>
  <si>
    <t>Есаулов Александр</t>
  </si>
  <si>
    <t xml:space="preserve">Майданова Анна </t>
  </si>
  <si>
    <t>Цымбалова Анна</t>
  </si>
  <si>
    <t>Кабатов Александр</t>
  </si>
  <si>
    <t>РФ, Самара, "Железный век"</t>
  </si>
  <si>
    <t>Жаринов Ярослав</t>
  </si>
  <si>
    <t>Громыко Ольга</t>
  </si>
  <si>
    <t>РФ, Вологда</t>
  </si>
  <si>
    <t>Петрова Светлана</t>
  </si>
  <si>
    <t>Регион, Клуб</t>
  </si>
  <si>
    <t>I этап</t>
  </si>
  <si>
    <t>II этап</t>
  </si>
  <si>
    <t>III этап</t>
  </si>
  <si>
    <t>IV этап</t>
  </si>
  <si>
    <t>"Кубок России 2019 год" Женщины</t>
  </si>
  <si>
    <t>"Кубок России 2019 год" Мужчины</t>
  </si>
  <si>
    <t>Самков Владислав</t>
  </si>
  <si>
    <t>Зиновьев Александр</t>
  </si>
  <si>
    <t>Новиков Олег</t>
  </si>
  <si>
    <t>Перьков Дмитрий</t>
  </si>
  <si>
    <t>Шкаев Владислав</t>
  </si>
  <si>
    <t>Чиликин Андрей</t>
  </si>
  <si>
    <t>Крюков Михаил</t>
  </si>
  <si>
    <t>Ниязов Вячеслав</t>
  </si>
  <si>
    <t>Ростовцев Андрей</t>
  </si>
  <si>
    <t>Беличенко Владимир</t>
  </si>
  <si>
    <t>Путилин Анатолий</t>
  </si>
  <si>
    <t>Леонидов Александр</t>
  </si>
  <si>
    <t>Севоднясев Николай</t>
  </si>
  <si>
    <t>Новиков Алексей</t>
  </si>
  <si>
    <t>Яковлев Егор</t>
  </si>
  <si>
    <t>Мартынов Иван</t>
  </si>
  <si>
    <t>Кортунова Анна</t>
  </si>
  <si>
    <t>Когай Юлия</t>
  </si>
  <si>
    <t>Еремина Юлия</t>
  </si>
  <si>
    <t>Прокопова Елена</t>
  </si>
  <si>
    <t>Лебедева Ольга</t>
  </si>
  <si>
    <t>Луценко Ксения</t>
  </si>
  <si>
    <t>Богомолова Наталья</t>
  </si>
  <si>
    <t>Маренина Наталья</t>
  </si>
  <si>
    <t>Великая Анна</t>
  </si>
  <si>
    <t>Егорова Татьяна</t>
  </si>
  <si>
    <t>Анциферова Юлия</t>
  </si>
  <si>
    <t>Сундукова Ирина</t>
  </si>
  <si>
    <t>Майданова Анна</t>
  </si>
  <si>
    <t>Санкт-Петербург, "78 Легион"</t>
  </si>
  <si>
    <t>Санкт-Петербург, "Злая пчела"</t>
  </si>
  <si>
    <t>Самара, "Железный век"</t>
  </si>
  <si>
    <t>Москва, "Серебряный нож"</t>
  </si>
  <si>
    <t>Ижевск, "Стальной лепесток"</t>
  </si>
  <si>
    <t>Москва, "Freeknife"</t>
  </si>
  <si>
    <t>Георгиевск, "Форт-нож"</t>
  </si>
  <si>
    <t>Ижевск, "Лукоборье"</t>
  </si>
  <si>
    <t>Новороссийск, "Сарган"</t>
  </si>
  <si>
    <t>Санкт-Петербург, ФБСМН</t>
  </si>
  <si>
    <t>Наб.-Челны, "Сварог"</t>
  </si>
  <si>
    <t>Вологда</t>
  </si>
  <si>
    <t>Москва, "Шк. Дм. Мельникова"</t>
  </si>
  <si>
    <t>Наб.-Челны, "Алтын-Нур"</t>
  </si>
  <si>
    <t>Череповец, "Цель"</t>
  </si>
  <si>
    <t>Самара, СГСК</t>
  </si>
  <si>
    <t>Нижний Новгород, "Живой клинок"</t>
  </si>
  <si>
    <t>Тольятти, СДР</t>
  </si>
  <si>
    <t>Самара, "Ножевик"</t>
  </si>
  <si>
    <t>Санкт-Петербург, ЦАЁСП</t>
  </si>
  <si>
    <t>Тольятти, "К.Л.И.М"</t>
  </si>
  <si>
    <t>Выборг</t>
  </si>
  <si>
    <t>Топор</t>
  </si>
  <si>
    <t>Аб</t>
  </si>
  <si>
    <t>Черняк Родион</t>
  </si>
  <si>
    <t>РФ, СПб, " Луч 21"</t>
  </si>
  <si>
    <t>Сумма 3</t>
  </si>
  <si>
    <t>Санкт-Петербург, "Луч 21"</t>
  </si>
  <si>
    <t>Байкова Оксана</t>
  </si>
  <si>
    <t>Москалев Леонид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</si>
</sst>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</font>
    <font>
      <sz val="10"/>
      <color rgb="FF000000"/>
      <name val="Tahoma"/>
      <family val="2"/>
      <charset val="204"/>
    </font>
    <font>
      <b/>
      <sz val="12"/>
      <color theme="1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94">
    <xf numFmtId="0" fontId="0" fillId="0" borderId="0" xfId="0"/>
    <xf numFmtId="0" fontId="2" fillId="0" borderId="0" xfId="1"/>
    <xf numFmtId="0" fontId="1" fillId="0" borderId="21" xfId="1" applyFont="1" applyBorder="1" applyAlignment="1">
      <alignment horizontal="center" vertical="center"/>
    </xf>
    <xf numFmtId="0" fontId="4" fillId="0" borderId="9" xfId="1" applyFont="1" applyBorder="1" applyAlignment="1">
      <alignment horizontal="left"/>
    </xf>
    <xf numFmtId="0" fontId="3" fillId="0" borderId="1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2" borderId="11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0" borderId="65" xfId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3" fillId="0" borderId="31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0" borderId="47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2" borderId="24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0" borderId="55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0" fillId="0" borderId="0" xfId="0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2" fillId="0" borderId="0" xfId="1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0" borderId="24" xfId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horizontal="center" vertical="center"/>
    </xf>
    <xf numFmtId="0" fontId="8" fillId="0" borderId="25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left" vertical="center"/>
    </xf>
    <xf numFmtId="0" fontId="2" fillId="0" borderId="9" xfId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9" fillId="0" borderId="0" xfId="0" applyFont="1" applyBorder="1" applyAlignment="1"/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9" fillId="0" borderId="0" xfId="0" applyFont="1" applyBorder="1" applyAlignment="1"/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Fill="1"/>
    <xf numFmtId="0" fontId="6" fillId="0" borderId="4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/>
    <xf numFmtId="0" fontId="0" fillId="0" borderId="9" xfId="0" applyFont="1" applyFill="1" applyBorder="1"/>
    <xf numFmtId="0" fontId="1" fillId="0" borderId="18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18" xfId="1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1" fillId="0" borderId="63" xfId="1" applyFont="1" applyBorder="1" applyAlignment="1">
      <alignment horizontal="center" vertical="center"/>
    </xf>
    <xf numFmtId="0" fontId="1" fillId="0" borderId="62" xfId="1" applyFont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left" vertical="center"/>
    </xf>
    <xf numFmtId="0" fontId="2" fillId="0" borderId="70" xfId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9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5" fillId="0" borderId="24" xfId="1" applyFont="1" applyBorder="1" applyAlignment="1">
      <alignment horizontal="left"/>
    </xf>
    <xf numFmtId="0" fontId="4" fillId="0" borderId="24" xfId="1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35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1" fillId="0" borderId="48" xfId="1" applyFont="1" applyBorder="1" applyAlignment="1">
      <alignment horizontal="center" vertical="center"/>
    </xf>
    <xf numFmtId="0" fontId="1" fillId="0" borderId="69" xfId="1" applyFont="1" applyBorder="1" applyAlignment="1">
      <alignment horizontal="center" vertical="center"/>
    </xf>
    <xf numFmtId="0" fontId="11" fillId="0" borderId="0" xfId="0" applyFont="1"/>
    <xf numFmtId="0" fontId="6" fillId="0" borderId="0" xfId="0" applyFont="1" applyBorder="1" applyAlignment="1">
      <alignment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Alignment="1"/>
    <xf numFmtId="0" fontId="0" fillId="0" borderId="2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Border="1" applyAlignment="1"/>
    <xf numFmtId="0" fontId="7" fillId="2" borderId="2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57" xfId="1" applyFont="1" applyFill="1" applyBorder="1" applyAlignment="1">
      <alignment horizontal="left" vertical="center"/>
    </xf>
    <xf numFmtId="0" fontId="3" fillId="0" borderId="12" xfId="1" applyFont="1" applyBorder="1"/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60" xfId="1" applyBorder="1" applyAlignment="1">
      <alignment horizontal="center" vertical="center"/>
    </xf>
    <xf numFmtId="0" fontId="2" fillId="0" borderId="68" xfId="1" applyBorder="1" applyAlignment="1">
      <alignment horizontal="center" vertical="center"/>
    </xf>
    <xf numFmtId="0" fontId="2" fillId="0" borderId="67" xfId="1" applyBorder="1" applyAlignment="1">
      <alignment horizontal="center" vertical="center"/>
    </xf>
    <xf numFmtId="0" fontId="2" fillId="0" borderId="66" xfId="1" applyBorder="1" applyAlignment="1">
      <alignment horizontal="center" vertical="center"/>
    </xf>
    <xf numFmtId="0" fontId="2" fillId="0" borderId="45" xfId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34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26" fillId="2" borderId="4" xfId="1" applyFont="1" applyFill="1" applyBorder="1" applyAlignment="1">
      <alignment horizontal="center"/>
    </xf>
    <xf numFmtId="0" fontId="27" fillId="2" borderId="3" xfId="1" applyFont="1" applyFill="1" applyBorder="1" applyAlignment="1">
      <alignment horizontal="left"/>
    </xf>
    <xf numFmtId="0" fontId="26" fillId="2" borderId="9" xfId="1" applyFont="1" applyFill="1" applyBorder="1" applyAlignment="1">
      <alignment horizontal="center"/>
    </xf>
    <xf numFmtId="0" fontId="27" fillId="2" borderId="8" xfId="1" applyFont="1" applyFill="1" applyBorder="1"/>
    <xf numFmtId="0" fontId="27" fillId="2" borderId="8" xfId="1" applyFont="1" applyFill="1" applyBorder="1" applyAlignment="1">
      <alignment horizontal="left"/>
    </xf>
    <xf numFmtId="0" fontId="26" fillId="2" borderId="24" xfId="1" applyFont="1" applyFill="1" applyBorder="1" applyAlignment="1">
      <alignment horizontal="center"/>
    </xf>
    <xf numFmtId="0" fontId="27" fillId="2" borderId="29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2" fillId="7" borderId="4" xfId="1" applyFont="1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2" fillId="7" borderId="5" xfId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0" fontId="2" fillId="7" borderId="16" xfId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2" fillId="7" borderId="9" xfId="1" applyFont="1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0" fontId="2" fillId="7" borderId="10" xfId="1" applyFont="1" applyFill="1" applyBorder="1" applyAlignment="1">
      <alignment horizontal="center" vertical="center"/>
    </xf>
    <xf numFmtId="0" fontId="2" fillId="7" borderId="1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center" vertical="center"/>
    </xf>
    <xf numFmtId="0" fontId="1" fillId="7" borderId="9" xfId="1" applyFont="1" applyFill="1" applyBorder="1" applyAlignment="1">
      <alignment horizontal="center" vertical="center"/>
    </xf>
    <xf numFmtId="0" fontId="0" fillId="7" borderId="18" xfId="0" applyFill="1" applyBorder="1" applyAlignment="1">
      <alignment vertical="center"/>
    </xf>
    <xf numFmtId="0" fontId="2" fillId="7" borderId="58" xfId="1" applyFont="1" applyFill="1" applyBorder="1" applyAlignment="1">
      <alignment horizontal="center" vertical="center"/>
    </xf>
    <xf numFmtId="0" fontId="2" fillId="7" borderId="44" xfId="1" applyFont="1" applyFill="1" applyBorder="1" applyAlignment="1">
      <alignment horizontal="center" vertical="center"/>
    </xf>
    <xf numFmtId="0" fontId="2" fillId="7" borderId="49" xfId="1" applyFont="1" applyFill="1" applyBorder="1" applyAlignment="1">
      <alignment horizontal="center" vertical="center"/>
    </xf>
    <xf numFmtId="0" fontId="2" fillId="7" borderId="65" xfId="1" applyFont="1" applyFill="1" applyBorder="1" applyAlignment="1">
      <alignment horizontal="center" vertical="center"/>
    </xf>
    <xf numFmtId="0" fontId="1" fillId="7" borderId="18" xfId="1" applyFont="1" applyFill="1" applyBorder="1" applyAlignment="1">
      <alignment horizontal="center" vertical="center"/>
    </xf>
    <xf numFmtId="0" fontId="27" fillId="2" borderId="9" xfId="1" applyFont="1" applyFill="1" applyBorder="1" applyAlignment="1">
      <alignment horizontal="left"/>
    </xf>
    <xf numFmtId="0" fontId="27" fillId="2" borderId="24" xfId="1" applyFont="1" applyFill="1" applyBorder="1" applyAlignment="1">
      <alignment horizontal="left"/>
    </xf>
    <xf numFmtId="0" fontId="25" fillId="7" borderId="27" xfId="1" applyFont="1" applyFill="1" applyBorder="1" applyAlignment="1">
      <alignment horizontal="left"/>
    </xf>
    <xf numFmtId="0" fontId="4" fillId="7" borderId="4" xfId="1" applyFont="1" applyFill="1" applyBorder="1" applyAlignment="1">
      <alignment horizontal="left"/>
    </xf>
    <xf numFmtId="0" fontId="2" fillId="7" borderId="15" xfId="1" applyFont="1" applyFill="1" applyBorder="1" applyAlignment="1">
      <alignment horizontal="center" vertical="center"/>
    </xf>
    <xf numFmtId="0" fontId="1" fillId="7" borderId="53" xfId="1" applyFont="1" applyFill="1" applyBorder="1" applyAlignment="1">
      <alignment horizontal="center" vertical="center"/>
    </xf>
    <xf numFmtId="0" fontId="2" fillId="7" borderId="23" xfId="1" applyFont="1" applyFill="1" applyBorder="1" applyAlignment="1">
      <alignment horizontal="left" vertical="center"/>
    </xf>
    <xf numFmtId="0" fontId="2" fillId="7" borderId="9" xfId="1" applyFont="1" applyFill="1" applyBorder="1" applyAlignment="1">
      <alignment horizontal="left" vertical="center"/>
    </xf>
    <xf numFmtId="0" fontId="2" fillId="7" borderId="17" xfId="1" applyFont="1" applyFill="1" applyBorder="1" applyAlignment="1">
      <alignment horizontal="center" vertical="center"/>
    </xf>
    <xf numFmtId="0" fontId="1" fillId="7" borderId="30" xfId="1" applyFont="1" applyFill="1" applyBorder="1" applyAlignment="1">
      <alignment horizontal="center" vertical="center"/>
    </xf>
    <xf numFmtId="0" fontId="2" fillId="7" borderId="18" xfId="1" applyFont="1" applyFill="1" applyBorder="1" applyAlignment="1">
      <alignment horizontal="center" vertical="center"/>
    </xf>
    <xf numFmtId="0" fontId="2" fillId="7" borderId="57" xfId="1" applyFont="1" applyFill="1" applyBorder="1" applyAlignment="1">
      <alignment horizontal="left" vertical="center"/>
    </xf>
    <xf numFmtId="0" fontId="2" fillId="7" borderId="18" xfId="1" applyFont="1" applyFill="1" applyBorder="1" applyAlignment="1">
      <alignment horizontal="left" vertical="center"/>
    </xf>
    <xf numFmtId="0" fontId="2" fillId="7" borderId="52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7" borderId="3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left" vertical="center"/>
    </xf>
    <xf numFmtId="0" fontId="2" fillId="7" borderId="53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/>
    </xf>
    <xf numFmtId="0" fontId="25" fillId="7" borderId="9" xfId="1" applyFont="1" applyFill="1" applyBorder="1" applyAlignment="1">
      <alignment horizontal="left"/>
    </xf>
    <xf numFmtId="0" fontId="4" fillId="7" borderId="9" xfId="1" applyFont="1" applyFill="1" applyBorder="1" applyAlignment="1">
      <alignment horizontal="left"/>
    </xf>
    <xf numFmtId="0" fontId="2" fillId="7" borderId="30" xfId="1" applyFont="1" applyFill="1" applyBorder="1" applyAlignment="1">
      <alignment horizontal="center" vertical="center"/>
    </xf>
    <xf numFmtId="0" fontId="2" fillId="7" borderId="31" xfId="1" applyFont="1" applyFill="1" applyBorder="1" applyAlignment="1">
      <alignment horizontal="center" vertical="center"/>
    </xf>
    <xf numFmtId="0" fontId="2" fillId="7" borderId="32" xfId="1" applyFont="1" applyFill="1" applyBorder="1" applyAlignment="1">
      <alignment horizontal="center" vertical="center"/>
    </xf>
    <xf numFmtId="0" fontId="1" fillId="7" borderId="32" xfId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27" fillId="2" borderId="45" xfId="1" applyFont="1" applyFill="1" applyBorder="1" applyAlignment="1">
      <alignment horizontal="left"/>
    </xf>
    <xf numFmtId="0" fontId="0" fillId="2" borderId="17" xfId="0" applyFill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25" fillId="7" borderId="4" xfId="1" applyFont="1" applyFill="1" applyBorder="1" applyAlignment="1">
      <alignment horizontal="left"/>
    </xf>
    <xf numFmtId="0" fontId="27" fillId="2" borderId="29" xfId="1" applyFont="1" applyFill="1" applyBorder="1"/>
    <xf numFmtId="0" fontId="27" fillId="9" borderId="9" xfId="1" applyFont="1" applyFill="1" applyBorder="1" applyAlignment="1">
      <alignment horizontal="left"/>
    </xf>
    <xf numFmtId="0" fontId="0" fillId="8" borderId="3" xfId="0" applyFont="1" applyFill="1" applyBorder="1" applyAlignment="1">
      <alignment horizontal="center" vertical="center"/>
    </xf>
    <xf numFmtId="0" fontId="27" fillId="8" borderId="3" xfId="1" applyFont="1" applyFill="1" applyBorder="1" applyAlignment="1">
      <alignment horizontal="left"/>
    </xf>
    <xf numFmtId="0" fontId="27" fillId="8" borderId="4" xfId="1" applyFont="1" applyFill="1" applyBorder="1" applyAlignment="1">
      <alignment horizontal="left"/>
    </xf>
    <xf numFmtId="0" fontId="0" fillId="8" borderId="5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1" fillId="8" borderId="53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27" fillId="8" borderId="8" xfId="1" applyFont="1" applyFill="1" applyBorder="1" applyAlignment="1">
      <alignment horizontal="left"/>
    </xf>
    <xf numFmtId="0" fontId="27" fillId="8" borderId="9" xfId="1" applyFont="1" applyFill="1" applyBorder="1" applyAlignment="1">
      <alignment horizontal="left"/>
    </xf>
    <xf numFmtId="0" fontId="0" fillId="8" borderId="30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0" fillId="8" borderId="31" xfId="0" applyFont="1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27" fillId="6" borderId="8" xfId="1" applyFont="1" applyFill="1" applyBorder="1" applyAlignment="1">
      <alignment horizontal="left"/>
    </xf>
    <xf numFmtId="0" fontId="27" fillId="6" borderId="9" xfId="1" applyFont="1" applyFill="1" applyBorder="1" applyAlignment="1">
      <alignment horizontal="left"/>
    </xf>
    <xf numFmtId="0" fontId="0" fillId="6" borderId="30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27" fillId="3" borderId="3" xfId="1" applyFont="1" applyFill="1" applyBorder="1" applyAlignment="1">
      <alignment horizontal="left"/>
    </xf>
    <xf numFmtId="0" fontId="27" fillId="3" borderId="4" xfId="1" applyFont="1" applyFill="1" applyBorder="1" applyAlignment="1">
      <alignment horizontal="left"/>
    </xf>
    <xf numFmtId="0" fontId="27" fillId="4" borderId="8" xfId="1" applyFont="1" applyFill="1" applyBorder="1" applyAlignment="1">
      <alignment horizontal="left"/>
    </xf>
    <xf numFmtId="0" fontId="27" fillId="4" borderId="9" xfId="1" applyFont="1" applyFill="1" applyBorder="1" applyAlignment="1">
      <alignment horizontal="left"/>
    </xf>
    <xf numFmtId="0" fontId="27" fillId="5" borderId="8" xfId="1" applyFont="1" applyFill="1" applyBorder="1" applyAlignment="1">
      <alignment horizontal="left"/>
    </xf>
    <xf numFmtId="0" fontId="27" fillId="5" borderId="9" xfId="1" applyFont="1" applyFill="1" applyBorder="1" applyAlignment="1">
      <alignment horizontal="left"/>
    </xf>
    <xf numFmtId="0" fontId="0" fillId="0" borderId="17" xfId="0" applyFill="1" applyBorder="1" applyAlignment="1">
      <alignment horizontal="left" vertical="center"/>
    </xf>
    <xf numFmtId="0" fontId="0" fillId="0" borderId="1" xfId="0" applyBorder="1"/>
    <xf numFmtId="0" fontId="0" fillId="0" borderId="1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1" fillId="0" borderId="4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7" fillId="2" borderId="24" xfId="1" applyFont="1" applyFill="1" applyBorder="1"/>
    <xf numFmtId="0" fontId="11" fillId="8" borderId="3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3" borderId="4" xfId="0" applyFont="1" applyFill="1" applyBorder="1"/>
    <xf numFmtId="0" fontId="0" fillId="3" borderId="4" xfId="0" applyFill="1" applyBorder="1"/>
    <xf numFmtId="0" fontId="11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11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16" fillId="5" borderId="9" xfId="0" applyFont="1" applyFill="1" applyBorder="1"/>
    <xf numFmtId="0" fontId="3" fillId="3" borderId="3" xfId="1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5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3" fillId="4" borderId="50" xfId="1" applyFont="1" applyFill="1" applyBorder="1" applyAlignment="1">
      <alignment horizontal="center" vertical="center"/>
    </xf>
    <xf numFmtId="0" fontId="2" fillId="4" borderId="40" xfId="1" applyFont="1" applyFill="1" applyBorder="1" applyAlignment="1">
      <alignment horizontal="center" vertical="center"/>
    </xf>
    <xf numFmtId="0" fontId="2" fillId="4" borderId="41" xfId="1" applyFont="1" applyFill="1" applyBorder="1" applyAlignment="1">
      <alignment horizontal="center" vertical="center"/>
    </xf>
    <xf numFmtId="0" fontId="2" fillId="4" borderId="42" xfId="1" applyFont="1" applyFill="1" applyBorder="1" applyAlignment="1">
      <alignment horizontal="center" vertical="center"/>
    </xf>
    <xf numFmtId="0" fontId="1" fillId="4" borderId="39" xfId="1" applyFont="1" applyFill="1" applyBorder="1" applyAlignment="1">
      <alignment horizontal="center" vertical="center"/>
    </xf>
    <xf numFmtId="0" fontId="9" fillId="4" borderId="39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left" vertical="center"/>
    </xf>
    <xf numFmtId="0" fontId="2" fillId="2" borderId="57" xfId="1" applyFont="1" applyFill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2" borderId="18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3" borderId="4" xfId="1" applyFont="1" applyFill="1" applyBorder="1" applyAlignment="1">
      <alignment horizontal="center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3" fillId="4" borderId="39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left" vertical="center"/>
    </xf>
    <xf numFmtId="0" fontId="2" fillId="4" borderId="9" xfId="1" applyFont="1" applyFill="1" applyBorder="1" applyAlignment="1">
      <alignment horizontal="left" vertical="center"/>
    </xf>
    <xf numFmtId="0" fontId="3" fillId="5" borderId="9" xfId="1" applyFont="1" applyFill="1" applyBorder="1" applyAlignment="1">
      <alignment horizontal="center" vertical="center"/>
    </xf>
    <xf numFmtId="0" fontId="0" fillId="5" borderId="23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2" fillId="5" borderId="10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30" xfId="1" applyFont="1" applyFill="1" applyBorder="1" applyAlignment="1">
      <alignment horizontal="center" vertical="center"/>
    </xf>
    <xf numFmtId="0" fontId="1" fillId="5" borderId="9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3" fillId="4" borderId="31" xfId="1" applyFont="1" applyFill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0" fontId="2" fillId="4" borderId="44" xfId="1" applyFont="1" applyFill="1" applyBorder="1" applyAlignment="1">
      <alignment horizontal="center" vertical="center"/>
    </xf>
    <xf numFmtId="0" fontId="2" fillId="4" borderId="49" xfId="1" applyFont="1" applyFill="1" applyBorder="1" applyAlignment="1">
      <alignment horizontal="center" vertical="center"/>
    </xf>
    <xf numFmtId="0" fontId="1" fillId="4" borderId="18" xfId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center" vertical="center"/>
    </xf>
    <xf numFmtId="0" fontId="2" fillId="5" borderId="52" xfId="1" applyFont="1" applyFill="1" applyBorder="1" applyAlignment="1">
      <alignment horizontal="center" vertical="center"/>
    </xf>
    <xf numFmtId="0" fontId="2" fillId="5" borderId="44" xfId="1" applyFont="1" applyFill="1" applyBorder="1" applyAlignment="1">
      <alignment horizontal="center" vertical="center"/>
    </xf>
    <xf numFmtId="0" fontId="2" fillId="5" borderId="49" xfId="1" applyFont="1" applyFill="1" applyBorder="1" applyAlignment="1">
      <alignment horizontal="center" vertical="center"/>
    </xf>
    <xf numFmtId="0" fontId="1" fillId="5" borderId="18" xfId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2" fillId="3" borderId="4" xfId="1" applyFont="1" applyFill="1" applyBorder="1" applyAlignment="1">
      <alignment horizontal="left" vertical="center"/>
    </xf>
    <xf numFmtId="0" fontId="25" fillId="5" borderId="9" xfId="1" applyFont="1" applyFill="1" applyBorder="1" applyAlignment="1">
      <alignment horizontal="left"/>
    </xf>
    <xf numFmtId="0" fontId="4" fillId="5" borderId="9" xfId="1" applyFont="1" applyFill="1" applyBorder="1" applyAlignment="1">
      <alignment horizontal="left"/>
    </xf>
    <xf numFmtId="0" fontId="2" fillId="4" borderId="58" xfId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  <xf numFmtId="0" fontId="3" fillId="5" borderId="50" xfId="1" applyFont="1" applyFill="1" applyBorder="1" applyAlignment="1">
      <alignment horizontal="center" vertical="center"/>
    </xf>
    <xf numFmtId="0" fontId="2" fillId="5" borderId="58" xfId="1" applyFont="1" applyFill="1" applyBorder="1" applyAlignment="1">
      <alignment horizontal="center" vertical="center"/>
    </xf>
    <xf numFmtId="0" fontId="2" fillId="5" borderId="32" xfId="1" applyFont="1" applyFill="1" applyBorder="1" applyAlignment="1">
      <alignment horizontal="center" vertical="center"/>
    </xf>
    <xf numFmtId="0" fontId="6" fillId="5" borderId="39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5" fillId="3" borderId="4" xfId="1" applyFont="1" applyFill="1" applyBorder="1" applyAlignment="1">
      <alignment horizontal="left"/>
    </xf>
    <xf numFmtId="0" fontId="4" fillId="3" borderId="4" xfId="1" applyFont="1" applyFill="1" applyBorder="1" applyAlignment="1">
      <alignment horizontal="left"/>
    </xf>
    <xf numFmtId="0" fontId="2" fillId="4" borderId="18" xfId="1" applyFont="1" applyFill="1" applyBorder="1" applyAlignment="1">
      <alignment horizontal="left" vertical="center"/>
    </xf>
    <xf numFmtId="0" fontId="2" fillId="4" borderId="54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left" vertical="center"/>
    </xf>
    <xf numFmtId="0" fontId="2" fillId="5" borderId="17" xfId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7" borderId="4" xfId="0" applyFont="1" applyFill="1" applyBorder="1" applyAlignment="1">
      <alignment horizontal="left"/>
    </xf>
    <xf numFmtId="0" fontId="0" fillId="7" borderId="1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left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49" xfId="0" applyFill="1" applyBorder="1" applyAlignment="1">
      <alignment horizontal="left" vertical="center"/>
    </xf>
    <xf numFmtId="0" fontId="0" fillId="3" borderId="58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0" fillId="4" borderId="49" xfId="0" applyFill="1" applyBorder="1" applyAlignment="1">
      <alignment horizontal="left" vertical="center"/>
    </xf>
    <xf numFmtId="0" fontId="0" fillId="4" borderId="1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17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7" borderId="4" xfId="0" applyFont="1" applyFill="1" applyBorder="1" applyAlignment="1">
      <alignment horizontal="left"/>
    </xf>
    <xf numFmtId="0" fontId="0" fillId="7" borderId="15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left"/>
    </xf>
    <xf numFmtId="0" fontId="0" fillId="7" borderId="17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left"/>
    </xf>
    <xf numFmtId="0" fontId="0" fillId="4" borderId="34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/>
    <xf numFmtId="0" fontId="0" fillId="4" borderId="1" xfId="0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/>
    </xf>
    <xf numFmtId="0" fontId="24" fillId="6" borderId="43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24" fillId="0" borderId="62" xfId="1" applyFont="1" applyBorder="1" applyAlignment="1">
      <alignment horizontal="center" vertical="center"/>
    </xf>
    <xf numFmtId="0" fontId="24" fillId="0" borderId="64" xfId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6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" fillId="0" borderId="26" xfId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8" fillId="0" borderId="45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45" xfId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4" fillId="2" borderId="62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/>
    </xf>
    <xf numFmtId="0" fontId="24" fillId="2" borderId="64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/>
    </xf>
    <xf numFmtId="0" fontId="24" fillId="2" borderId="63" xfId="0" applyFont="1" applyFill="1" applyBorder="1" applyAlignment="1">
      <alignment horizontal="center"/>
    </xf>
    <xf numFmtId="0" fontId="24" fillId="2" borderId="6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4" borderId="65" xfId="1" applyFont="1" applyFill="1" applyBorder="1" applyAlignment="1">
      <alignment horizontal="center" vertical="center"/>
    </xf>
    <xf numFmtId="0" fontId="2" fillId="5" borderId="65" xfId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18" xfId="1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3" fillId="3" borderId="24" xfId="0" applyFont="1" applyFill="1" applyBorder="1" applyAlignment="1">
      <alignment horizontal="left"/>
    </xf>
    <xf numFmtId="0" fontId="2" fillId="2" borderId="28" xfId="1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Normal="100" workbookViewId="0">
      <selection activeCell="N9" sqref="N9"/>
    </sheetView>
  </sheetViews>
  <sheetFormatPr defaultRowHeight="15" x14ac:dyDescent="0.25"/>
  <cols>
    <col min="1" max="1" width="3" bestFit="1" customWidth="1"/>
    <col min="2" max="2" width="21.140625" bestFit="1" customWidth="1"/>
    <col min="3" max="3" width="31.85546875" bestFit="1" customWidth="1"/>
    <col min="11" max="11" width="9.140625" customWidth="1"/>
  </cols>
  <sheetData>
    <row r="1" spans="1:13" s="252" customFormat="1" ht="15.75" thickBot="1" x14ac:dyDescent="0.3"/>
    <row r="2" spans="1:13" s="252" customFormat="1" ht="15" customHeight="1" x14ac:dyDescent="0.25">
      <c r="C2" s="778" t="s">
        <v>87</v>
      </c>
      <c r="D2" s="779"/>
      <c r="E2" s="779"/>
      <c r="F2" s="779"/>
      <c r="G2" s="779"/>
      <c r="H2" s="779"/>
      <c r="I2" s="780"/>
      <c r="J2" s="367"/>
    </row>
    <row r="3" spans="1:13" s="252" customFormat="1" ht="15" customHeight="1" x14ac:dyDescent="0.25">
      <c r="C3" s="781"/>
      <c r="D3" s="782"/>
      <c r="E3" s="782"/>
      <c r="F3" s="782"/>
      <c r="G3" s="782"/>
      <c r="H3" s="782"/>
      <c r="I3" s="783"/>
      <c r="J3" s="367"/>
    </row>
    <row r="4" spans="1:13" s="252" customFormat="1" ht="15.75" customHeight="1" thickBot="1" x14ac:dyDescent="0.3">
      <c r="C4" s="784" t="s">
        <v>88</v>
      </c>
      <c r="D4" s="785"/>
      <c r="E4" s="785"/>
      <c r="F4" s="785"/>
      <c r="G4" s="785"/>
      <c r="H4" s="785"/>
      <c r="I4" s="786"/>
      <c r="J4" s="367"/>
    </row>
    <row r="5" spans="1:13" ht="16.5" thickBot="1" x14ac:dyDescent="0.3">
      <c r="C5" s="366"/>
    </row>
    <row r="6" spans="1:13" ht="15.75" thickBot="1" x14ac:dyDescent="0.3">
      <c r="A6" s="2" t="s">
        <v>35</v>
      </c>
      <c r="B6" s="2" t="s">
        <v>0</v>
      </c>
      <c r="C6" s="311" t="s">
        <v>1</v>
      </c>
      <c r="D6" s="2" t="s">
        <v>2</v>
      </c>
      <c r="E6" s="310" t="s">
        <v>3</v>
      </c>
      <c r="F6" s="2" t="s">
        <v>4</v>
      </c>
      <c r="G6" s="2" t="s">
        <v>5</v>
      </c>
      <c r="H6" s="310" t="s">
        <v>6</v>
      </c>
      <c r="I6" s="2" t="s">
        <v>7</v>
      </c>
      <c r="J6" s="311" t="s">
        <v>156</v>
      </c>
      <c r="K6" s="877" t="s">
        <v>34</v>
      </c>
    </row>
    <row r="7" spans="1:13" x14ac:dyDescent="0.25">
      <c r="A7" s="479">
        <v>1</v>
      </c>
      <c r="B7" s="480" t="s">
        <v>36</v>
      </c>
      <c r="C7" s="480" t="s">
        <v>24</v>
      </c>
      <c r="D7" s="469"/>
      <c r="E7" s="470"/>
      <c r="F7" s="471"/>
      <c r="G7" s="469">
        <v>1</v>
      </c>
      <c r="H7" s="470">
        <v>1</v>
      </c>
      <c r="I7" s="471">
        <v>1</v>
      </c>
      <c r="J7" s="472">
        <v>1</v>
      </c>
      <c r="K7" s="473">
        <v>1</v>
      </c>
    </row>
    <row r="8" spans="1:13" x14ac:dyDescent="0.25">
      <c r="A8" s="481">
        <v>2</v>
      </c>
      <c r="B8" s="482" t="s">
        <v>95</v>
      </c>
      <c r="C8" s="483" t="s">
        <v>96</v>
      </c>
      <c r="D8" s="5">
        <v>1</v>
      </c>
      <c r="E8" s="4">
        <v>1</v>
      </c>
      <c r="F8" s="6">
        <v>1</v>
      </c>
      <c r="G8" s="5"/>
      <c r="H8" s="4"/>
      <c r="I8" s="6"/>
      <c r="J8" s="7">
        <v>1</v>
      </c>
      <c r="K8" s="8">
        <v>1</v>
      </c>
    </row>
    <row r="9" spans="1:13" x14ac:dyDescent="0.25">
      <c r="A9" s="481">
        <v>3</v>
      </c>
      <c r="B9" s="483" t="s">
        <v>89</v>
      </c>
      <c r="C9" s="483" t="s">
        <v>24</v>
      </c>
      <c r="D9" s="5"/>
      <c r="E9" s="4"/>
      <c r="F9" s="6"/>
      <c r="G9" s="5">
        <v>1</v>
      </c>
      <c r="H9" s="4">
        <v>1</v>
      </c>
      <c r="I9" s="6">
        <v>1</v>
      </c>
      <c r="J9" s="7">
        <v>1</v>
      </c>
      <c r="K9" s="8">
        <v>1</v>
      </c>
      <c r="M9" s="181"/>
    </row>
    <row r="10" spans="1:13" x14ac:dyDescent="0.25">
      <c r="A10" s="481">
        <v>4</v>
      </c>
      <c r="B10" s="483" t="s">
        <v>94</v>
      </c>
      <c r="C10" s="483" t="s">
        <v>93</v>
      </c>
      <c r="D10" s="5"/>
      <c r="E10" s="4"/>
      <c r="F10" s="6"/>
      <c r="G10" s="5">
        <v>1</v>
      </c>
      <c r="H10" s="4">
        <v>1</v>
      </c>
      <c r="I10" s="6">
        <v>1</v>
      </c>
      <c r="J10" s="7">
        <v>1</v>
      </c>
      <c r="K10" s="8">
        <v>1</v>
      </c>
    </row>
    <row r="11" spans="1:13" x14ac:dyDescent="0.25">
      <c r="A11" s="481">
        <v>5</v>
      </c>
      <c r="B11" s="483" t="s">
        <v>9</v>
      </c>
      <c r="C11" s="483" t="s">
        <v>25</v>
      </c>
      <c r="D11" s="5"/>
      <c r="E11" s="4"/>
      <c r="F11" s="6"/>
      <c r="G11" s="5">
        <v>1</v>
      </c>
      <c r="H11" s="4">
        <v>1</v>
      </c>
      <c r="I11" s="6">
        <v>1</v>
      </c>
      <c r="J11" s="7">
        <v>1</v>
      </c>
      <c r="K11" s="8">
        <v>1</v>
      </c>
    </row>
    <row r="12" spans="1:13" x14ac:dyDescent="0.25">
      <c r="A12" s="481">
        <v>6</v>
      </c>
      <c r="B12" s="483" t="s">
        <v>28</v>
      </c>
      <c r="C12" s="483" t="s">
        <v>29</v>
      </c>
      <c r="D12" s="5"/>
      <c r="E12" s="4"/>
      <c r="F12" s="6"/>
      <c r="G12" s="5">
        <v>1</v>
      </c>
      <c r="H12" s="4">
        <v>1</v>
      </c>
      <c r="I12" s="6">
        <v>1</v>
      </c>
      <c r="J12" s="7">
        <v>1</v>
      </c>
      <c r="K12" s="8">
        <v>1</v>
      </c>
    </row>
    <row r="13" spans="1:13" x14ac:dyDescent="0.25">
      <c r="A13" s="481">
        <v>7</v>
      </c>
      <c r="B13" s="483" t="s">
        <v>92</v>
      </c>
      <c r="C13" s="483" t="s">
        <v>93</v>
      </c>
      <c r="D13" s="5"/>
      <c r="E13" s="4"/>
      <c r="F13" s="6"/>
      <c r="G13" s="5">
        <v>1</v>
      </c>
      <c r="H13" s="4">
        <v>1</v>
      </c>
      <c r="I13" s="6">
        <v>1</v>
      </c>
      <c r="J13" s="7">
        <v>1</v>
      </c>
      <c r="K13" s="8">
        <v>1</v>
      </c>
    </row>
    <row r="14" spans="1:13" x14ac:dyDescent="0.25">
      <c r="A14" s="481">
        <v>8</v>
      </c>
      <c r="B14" s="483" t="s">
        <v>32</v>
      </c>
      <c r="C14" s="483" t="s">
        <v>33</v>
      </c>
      <c r="D14" s="5"/>
      <c r="E14" s="4"/>
      <c r="F14" s="6"/>
      <c r="G14" s="5">
        <v>1</v>
      </c>
      <c r="H14" s="4">
        <v>1</v>
      </c>
      <c r="I14" s="6">
        <v>1</v>
      </c>
      <c r="J14" s="7">
        <v>1</v>
      </c>
      <c r="K14" s="8">
        <v>1</v>
      </c>
    </row>
    <row r="15" spans="1:13" x14ac:dyDescent="0.25">
      <c r="A15" s="481">
        <v>9</v>
      </c>
      <c r="B15" s="483" t="s">
        <v>85</v>
      </c>
      <c r="C15" s="483" t="s">
        <v>22</v>
      </c>
      <c r="D15" s="5">
        <v>1</v>
      </c>
      <c r="E15" s="4">
        <v>1</v>
      </c>
      <c r="F15" s="6">
        <v>1</v>
      </c>
      <c r="G15" s="5"/>
      <c r="H15" s="4"/>
      <c r="I15" s="6"/>
      <c r="J15" s="7">
        <v>1</v>
      </c>
      <c r="K15" s="8">
        <v>1</v>
      </c>
    </row>
    <row r="16" spans="1:13" x14ac:dyDescent="0.25">
      <c r="A16" s="481">
        <v>10</v>
      </c>
      <c r="B16" s="483" t="s">
        <v>90</v>
      </c>
      <c r="C16" s="483" t="s">
        <v>24</v>
      </c>
      <c r="D16" s="5">
        <v>1</v>
      </c>
      <c r="E16" s="4">
        <v>1</v>
      </c>
      <c r="F16" s="6">
        <v>1</v>
      </c>
      <c r="G16" s="5"/>
      <c r="H16" s="4"/>
      <c r="I16" s="6"/>
      <c r="J16" s="7">
        <v>1</v>
      </c>
      <c r="K16" s="8">
        <v>1</v>
      </c>
    </row>
    <row r="17" spans="1:11" x14ac:dyDescent="0.25">
      <c r="A17" s="481">
        <v>11</v>
      </c>
      <c r="B17" s="483" t="s">
        <v>10</v>
      </c>
      <c r="C17" s="483" t="s">
        <v>24</v>
      </c>
      <c r="D17" s="5"/>
      <c r="E17" s="4"/>
      <c r="F17" s="6"/>
      <c r="G17" s="5">
        <v>1</v>
      </c>
      <c r="H17" s="4">
        <v>1</v>
      </c>
      <c r="I17" s="6">
        <v>1</v>
      </c>
      <c r="J17" s="7">
        <v>1</v>
      </c>
      <c r="K17" s="8">
        <v>1</v>
      </c>
    </row>
    <row r="18" spans="1:11" x14ac:dyDescent="0.25">
      <c r="A18" s="481">
        <v>12</v>
      </c>
      <c r="B18" s="483" t="s">
        <v>11</v>
      </c>
      <c r="C18" s="483" t="s">
        <v>24</v>
      </c>
      <c r="D18" s="5">
        <v>1</v>
      </c>
      <c r="E18" s="4">
        <v>1</v>
      </c>
      <c r="F18" s="6">
        <v>1</v>
      </c>
      <c r="G18" s="5"/>
      <c r="H18" s="4"/>
      <c r="I18" s="6"/>
      <c r="J18" s="7">
        <v>1</v>
      </c>
      <c r="K18" s="8">
        <v>1</v>
      </c>
    </row>
    <row r="19" spans="1:11" x14ac:dyDescent="0.25">
      <c r="A19" s="481">
        <v>13</v>
      </c>
      <c r="B19" s="483" t="s">
        <v>13</v>
      </c>
      <c r="C19" s="483" t="s">
        <v>24</v>
      </c>
      <c r="D19" s="5"/>
      <c r="E19" s="4"/>
      <c r="F19" s="6"/>
      <c r="G19" s="5">
        <v>1</v>
      </c>
      <c r="H19" s="4">
        <v>1</v>
      </c>
      <c r="I19" s="6">
        <v>1</v>
      </c>
      <c r="J19" s="7">
        <v>1</v>
      </c>
      <c r="K19" s="8">
        <v>1</v>
      </c>
    </row>
    <row r="20" spans="1:11" s="410" customFormat="1" x14ac:dyDescent="0.25">
      <c r="A20" s="481">
        <v>14</v>
      </c>
      <c r="B20" s="483" t="s">
        <v>97</v>
      </c>
      <c r="C20" s="483" t="s">
        <v>31</v>
      </c>
      <c r="D20" s="10">
        <v>1</v>
      </c>
      <c r="E20" s="9">
        <v>1</v>
      </c>
      <c r="F20" s="418">
        <v>1</v>
      </c>
      <c r="G20" s="416"/>
      <c r="H20" s="417"/>
      <c r="I20" s="418"/>
      <c r="J20" s="12">
        <v>1</v>
      </c>
      <c r="K20" s="415">
        <v>1</v>
      </c>
    </row>
    <row r="21" spans="1:11" x14ac:dyDescent="0.25">
      <c r="A21" s="481">
        <v>15</v>
      </c>
      <c r="B21" s="483" t="s">
        <v>30</v>
      </c>
      <c r="C21" s="483" t="s">
        <v>29</v>
      </c>
      <c r="D21" s="10"/>
      <c r="E21" s="9"/>
      <c r="F21" s="11"/>
      <c r="G21" s="10">
        <v>1</v>
      </c>
      <c r="H21" s="9">
        <v>1</v>
      </c>
      <c r="I21" s="11">
        <v>1</v>
      </c>
      <c r="J21" s="12">
        <v>1</v>
      </c>
      <c r="K21" s="8">
        <v>1</v>
      </c>
    </row>
    <row r="22" spans="1:11" x14ac:dyDescent="0.25">
      <c r="A22" s="481">
        <v>16</v>
      </c>
      <c r="B22" s="483" t="s">
        <v>17</v>
      </c>
      <c r="C22" s="483" t="s">
        <v>24</v>
      </c>
      <c r="D22" s="5"/>
      <c r="E22" s="4"/>
      <c r="F22" s="6"/>
      <c r="G22" s="5">
        <v>1</v>
      </c>
      <c r="H22" s="4">
        <v>1</v>
      </c>
      <c r="I22" s="6">
        <v>1</v>
      </c>
      <c r="J22" s="7">
        <v>1</v>
      </c>
      <c r="K22" s="8">
        <v>1</v>
      </c>
    </row>
    <row r="23" spans="1:11" x14ac:dyDescent="0.25">
      <c r="A23" s="481">
        <v>17</v>
      </c>
      <c r="B23" s="483" t="s">
        <v>18</v>
      </c>
      <c r="C23" s="483" t="s">
        <v>22</v>
      </c>
      <c r="D23" s="5">
        <v>1</v>
      </c>
      <c r="E23" s="4">
        <v>1</v>
      </c>
      <c r="F23" s="6">
        <v>1</v>
      </c>
      <c r="G23" s="5"/>
      <c r="H23" s="4"/>
      <c r="I23" s="6"/>
      <c r="J23" s="7">
        <v>1</v>
      </c>
      <c r="K23" s="8">
        <v>1</v>
      </c>
    </row>
    <row r="24" spans="1:11" x14ac:dyDescent="0.25">
      <c r="A24" s="481">
        <v>18</v>
      </c>
      <c r="B24" s="483" t="s">
        <v>91</v>
      </c>
      <c r="C24" s="483" t="s">
        <v>33</v>
      </c>
      <c r="D24" s="5">
        <v>1</v>
      </c>
      <c r="E24" s="4">
        <v>1</v>
      </c>
      <c r="F24" s="6">
        <v>1</v>
      </c>
      <c r="G24" s="5"/>
      <c r="H24" s="4"/>
      <c r="I24" s="6"/>
      <c r="J24" s="7">
        <v>1</v>
      </c>
      <c r="K24" s="8">
        <v>1</v>
      </c>
    </row>
    <row r="25" spans="1:11" x14ac:dyDescent="0.25">
      <c r="A25" s="481">
        <v>19</v>
      </c>
      <c r="B25" s="483" t="s">
        <v>20</v>
      </c>
      <c r="C25" s="483" t="s">
        <v>27</v>
      </c>
      <c r="D25" s="5"/>
      <c r="E25" s="4"/>
      <c r="F25" s="6"/>
      <c r="G25" s="5">
        <v>1</v>
      </c>
      <c r="H25" s="4">
        <v>1</v>
      </c>
      <c r="I25" s="6">
        <v>1</v>
      </c>
      <c r="J25" s="7">
        <v>1</v>
      </c>
      <c r="K25" s="8">
        <v>1</v>
      </c>
    </row>
    <row r="26" spans="1:11" x14ac:dyDescent="0.25">
      <c r="A26" s="481">
        <v>20</v>
      </c>
      <c r="B26" s="483" t="s">
        <v>21</v>
      </c>
      <c r="C26" s="483" t="s">
        <v>24</v>
      </c>
      <c r="D26" s="5"/>
      <c r="E26" s="4"/>
      <c r="F26" s="6"/>
      <c r="G26" s="5">
        <v>1</v>
      </c>
      <c r="H26" s="4">
        <v>1</v>
      </c>
      <c r="I26" s="6">
        <v>1</v>
      </c>
      <c r="J26" s="7">
        <v>1</v>
      </c>
      <c r="K26" s="8">
        <v>1</v>
      </c>
    </row>
    <row r="27" spans="1:11" x14ac:dyDescent="0.25">
      <c r="A27" s="481">
        <v>21</v>
      </c>
      <c r="B27" s="483" t="s">
        <v>37</v>
      </c>
      <c r="C27" s="483" t="s">
        <v>24</v>
      </c>
      <c r="D27" s="5"/>
      <c r="E27" s="4"/>
      <c r="F27" s="460"/>
      <c r="G27" s="13">
        <v>1</v>
      </c>
      <c r="H27" s="14">
        <v>1</v>
      </c>
      <c r="I27" s="15">
        <v>1</v>
      </c>
      <c r="J27" s="7">
        <v>1</v>
      </c>
      <c r="K27" s="8">
        <v>1</v>
      </c>
    </row>
    <row r="28" spans="1:11" ht="15.75" thickBot="1" x14ac:dyDescent="0.3">
      <c r="A28" s="484">
        <v>22</v>
      </c>
      <c r="B28" s="485" t="s">
        <v>158</v>
      </c>
      <c r="C28" s="485" t="s">
        <v>159</v>
      </c>
      <c r="D28" s="474"/>
      <c r="E28" s="475"/>
      <c r="F28" s="476"/>
      <c r="G28" s="474">
        <v>1</v>
      </c>
      <c r="H28" s="475">
        <v>1</v>
      </c>
      <c r="I28" s="476">
        <v>1</v>
      </c>
      <c r="J28" s="477"/>
      <c r="K28" s="478"/>
    </row>
    <row r="29" spans="1:11" ht="15.75" thickBot="1" x14ac:dyDescent="0.3">
      <c r="A29" s="1"/>
      <c r="B29" s="1"/>
      <c r="C29" s="1"/>
      <c r="D29" s="464">
        <f t="shared" ref="D29:K29" si="0">SUM(D7:D28)</f>
        <v>7</v>
      </c>
      <c r="E29" s="465">
        <f t="shared" si="0"/>
        <v>7</v>
      </c>
      <c r="F29" s="345">
        <f t="shared" si="0"/>
        <v>7</v>
      </c>
      <c r="G29" s="466">
        <f t="shared" si="0"/>
        <v>15</v>
      </c>
      <c r="H29" s="465">
        <f t="shared" si="0"/>
        <v>15</v>
      </c>
      <c r="I29" s="467">
        <f t="shared" si="0"/>
        <v>15</v>
      </c>
      <c r="J29" s="468">
        <f t="shared" si="0"/>
        <v>21</v>
      </c>
      <c r="K29" s="388">
        <f t="shared" si="0"/>
        <v>21</v>
      </c>
    </row>
  </sheetData>
  <sortState ref="B7:K37">
    <sortCondition ref="B7"/>
  </sortState>
  <mergeCells count="3">
    <mergeCell ref="C2:I2"/>
    <mergeCell ref="C3:I3"/>
    <mergeCell ref="C4:I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opLeftCell="A25" zoomScaleNormal="100" workbookViewId="0">
      <selection activeCell="P31" sqref="P31"/>
    </sheetView>
  </sheetViews>
  <sheetFormatPr defaultRowHeight="15" x14ac:dyDescent="0.25"/>
  <cols>
    <col min="1" max="1" width="3.7109375" bestFit="1" customWidth="1"/>
    <col min="2" max="2" width="18" bestFit="1" customWidth="1"/>
    <col min="3" max="3" width="29.28515625" bestFit="1" customWidth="1"/>
    <col min="4" max="14" width="7.7109375" customWidth="1"/>
    <col min="15" max="15" width="7" bestFit="1" customWidth="1"/>
  </cols>
  <sheetData>
    <row r="1" spans="1:15" s="410" customFormat="1" x14ac:dyDescent="0.25"/>
    <row r="2" spans="1:15" s="410" customFormat="1" ht="21" x14ac:dyDescent="0.35">
      <c r="D2" s="419"/>
      <c r="E2" s="840" t="s">
        <v>79</v>
      </c>
      <c r="F2" s="840"/>
      <c r="G2" s="840"/>
      <c r="H2" s="840"/>
      <c r="I2" s="840"/>
      <c r="J2" s="840"/>
      <c r="K2" s="840"/>
      <c r="L2" s="420"/>
      <c r="M2" s="420"/>
      <c r="N2" s="420"/>
      <c r="O2" s="420"/>
    </row>
    <row r="3" spans="1:15" s="410" customFormat="1" ht="15.75" thickBot="1" x14ac:dyDescent="0.3"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5" s="410" customFormat="1" ht="18.75" thickBot="1" x14ac:dyDescent="0.3">
      <c r="A4" s="841" t="s">
        <v>80</v>
      </c>
      <c r="B4" s="842"/>
      <c r="C4" s="842"/>
      <c r="D4" s="842"/>
      <c r="E4" s="843"/>
      <c r="F4" s="421"/>
      <c r="G4" s="422"/>
      <c r="H4" s="422"/>
      <c r="I4" s="422"/>
      <c r="J4" s="419"/>
      <c r="K4" s="419"/>
      <c r="L4" s="419"/>
      <c r="M4" s="419"/>
      <c r="N4" s="419"/>
      <c r="O4" s="419"/>
    </row>
    <row r="5" spans="1:15" s="410" customFormat="1" ht="15.75" thickBot="1" x14ac:dyDescent="0.3">
      <c r="A5" s="423" t="s">
        <v>35</v>
      </c>
      <c r="B5" s="423" t="s">
        <v>0</v>
      </c>
      <c r="C5" s="423" t="s">
        <v>1</v>
      </c>
      <c r="D5" s="424" t="s">
        <v>42</v>
      </c>
      <c r="E5" s="424" t="s">
        <v>44</v>
      </c>
      <c r="F5" s="424" t="s">
        <v>45</v>
      </c>
      <c r="G5" s="424" t="s">
        <v>46</v>
      </c>
      <c r="H5" s="424" t="s">
        <v>47</v>
      </c>
      <c r="I5" s="424" t="s">
        <v>48</v>
      </c>
      <c r="J5" s="419"/>
      <c r="K5" s="419"/>
      <c r="L5" s="419"/>
      <c r="M5" s="419"/>
      <c r="N5" s="419"/>
      <c r="O5" s="419"/>
    </row>
    <row r="6" spans="1:15" s="410" customFormat="1" x14ac:dyDescent="0.25">
      <c r="A6" s="546">
        <v>1</v>
      </c>
      <c r="B6" s="547" t="s">
        <v>37</v>
      </c>
      <c r="C6" s="548" t="s">
        <v>24</v>
      </c>
      <c r="D6" s="549">
        <v>20</v>
      </c>
      <c r="E6" s="550">
        <v>20</v>
      </c>
      <c r="F6" s="550">
        <v>20</v>
      </c>
      <c r="G6" s="550">
        <v>20</v>
      </c>
      <c r="H6" s="550">
        <v>20</v>
      </c>
      <c r="I6" s="551">
        <f t="shared" ref="I6:I27" si="0">SUM(D6:H6)</f>
        <v>100</v>
      </c>
      <c r="J6" s="419"/>
      <c r="K6" s="419"/>
      <c r="L6" s="419"/>
      <c r="M6" s="419"/>
      <c r="N6" s="419"/>
      <c r="O6" s="419"/>
    </row>
    <row r="7" spans="1:15" s="410" customFormat="1" x14ac:dyDescent="0.25">
      <c r="A7" s="552">
        <v>2</v>
      </c>
      <c r="B7" s="553" t="s">
        <v>32</v>
      </c>
      <c r="C7" s="554" t="s">
        <v>33</v>
      </c>
      <c r="D7" s="555">
        <v>20</v>
      </c>
      <c r="E7" s="556">
        <v>20</v>
      </c>
      <c r="F7" s="556">
        <v>20</v>
      </c>
      <c r="G7" s="556">
        <v>20</v>
      </c>
      <c r="H7" s="556">
        <v>20</v>
      </c>
      <c r="I7" s="557">
        <f t="shared" si="0"/>
        <v>100</v>
      </c>
      <c r="J7" s="419"/>
      <c r="K7" s="419"/>
      <c r="L7" s="419"/>
      <c r="M7" s="419"/>
      <c r="N7" s="419"/>
      <c r="O7" s="419"/>
    </row>
    <row r="8" spans="1:15" s="410" customFormat="1" x14ac:dyDescent="0.25">
      <c r="A8" s="552">
        <v>3</v>
      </c>
      <c r="B8" s="553" t="s">
        <v>21</v>
      </c>
      <c r="C8" s="554" t="s">
        <v>24</v>
      </c>
      <c r="D8" s="555">
        <v>20</v>
      </c>
      <c r="E8" s="556">
        <v>20</v>
      </c>
      <c r="F8" s="556">
        <v>15</v>
      </c>
      <c r="G8" s="556">
        <v>20</v>
      </c>
      <c r="H8" s="556">
        <v>20</v>
      </c>
      <c r="I8" s="557">
        <f t="shared" si="0"/>
        <v>95</v>
      </c>
      <c r="J8" s="419"/>
      <c r="K8" s="419"/>
      <c r="L8" s="422"/>
      <c r="M8" s="419"/>
      <c r="N8" s="419"/>
      <c r="O8" s="419"/>
    </row>
    <row r="9" spans="1:15" s="410" customFormat="1" x14ac:dyDescent="0.25">
      <c r="A9" s="552">
        <v>4</v>
      </c>
      <c r="B9" s="553" t="s">
        <v>20</v>
      </c>
      <c r="C9" s="554" t="s">
        <v>27</v>
      </c>
      <c r="D9" s="555">
        <v>20</v>
      </c>
      <c r="E9" s="556">
        <v>20</v>
      </c>
      <c r="F9" s="556">
        <v>20</v>
      </c>
      <c r="G9" s="556">
        <v>20</v>
      </c>
      <c r="H9" s="556">
        <v>15</v>
      </c>
      <c r="I9" s="557">
        <f t="shared" si="0"/>
        <v>95</v>
      </c>
      <c r="J9" s="419"/>
      <c r="K9" s="419"/>
      <c r="L9" s="419"/>
      <c r="M9" s="419"/>
      <c r="N9" s="419"/>
      <c r="O9" s="419"/>
    </row>
    <row r="10" spans="1:15" s="410" customFormat="1" x14ac:dyDescent="0.25">
      <c r="A10" s="563">
        <v>5</v>
      </c>
      <c r="B10" s="564" t="s">
        <v>91</v>
      </c>
      <c r="C10" s="565" t="s">
        <v>33</v>
      </c>
      <c r="D10" s="566">
        <v>15</v>
      </c>
      <c r="E10" s="567">
        <v>20</v>
      </c>
      <c r="F10" s="567">
        <v>15</v>
      </c>
      <c r="G10" s="567">
        <v>20</v>
      </c>
      <c r="H10" s="567">
        <v>20</v>
      </c>
      <c r="I10" s="568">
        <f t="shared" si="0"/>
        <v>90</v>
      </c>
      <c r="J10" s="419"/>
      <c r="K10" s="419"/>
      <c r="L10" s="419"/>
      <c r="M10" s="419"/>
      <c r="N10" s="419"/>
      <c r="O10" s="419"/>
    </row>
    <row r="11" spans="1:15" s="410" customFormat="1" x14ac:dyDescent="0.25">
      <c r="A11" s="569">
        <v>6</v>
      </c>
      <c r="B11" s="564" t="s">
        <v>18</v>
      </c>
      <c r="C11" s="565" t="s">
        <v>22</v>
      </c>
      <c r="D11" s="570">
        <v>15</v>
      </c>
      <c r="E11" s="571">
        <v>20</v>
      </c>
      <c r="F11" s="571">
        <v>20</v>
      </c>
      <c r="G11" s="571">
        <v>20</v>
      </c>
      <c r="H11" s="571">
        <v>15</v>
      </c>
      <c r="I11" s="572">
        <f t="shared" si="0"/>
        <v>90</v>
      </c>
      <c r="J11" s="419"/>
      <c r="K11" s="419"/>
      <c r="L11" s="431"/>
      <c r="M11" s="419"/>
      <c r="N11" s="419"/>
      <c r="O11" s="419"/>
    </row>
    <row r="12" spans="1:15" s="410" customFormat="1" x14ac:dyDescent="0.25">
      <c r="A12" s="552">
        <v>7</v>
      </c>
      <c r="B12" s="553" t="s">
        <v>89</v>
      </c>
      <c r="C12" s="554" t="s">
        <v>24</v>
      </c>
      <c r="D12" s="555">
        <v>20</v>
      </c>
      <c r="E12" s="556">
        <v>20</v>
      </c>
      <c r="F12" s="556">
        <v>20</v>
      </c>
      <c r="G12" s="556">
        <v>15</v>
      </c>
      <c r="H12" s="556">
        <v>15</v>
      </c>
      <c r="I12" s="557">
        <f t="shared" si="0"/>
        <v>90</v>
      </c>
      <c r="J12" s="419"/>
      <c r="K12" s="419"/>
      <c r="L12" s="419"/>
      <c r="M12" s="419"/>
      <c r="N12" s="419"/>
      <c r="O12" s="419"/>
    </row>
    <row r="13" spans="1:15" s="410" customFormat="1" x14ac:dyDescent="0.25">
      <c r="A13" s="552">
        <v>8</v>
      </c>
      <c r="B13" s="553" t="s">
        <v>10</v>
      </c>
      <c r="C13" s="554" t="s">
        <v>24</v>
      </c>
      <c r="D13" s="555">
        <v>20</v>
      </c>
      <c r="E13" s="556">
        <v>5</v>
      </c>
      <c r="F13" s="556">
        <v>20</v>
      </c>
      <c r="G13" s="556">
        <v>20</v>
      </c>
      <c r="H13" s="556">
        <v>20</v>
      </c>
      <c r="I13" s="557">
        <f t="shared" si="0"/>
        <v>85</v>
      </c>
      <c r="J13" s="419"/>
      <c r="K13" s="419"/>
      <c r="L13" s="419"/>
      <c r="M13" s="419"/>
      <c r="N13" s="419"/>
      <c r="O13" s="419"/>
    </row>
    <row r="14" spans="1:15" s="410" customFormat="1" x14ac:dyDescent="0.25">
      <c r="A14" s="552">
        <v>9</v>
      </c>
      <c r="B14" s="553" t="s">
        <v>13</v>
      </c>
      <c r="C14" s="554" t="s">
        <v>24</v>
      </c>
      <c r="D14" s="555">
        <v>15</v>
      </c>
      <c r="E14" s="556">
        <v>15</v>
      </c>
      <c r="F14" s="556">
        <v>15</v>
      </c>
      <c r="G14" s="556">
        <v>20</v>
      </c>
      <c r="H14" s="556">
        <v>20</v>
      </c>
      <c r="I14" s="557">
        <f t="shared" si="0"/>
        <v>85</v>
      </c>
      <c r="J14" s="419"/>
      <c r="K14" s="419"/>
      <c r="L14" s="419"/>
      <c r="M14" s="419"/>
      <c r="N14" s="419"/>
      <c r="O14" s="419"/>
    </row>
    <row r="15" spans="1:15" s="410" customFormat="1" x14ac:dyDescent="0.25">
      <c r="A15" s="552">
        <v>10</v>
      </c>
      <c r="B15" s="553" t="s">
        <v>9</v>
      </c>
      <c r="C15" s="554" t="s">
        <v>25</v>
      </c>
      <c r="D15" s="555">
        <v>15</v>
      </c>
      <c r="E15" s="556">
        <v>15</v>
      </c>
      <c r="F15" s="556">
        <v>20</v>
      </c>
      <c r="G15" s="556">
        <v>15</v>
      </c>
      <c r="H15" s="556">
        <v>20</v>
      </c>
      <c r="I15" s="557">
        <f t="shared" si="0"/>
        <v>85</v>
      </c>
      <c r="J15" s="419"/>
      <c r="K15" s="419"/>
      <c r="L15" s="419"/>
      <c r="M15" s="419"/>
      <c r="N15" s="419"/>
      <c r="O15" s="419"/>
    </row>
    <row r="16" spans="1:15" s="410" customFormat="1" x14ac:dyDescent="0.25">
      <c r="A16" s="558">
        <v>11</v>
      </c>
      <c r="B16" s="553" t="s">
        <v>28</v>
      </c>
      <c r="C16" s="554" t="s">
        <v>29</v>
      </c>
      <c r="D16" s="559">
        <v>15</v>
      </c>
      <c r="E16" s="560">
        <v>20</v>
      </c>
      <c r="F16" s="560">
        <v>20</v>
      </c>
      <c r="G16" s="560">
        <v>20</v>
      </c>
      <c r="H16" s="560">
        <v>10</v>
      </c>
      <c r="I16" s="561">
        <f t="shared" si="0"/>
        <v>85</v>
      </c>
      <c r="J16" s="419"/>
      <c r="K16" s="419"/>
      <c r="L16" s="419"/>
      <c r="M16" s="419"/>
      <c r="N16" s="419"/>
      <c r="O16" s="419"/>
    </row>
    <row r="17" spans="1:15" s="410" customFormat="1" x14ac:dyDescent="0.25">
      <c r="A17" s="552">
        <v>12</v>
      </c>
      <c r="B17" s="553" t="s">
        <v>92</v>
      </c>
      <c r="C17" s="554" t="s">
        <v>93</v>
      </c>
      <c r="D17" s="555">
        <v>20</v>
      </c>
      <c r="E17" s="556">
        <v>10</v>
      </c>
      <c r="F17" s="556">
        <v>15</v>
      </c>
      <c r="G17" s="556">
        <v>15</v>
      </c>
      <c r="H17" s="556">
        <v>20</v>
      </c>
      <c r="I17" s="557">
        <f t="shared" si="0"/>
        <v>80</v>
      </c>
      <c r="J17" s="419"/>
      <c r="K17" s="419"/>
      <c r="L17" s="419"/>
      <c r="M17" s="419"/>
      <c r="N17" s="419"/>
      <c r="O17" s="419"/>
    </row>
    <row r="18" spans="1:15" s="410" customFormat="1" x14ac:dyDescent="0.25">
      <c r="A18" s="563">
        <v>13</v>
      </c>
      <c r="B18" s="564" t="s">
        <v>11</v>
      </c>
      <c r="C18" s="565" t="s">
        <v>24</v>
      </c>
      <c r="D18" s="566">
        <v>15</v>
      </c>
      <c r="E18" s="567">
        <v>15</v>
      </c>
      <c r="F18" s="567">
        <v>20</v>
      </c>
      <c r="G18" s="567">
        <v>15</v>
      </c>
      <c r="H18" s="567">
        <v>15</v>
      </c>
      <c r="I18" s="568">
        <f t="shared" si="0"/>
        <v>80</v>
      </c>
      <c r="J18" s="419"/>
      <c r="K18" s="419"/>
      <c r="L18" s="419"/>
      <c r="M18" s="419"/>
      <c r="N18" s="419"/>
      <c r="O18" s="419"/>
    </row>
    <row r="19" spans="1:15" s="410" customFormat="1" x14ac:dyDescent="0.25">
      <c r="A19" s="538">
        <v>14</v>
      </c>
      <c r="B19" s="483" t="s">
        <v>94</v>
      </c>
      <c r="C19" s="508" t="s">
        <v>93</v>
      </c>
      <c r="D19" s="428">
        <v>15</v>
      </c>
      <c r="E19" s="429">
        <v>20</v>
      </c>
      <c r="F19" s="429">
        <v>15</v>
      </c>
      <c r="G19" s="429">
        <v>15</v>
      </c>
      <c r="H19" s="429">
        <v>15</v>
      </c>
      <c r="I19" s="430">
        <f t="shared" si="0"/>
        <v>80</v>
      </c>
      <c r="J19" s="419"/>
      <c r="K19" s="419"/>
      <c r="L19" s="419"/>
      <c r="M19" s="419"/>
      <c r="N19" s="419"/>
      <c r="O19" s="419"/>
    </row>
    <row r="20" spans="1:15" s="410" customFormat="1" x14ac:dyDescent="0.25">
      <c r="A20" s="537">
        <v>15</v>
      </c>
      <c r="B20" s="483" t="s">
        <v>17</v>
      </c>
      <c r="C20" s="508" t="s">
        <v>24</v>
      </c>
      <c r="D20" s="425">
        <v>20</v>
      </c>
      <c r="E20" s="426">
        <v>15</v>
      </c>
      <c r="F20" s="426">
        <v>15</v>
      </c>
      <c r="G20" s="426">
        <v>15</v>
      </c>
      <c r="H20" s="426">
        <v>15</v>
      </c>
      <c r="I20" s="427">
        <f t="shared" si="0"/>
        <v>80</v>
      </c>
      <c r="J20" s="419"/>
      <c r="K20" s="419"/>
      <c r="L20" s="419"/>
      <c r="M20" s="419"/>
      <c r="N20" s="419"/>
      <c r="O20" s="419"/>
    </row>
    <row r="21" spans="1:15" s="410" customFormat="1" x14ac:dyDescent="0.25">
      <c r="A21" s="538">
        <v>16</v>
      </c>
      <c r="B21" s="483" t="s">
        <v>30</v>
      </c>
      <c r="C21" s="508" t="s">
        <v>29</v>
      </c>
      <c r="D21" s="428">
        <v>15</v>
      </c>
      <c r="E21" s="429">
        <v>10</v>
      </c>
      <c r="F21" s="429">
        <v>10</v>
      </c>
      <c r="G21" s="429">
        <v>15</v>
      </c>
      <c r="H21" s="429">
        <v>20</v>
      </c>
      <c r="I21" s="430">
        <f t="shared" si="0"/>
        <v>70</v>
      </c>
      <c r="J21" s="419"/>
      <c r="K21" s="419"/>
      <c r="L21" s="419"/>
      <c r="M21" s="419"/>
      <c r="N21" s="419"/>
      <c r="O21" s="419"/>
    </row>
    <row r="22" spans="1:15" s="410" customFormat="1" x14ac:dyDescent="0.25">
      <c r="A22" s="563">
        <v>17</v>
      </c>
      <c r="B22" s="564" t="s">
        <v>85</v>
      </c>
      <c r="C22" s="565" t="s">
        <v>22</v>
      </c>
      <c r="D22" s="570">
        <v>10</v>
      </c>
      <c r="E22" s="571">
        <v>10</v>
      </c>
      <c r="F22" s="571">
        <v>15</v>
      </c>
      <c r="G22" s="571">
        <v>20</v>
      </c>
      <c r="H22" s="571">
        <v>15</v>
      </c>
      <c r="I22" s="573">
        <f t="shared" si="0"/>
        <v>70</v>
      </c>
      <c r="J22" s="419"/>
      <c r="K22" s="419"/>
      <c r="L22" s="419"/>
      <c r="M22" s="419"/>
      <c r="N22" s="419"/>
      <c r="O22" s="419"/>
    </row>
    <row r="23" spans="1:15" s="410" customFormat="1" x14ac:dyDescent="0.25">
      <c r="A23" s="569">
        <v>18</v>
      </c>
      <c r="B23" s="564" t="s">
        <v>97</v>
      </c>
      <c r="C23" s="565" t="s">
        <v>31</v>
      </c>
      <c r="D23" s="566">
        <v>20</v>
      </c>
      <c r="E23" s="567">
        <v>0</v>
      </c>
      <c r="F23" s="567">
        <v>20</v>
      </c>
      <c r="G23" s="567">
        <v>5</v>
      </c>
      <c r="H23" s="567">
        <v>15</v>
      </c>
      <c r="I23" s="574">
        <f t="shared" si="0"/>
        <v>60</v>
      </c>
      <c r="J23" s="419"/>
      <c r="K23" s="419"/>
      <c r="L23" s="419"/>
      <c r="M23" s="419"/>
      <c r="N23" s="419"/>
      <c r="O23" s="419"/>
    </row>
    <row r="24" spans="1:15" s="410" customFormat="1" x14ac:dyDescent="0.25">
      <c r="A24" s="537">
        <v>19</v>
      </c>
      <c r="B24" s="483" t="s">
        <v>36</v>
      </c>
      <c r="C24" s="508" t="s">
        <v>24</v>
      </c>
      <c r="D24" s="425">
        <v>10</v>
      </c>
      <c r="E24" s="426">
        <v>10</v>
      </c>
      <c r="F24" s="426">
        <v>5</v>
      </c>
      <c r="G24" s="426">
        <v>0</v>
      </c>
      <c r="H24" s="426">
        <v>20</v>
      </c>
      <c r="I24" s="413">
        <f t="shared" si="0"/>
        <v>45</v>
      </c>
      <c r="J24" s="419"/>
      <c r="K24" s="419"/>
      <c r="L24" s="419"/>
      <c r="M24" s="419"/>
      <c r="N24" s="419"/>
      <c r="O24" s="419"/>
    </row>
    <row r="25" spans="1:15" s="410" customFormat="1" x14ac:dyDescent="0.25">
      <c r="A25" s="537">
        <v>20</v>
      </c>
      <c r="B25" s="483" t="s">
        <v>158</v>
      </c>
      <c r="C25" s="508" t="s">
        <v>159</v>
      </c>
      <c r="D25" s="425">
        <v>15</v>
      </c>
      <c r="E25" s="426">
        <v>0</v>
      </c>
      <c r="F25" s="426">
        <v>10</v>
      </c>
      <c r="G25" s="426">
        <v>15</v>
      </c>
      <c r="H25" s="426">
        <v>0</v>
      </c>
      <c r="I25" s="413">
        <f t="shared" si="0"/>
        <v>40</v>
      </c>
      <c r="J25" s="419"/>
      <c r="K25" s="419"/>
      <c r="L25" s="419"/>
      <c r="M25" s="419"/>
      <c r="N25" s="419"/>
      <c r="O25" s="419"/>
    </row>
    <row r="26" spans="1:15" s="410" customFormat="1" x14ac:dyDescent="0.25">
      <c r="A26" s="538">
        <v>21</v>
      </c>
      <c r="B26" s="483" t="s">
        <v>90</v>
      </c>
      <c r="C26" s="508" t="s">
        <v>24</v>
      </c>
      <c r="D26" s="428">
        <v>0</v>
      </c>
      <c r="E26" s="429">
        <v>5</v>
      </c>
      <c r="F26" s="429">
        <v>15</v>
      </c>
      <c r="G26" s="429">
        <v>0</v>
      </c>
      <c r="H26" s="429">
        <v>0</v>
      </c>
      <c r="I26" s="432">
        <f t="shared" si="0"/>
        <v>20</v>
      </c>
      <c r="J26" s="419"/>
      <c r="K26" s="419"/>
      <c r="L26" s="419"/>
      <c r="M26" s="419"/>
      <c r="N26" s="419"/>
      <c r="O26" s="419"/>
    </row>
    <row r="27" spans="1:15" s="410" customFormat="1" ht="15.75" thickBot="1" x14ac:dyDescent="0.3">
      <c r="A27" s="580">
        <v>22</v>
      </c>
      <c r="B27" s="544" t="s">
        <v>95</v>
      </c>
      <c r="C27" s="540" t="s">
        <v>96</v>
      </c>
      <c r="D27" s="581">
        <v>0</v>
      </c>
      <c r="E27" s="582">
        <v>10</v>
      </c>
      <c r="F27" s="582">
        <v>0</v>
      </c>
      <c r="G27" s="582">
        <v>0</v>
      </c>
      <c r="H27" s="582">
        <v>0</v>
      </c>
      <c r="I27" s="583">
        <f t="shared" si="0"/>
        <v>10</v>
      </c>
      <c r="J27" s="419"/>
      <c r="K27" s="419"/>
      <c r="L27" s="419"/>
      <c r="M27" s="419"/>
      <c r="N27" s="419"/>
      <c r="O27" s="419"/>
    </row>
    <row r="28" spans="1:15" s="410" customFormat="1" ht="15.75" thickBot="1" x14ac:dyDescent="0.3">
      <c r="A28" s="539"/>
      <c r="B28" s="435"/>
      <c r="C28" s="435"/>
      <c r="D28" s="422"/>
      <c r="E28" s="422"/>
      <c r="F28" s="422"/>
      <c r="G28" s="422"/>
      <c r="H28" s="422"/>
      <c r="I28" s="422"/>
      <c r="O28" s="411"/>
    </row>
    <row r="29" spans="1:15" s="410" customFormat="1" ht="16.5" thickBot="1" x14ac:dyDescent="0.3">
      <c r="A29" s="844" t="s">
        <v>81</v>
      </c>
      <c r="B29" s="845"/>
      <c r="C29" s="845"/>
      <c r="D29" s="845"/>
      <c r="E29" s="846"/>
      <c r="F29" s="419"/>
      <c r="G29" s="419"/>
      <c r="H29" s="419"/>
      <c r="I29" s="419"/>
      <c r="J29" s="419"/>
      <c r="K29" s="419"/>
      <c r="L29" s="419"/>
      <c r="M29" s="419"/>
      <c r="N29" s="419"/>
      <c r="O29" s="412"/>
    </row>
    <row r="30" spans="1:15" s="410" customFormat="1" x14ac:dyDescent="0.25">
      <c r="A30" s="847" t="s">
        <v>35</v>
      </c>
      <c r="B30" s="847" t="s">
        <v>0</v>
      </c>
      <c r="C30" s="847" t="s">
        <v>1</v>
      </c>
      <c r="D30" s="850" t="s">
        <v>42</v>
      </c>
      <c r="E30" s="850" t="s">
        <v>44</v>
      </c>
      <c r="F30" s="850" t="s">
        <v>45</v>
      </c>
      <c r="G30" s="850" t="s">
        <v>46</v>
      </c>
      <c r="H30" s="850" t="s">
        <v>47</v>
      </c>
      <c r="I30" s="850" t="s">
        <v>53</v>
      </c>
      <c r="J30" s="850" t="s">
        <v>54</v>
      </c>
      <c r="K30" s="850" t="s">
        <v>55</v>
      </c>
      <c r="L30" s="850" t="s">
        <v>56</v>
      </c>
      <c r="M30" s="850" t="s">
        <v>57</v>
      </c>
      <c r="N30" s="847" t="s">
        <v>48</v>
      </c>
      <c r="O30" s="847" t="s">
        <v>58</v>
      </c>
    </row>
    <row r="31" spans="1:15" s="410" customFormat="1" ht="15.75" thickBot="1" x14ac:dyDescent="0.3">
      <c r="A31" s="848"/>
      <c r="B31" s="848"/>
      <c r="C31" s="849"/>
      <c r="D31" s="851"/>
      <c r="E31" s="851"/>
      <c r="F31" s="851"/>
      <c r="G31" s="851"/>
      <c r="H31" s="851"/>
      <c r="I31" s="851"/>
      <c r="J31" s="851"/>
      <c r="K31" s="851"/>
      <c r="L31" s="851"/>
      <c r="M31" s="851"/>
      <c r="N31" s="848"/>
      <c r="O31" s="848"/>
    </row>
    <row r="32" spans="1:15" s="410" customFormat="1" ht="21" x14ac:dyDescent="0.25">
      <c r="A32" s="334">
        <v>1</v>
      </c>
      <c r="B32" s="585" t="s">
        <v>20</v>
      </c>
      <c r="C32" s="586" t="s">
        <v>27</v>
      </c>
      <c r="D32" s="335">
        <v>15</v>
      </c>
      <c r="E32" s="317">
        <v>20</v>
      </c>
      <c r="F32" s="317">
        <v>15</v>
      </c>
      <c r="G32" s="317">
        <v>15</v>
      </c>
      <c r="H32" s="317">
        <v>10</v>
      </c>
      <c r="I32" s="317">
        <v>20</v>
      </c>
      <c r="J32" s="317">
        <v>10</v>
      </c>
      <c r="K32" s="317">
        <v>5</v>
      </c>
      <c r="L32" s="317">
        <v>15</v>
      </c>
      <c r="M32" s="336">
        <v>20</v>
      </c>
      <c r="N32" s="319">
        <f t="shared" ref="N32:N41" si="1">SUM(D32:M32)</f>
        <v>145</v>
      </c>
      <c r="O32" s="320">
        <v>1</v>
      </c>
    </row>
    <row r="33" spans="1:15" s="410" customFormat="1" ht="18.75" x14ac:dyDescent="0.25">
      <c r="A33" s="337">
        <v>2</v>
      </c>
      <c r="B33" s="587" t="s">
        <v>13</v>
      </c>
      <c r="C33" s="588" t="s">
        <v>24</v>
      </c>
      <c r="D33" s="339">
        <v>15</v>
      </c>
      <c r="E33" s="323">
        <v>15</v>
      </c>
      <c r="F33" s="323">
        <v>15</v>
      </c>
      <c r="G33" s="323">
        <v>5</v>
      </c>
      <c r="H33" s="323">
        <v>15</v>
      </c>
      <c r="I33" s="323">
        <v>20</v>
      </c>
      <c r="J33" s="323">
        <v>15</v>
      </c>
      <c r="K33" s="323">
        <v>15</v>
      </c>
      <c r="L33" s="323">
        <v>20</v>
      </c>
      <c r="M33" s="340">
        <v>0</v>
      </c>
      <c r="N33" s="325">
        <f t="shared" si="1"/>
        <v>135</v>
      </c>
      <c r="O33" s="326">
        <v>2</v>
      </c>
    </row>
    <row r="34" spans="1:15" s="410" customFormat="1" ht="15.75" x14ac:dyDescent="0.25">
      <c r="A34" s="341">
        <v>3</v>
      </c>
      <c r="B34" s="589" t="s">
        <v>10</v>
      </c>
      <c r="C34" s="590" t="s">
        <v>24</v>
      </c>
      <c r="D34" s="333">
        <v>20</v>
      </c>
      <c r="E34" s="329">
        <v>20</v>
      </c>
      <c r="F34" s="329">
        <v>20</v>
      </c>
      <c r="G34" s="329">
        <v>20</v>
      </c>
      <c r="H34" s="329">
        <v>15</v>
      </c>
      <c r="I34" s="329">
        <v>5</v>
      </c>
      <c r="J34" s="329">
        <v>5</v>
      </c>
      <c r="K34" s="329">
        <v>10</v>
      </c>
      <c r="L34" s="329">
        <v>10</v>
      </c>
      <c r="M34" s="342">
        <v>0</v>
      </c>
      <c r="N34" s="331">
        <f t="shared" si="1"/>
        <v>125</v>
      </c>
      <c r="O34" s="332">
        <v>3</v>
      </c>
    </row>
    <row r="35" spans="1:15" s="410" customFormat="1" ht="15.75" x14ac:dyDescent="0.25">
      <c r="A35" s="436">
        <v>4</v>
      </c>
      <c r="B35" s="483" t="s">
        <v>92</v>
      </c>
      <c r="C35" s="508" t="s">
        <v>93</v>
      </c>
      <c r="D35" s="437">
        <v>0</v>
      </c>
      <c r="E35" s="438">
        <v>20</v>
      </c>
      <c r="F35" s="438">
        <v>5</v>
      </c>
      <c r="G35" s="438">
        <v>10</v>
      </c>
      <c r="H35" s="438">
        <v>20</v>
      </c>
      <c r="I35" s="438">
        <v>0</v>
      </c>
      <c r="J35" s="438">
        <v>20</v>
      </c>
      <c r="K35" s="438">
        <v>0</v>
      </c>
      <c r="L35" s="438">
        <v>15</v>
      </c>
      <c r="M35" s="439">
        <v>10</v>
      </c>
      <c r="N35" s="414">
        <f t="shared" si="1"/>
        <v>100</v>
      </c>
      <c r="O35" s="427"/>
    </row>
    <row r="36" spans="1:15" s="410" customFormat="1" ht="15.75" x14ac:dyDescent="0.25">
      <c r="A36" s="436">
        <v>5</v>
      </c>
      <c r="B36" s="483" t="s">
        <v>89</v>
      </c>
      <c r="C36" s="508" t="s">
        <v>24</v>
      </c>
      <c r="D36" s="437">
        <v>10</v>
      </c>
      <c r="E36" s="438">
        <v>10</v>
      </c>
      <c r="F36" s="438">
        <v>0</v>
      </c>
      <c r="G36" s="438">
        <v>20</v>
      </c>
      <c r="H36" s="438">
        <v>0</v>
      </c>
      <c r="I36" s="438">
        <v>10</v>
      </c>
      <c r="J36" s="438">
        <v>10</v>
      </c>
      <c r="K36" s="438">
        <v>5</v>
      </c>
      <c r="L36" s="438">
        <v>10</v>
      </c>
      <c r="M36" s="439">
        <v>20</v>
      </c>
      <c r="N36" s="414">
        <f t="shared" si="1"/>
        <v>95</v>
      </c>
      <c r="O36" s="427"/>
    </row>
    <row r="37" spans="1:15" s="410" customFormat="1" ht="15.75" x14ac:dyDescent="0.25">
      <c r="A37" s="440">
        <v>6</v>
      </c>
      <c r="B37" s="483" t="s">
        <v>21</v>
      </c>
      <c r="C37" s="508" t="s">
        <v>24</v>
      </c>
      <c r="D37" s="346">
        <v>0</v>
      </c>
      <c r="E37" s="441">
        <v>20</v>
      </c>
      <c r="F37" s="441">
        <v>15</v>
      </c>
      <c r="G37" s="441">
        <v>5</v>
      </c>
      <c r="H37" s="441">
        <v>5</v>
      </c>
      <c r="I37" s="441">
        <v>5</v>
      </c>
      <c r="J37" s="441">
        <v>0</v>
      </c>
      <c r="K37" s="441">
        <v>15</v>
      </c>
      <c r="L37" s="441">
        <v>15</v>
      </c>
      <c r="M37" s="442">
        <v>10</v>
      </c>
      <c r="N37" s="443">
        <f t="shared" si="1"/>
        <v>90</v>
      </c>
      <c r="O37" s="430"/>
    </row>
    <row r="38" spans="1:15" s="410" customFormat="1" ht="15.75" x14ac:dyDescent="0.25">
      <c r="A38" s="436">
        <v>7</v>
      </c>
      <c r="B38" s="483" t="s">
        <v>9</v>
      </c>
      <c r="C38" s="508" t="s">
        <v>25</v>
      </c>
      <c r="D38" s="437">
        <v>15</v>
      </c>
      <c r="E38" s="438">
        <v>20</v>
      </c>
      <c r="F38" s="438">
        <v>0</v>
      </c>
      <c r="G38" s="438">
        <v>15</v>
      </c>
      <c r="H38" s="438">
        <v>20</v>
      </c>
      <c r="I38" s="438">
        <v>0</v>
      </c>
      <c r="J38" s="438">
        <v>0</v>
      </c>
      <c r="K38" s="438">
        <v>15</v>
      </c>
      <c r="L38" s="438">
        <v>0</v>
      </c>
      <c r="M38" s="439">
        <v>5</v>
      </c>
      <c r="N38" s="414">
        <f t="shared" si="1"/>
        <v>90</v>
      </c>
      <c r="O38" s="427"/>
    </row>
    <row r="39" spans="1:15" s="410" customFormat="1" ht="15.75" x14ac:dyDescent="0.25">
      <c r="A39" s="436">
        <v>8</v>
      </c>
      <c r="B39" s="483" t="s">
        <v>37</v>
      </c>
      <c r="C39" s="508" t="s">
        <v>24</v>
      </c>
      <c r="D39" s="437">
        <v>15</v>
      </c>
      <c r="E39" s="438">
        <v>10</v>
      </c>
      <c r="F39" s="438">
        <v>15</v>
      </c>
      <c r="G39" s="438">
        <v>10</v>
      </c>
      <c r="H39" s="438">
        <v>10</v>
      </c>
      <c r="I39" s="438">
        <v>10</v>
      </c>
      <c r="J39" s="438">
        <v>0</v>
      </c>
      <c r="K39" s="438">
        <v>10</v>
      </c>
      <c r="L39" s="438">
        <v>10</v>
      </c>
      <c r="M39" s="439">
        <v>0</v>
      </c>
      <c r="N39" s="414">
        <f t="shared" si="1"/>
        <v>90</v>
      </c>
      <c r="O39" s="427"/>
    </row>
    <row r="40" spans="1:15" s="410" customFormat="1" ht="15.75" x14ac:dyDescent="0.25">
      <c r="A40" s="436">
        <v>9</v>
      </c>
      <c r="B40" s="483" t="s">
        <v>28</v>
      </c>
      <c r="C40" s="508" t="s">
        <v>29</v>
      </c>
      <c r="D40" s="444">
        <v>0</v>
      </c>
      <c r="E40" s="441">
        <v>15</v>
      </c>
      <c r="F40" s="441">
        <v>15</v>
      </c>
      <c r="G40" s="441">
        <v>10</v>
      </c>
      <c r="H40" s="441">
        <v>0</v>
      </c>
      <c r="I40" s="441">
        <v>10</v>
      </c>
      <c r="J40" s="441">
        <v>0</v>
      </c>
      <c r="K40" s="441">
        <v>15</v>
      </c>
      <c r="L40" s="441">
        <v>10</v>
      </c>
      <c r="M40" s="445">
        <v>5</v>
      </c>
      <c r="N40" s="443">
        <f t="shared" si="1"/>
        <v>80</v>
      </c>
      <c r="O40" s="432"/>
    </row>
    <row r="41" spans="1:15" s="410" customFormat="1" ht="16.5" thickBot="1" x14ac:dyDescent="0.3">
      <c r="A41" s="446">
        <v>10</v>
      </c>
      <c r="B41" s="485" t="s">
        <v>32</v>
      </c>
      <c r="C41" s="509" t="s">
        <v>33</v>
      </c>
      <c r="D41" s="447">
        <v>5</v>
      </c>
      <c r="E41" s="448">
        <v>15</v>
      </c>
      <c r="F41" s="448">
        <v>0</v>
      </c>
      <c r="G41" s="448">
        <v>0</v>
      </c>
      <c r="H41" s="448">
        <v>10</v>
      </c>
      <c r="I41" s="448">
        <v>10</v>
      </c>
      <c r="J41" s="448">
        <v>0</v>
      </c>
      <c r="K41" s="448">
        <v>20</v>
      </c>
      <c r="L41" s="448">
        <v>10</v>
      </c>
      <c r="M41" s="449">
        <v>0</v>
      </c>
      <c r="N41" s="450">
        <f t="shared" si="1"/>
        <v>70</v>
      </c>
      <c r="O41" s="434"/>
    </row>
    <row r="42" spans="1:15" s="410" customFormat="1" ht="16.5" thickBot="1" x14ac:dyDescent="0.3">
      <c r="A42" s="451"/>
      <c r="B42" s="452"/>
      <c r="C42" s="453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51"/>
      <c r="O42" s="454"/>
    </row>
    <row r="43" spans="1:15" s="410" customFormat="1" ht="16.5" thickBot="1" x14ac:dyDescent="0.3">
      <c r="A43" s="844" t="s">
        <v>82</v>
      </c>
      <c r="B43" s="845"/>
      <c r="C43" s="845"/>
      <c r="D43" s="845"/>
      <c r="E43" s="846"/>
      <c r="F43" s="419"/>
      <c r="G43" s="419"/>
      <c r="H43" s="419"/>
      <c r="I43" s="419"/>
      <c r="J43" s="419"/>
      <c r="K43" s="419"/>
      <c r="L43" s="419"/>
      <c r="M43" s="419"/>
      <c r="N43" s="419"/>
      <c r="O43" s="412"/>
    </row>
    <row r="44" spans="1:15" s="410" customFormat="1" x14ac:dyDescent="0.25">
      <c r="A44" s="847" t="s">
        <v>35</v>
      </c>
      <c r="B44" s="847" t="s">
        <v>0</v>
      </c>
      <c r="C44" s="847" t="s">
        <v>1</v>
      </c>
      <c r="D44" s="850" t="s">
        <v>42</v>
      </c>
      <c r="E44" s="850" t="s">
        <v>44</v>
      </c>
      <c r="F44" s="850" t="s">
        <v>45</v>
      </c>
      <c r="G44" s="850" t="s">
        <v>46</v>
      </c>
      <c r="H44" s="850" t="s">
        <v>47</v>
      </c>
      <c r="I44" s="850" t="s">
        <v>53</v>
      </c>
      <c r="J44" s="850" t="s">
        <v>54</v>
      </c>
      <c r="K44" s="850" t="s">
        <v>55</v>
      </c>
      <c r="L44" s="850" t="s">
        <v>56</v>
      </c>
      <c r="M44" s="850" t="s">
        <v>57</v>
      </c>
      <c r="N44" s="847" t="s">
        <v>48</v>
      </c>
      <c r="O44" s="847" t="s">
        <v>58</v>
      </c>
    </row>
    <row r="45" spans="1:15" s="410" customFormat="1" ht="15.75" thickBot="1" x14ac:dyDescent="0.3">
      <c r="A45" s="848"/>
      <c r="B45" s="848"/>
      <c r="C45" s="849"/>
      <c r="D45" s="851"/>
      <c r="E45" s="851"/>
      <c r="F45" s="851"/>
      <c r="G45" s="851"/>
      <c r="H45" s="851"/>
      <c r="I45" s="851"/>
      <c r="J45" s="851"/>
      <c r="K45" s="851"/>
      <c r="L45" s="851"/>
      <c r="M45" s="851"/>
      <c r="N45" s="848"/>
      <c r="O45" s="848"/>
    </row>
    <row r="46" spans="1:15" s="410" customFormat="1" ht="21" x14ac:dyDescent="0.25">
      <c r="A46" s="315">
        <v>1</v>
      </c>
      <c r="B46" s="586" t="s">
        <v>97</v>
      </c>
      <c r="C46" s="586" t="s">
        <v>31</v>
      </c>
      <c r="D46" s="316">
        <v>5</v>
      </c>
      <c r="E46" s="317">
        <v>20</v>
      </c>
      <c r="F46" s="317">
        <v>10</v>
      </c>
      <c r="G46" s="317">
        <v>20</v>
      </c>
      <c r="H46" s="317">
        <v>20</v>
      </c>
      <c r="I46" s="317">
        <v>20</v>
      </c>
      <c r="J46" s="317">
        <v>20</v>
      </c>
      <c r="K46" s="317">
        <v>20</v>
      </c>
      <c r="L46" s="317">
        <v>20</v>
      </c>
      <c r="M46" s="318">
        <v>20</v>
      </c>
      <c r="N46" s="319">
        <f>SUM(D46:M46)</f>
        <v>175</v>
      </c>
      <c r="O46" s="320">
        <v>1</v>
      </c>
    </row>
    <row r="47" spans="1:15" s="410" customFormat="1" ht="18.75" x14ac:dyDescent="0.25">
      <c r="A47" s="321">
        <v>2</v>
      </c>
      <c r="B47" s="588" t="s">
        <v>85</v>
      </c>
      <c r="C47" s="588" t="s">
        <v>22</v>
      </c>
      <c r="D47" s="322">
        <v>20</v>
      </c>
      <c r="E47" s="323">
        <v>20</v>
      </c>
      <c r="F47" s="323">
        <v>20</v>
      </c>
      <c r="G47" s="323">
        <v>10</v>
      </c>
      <c r="H47" s="323">
        <v>10</v>
      </c>
      <c r="I47" s="323">
        <v>20</v>
      </c>
      <c r="J47" s="323">
        <v>15</v>
      </c>
      <c r="K47" s="323">
        <v>20</v>
      </c>
      <c r="L47" s="323">
        <v>20</v>
      </c>
      <c r="M47" s="324">
        <v>20</v>
      </c>
      <c r="N47" s="325">
        <f>SUM(D47:M47)</f>
        <v>175</v>
      </c>
      <c r="O47" s="326">
        <v>2</v>
      </c>
    </row>
    <row r="48" spans="1:15" s="410" customFormat="1" ht="15.75" x14ac:dyDescent="0.25">
      <c r="A48" s="327">
        <v>3</v>
      </c>
      <c r="B48" s="590" t="s">
        <v>18</v>
      </c>
      <c r="C48" s="590" t="s">
        <v>22</v>
      </c>
      <c r="D48" s="328">
        <v>20</v>
      </c>
      <c r="E48" s="329">
        <v>20</v>
      </c>
      <c r="F48" s="329">
        <v>15</v>
      </c>
      <c r="G48" s="329">
        <v>0</v>
      </c>
      <c r="H48" s="329">
        <v>20</v>
      </c>
      <c r="I48" s="329">
        <v>10</v>
      </c>
      <c r="J48" s="329">
        <v>20</v>
      </c>
      <c r="K48" s="329">
        <v>15</v>
      </c>
      <c r="L48" s="329">
        <v>20</v>
      </c>
      <c r="M48" s="330">
        <v>0</v>
      </c>
      <c r="N48" s="331">
        <f>SUM(D48:M48)</f>
        <v>140</v>
      </c>
      <c r="O48" s="332">
        <v>3</v>
      </c>
    </row>
    <row r="49" spans="1:15" s="410" customFormat="1" ht="15.75" x14ac:dyDescent="0.25">
      <c r="A49" s="455">
        <v>4</v>
      </c>
      <c r="B49" s="508" t="s">
        <v>11</v>
      </c>
      <c r="C49" s="508" t="s">
        <v>24</v>
      </c>
      <c r="D49" s="433">
        <v>10</v>
      </c>
      <c r="E49" s="438">
        <v>20</v>
      </c>
      <c r="F49" s="438">
        <v>15</v>
      </c>
      <c r="G49" s="438">
        <v>15</v>
      </c>
      <c r="H49" s="438">
        <v>10</v>
      </c>
      <c r="I49" s="438">
        <v>5</v>
      </c>
      <c r="J49" s="438">
        <v>10</v>
      </c>
      <c r="K49" s="438">
        <v>15</v>
      </c>
      <c r="L49" s="438">
        <v>10</v>
      </c>
      <c r="M49" s="425">
        <v>20</v>
      </c>
      <c r="N49" s="414">
        <f>SUM(D49:M49)</f>
        <v>130</v>
      </c>
      <c r="O49" s="456"/>
    </row>
    <row r="50" spans="1:15" s="410" customFormat="1" ht="16.5" thickBot="1" x14ac:dyDescent="0.3">
      <c r="A50" s="457">
        <v>5</v>
      </c>
      <c r="B50" s="509" t="s">
        <v>91</v>
      </c>
      <c r="C50" s="509" t="s">
        <v>33</v>
      </c>
      <c r="D50" s="575">
        <v>15</v>
      </c>
      <c r="E50" s="576">
        <v>20</v>
      </c>
      <c r="F50" s="576">
        <v>0</v>
      </c>
      <c r="G50" s="576">
        <v>0</v>
      </c>
      <c r="H50" s="576">
        <v>0</v>
      </c>
      <c r="I50" s="576">
        <v>20</v>
      </c>
      <c r="J50" s="576">
        <v>15</v>
      </c>
      <c r="K50" s="576">
        <v>10</v>
      </c>
      <c r="L50" s="576">
        <v>0</v>
      </c>
      <c r="M50" s="577">
        <v>20</v>
      </c>
      <c r="N50" s="578">
        <f>SUM(D50:M50)</f>
        <v>100</v>
      </c>
      <c r="O50" s="579"/>
    </row>
  </sheetData>
  <sortState ref="B32:N41">
    <sortCondition descending="1" ref="N32:N41"/>
    <sortCondition descending="1" ref="M32:M41"/>
  </sortState>
  <mergeCells count="34">
    <mergeCell ref="N44:N45"/>
    <mergeCell ref="O44:O45"/>
    <mergeCell ref="H44:H45"/>
    <mergeCell ref="I44:I45"/>
    <mergeCell ref="J44:J45"/>
    <mergeCell ref="K44:K45"/>
    <mergeCell ref="L44:L45"/>
    <mergeCell ref="M44:M45"/>
    <mergeCell ref="N30:N31"/>
    <mergeCell ref="O30:O31"/>
    <mergeCell ref="A43:E43"/>
    <mergeCell ref="A44:A45"/>
    <mergeCell ref="B44:B45"/>
    <mergeCell ref="C44:C45"/>
    <mergeCell ref="D44:D45"/>
    <mergeCell ref="E44:E45"/>
    <mergeCell ref="F44:F45"/>
    <mergeCell ref="G44:G45"/>
    <mergeCell ref="H30:H31"/>
    <mergeCell ref="I30:I31"/>
    <mergeCell ref="J30:J31"/>
    <mergeCell ref="K30:K31"/>
    <mergeCell ref="L30:L31"/>
    <mergeCell ref="M30:M31"/>
    <mergeCell ref="E2:K2"/>
    <mergeCell ref="A4:E4"/>
    <mergeCell ref="A29:E29"/>
    <mergeCell ref="A30:A31"/>
    <mergeCell ref="B30:B31"/>
    <mergeCell ref="C30:C31"/>
    <mergeCell ref="D30:D31"/>
    <mergeCell ref="E30:E31"/>
    <mergeCell ref="F30:F31"/>
    <mergeCell ref="G30:G31"/>
  </mergeCells>
  <pageMargins left="0.7" right="0.7" top="0.75" bottom="0.75" header="0.3" footer="0.3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workbookViewId="0">
      <selection activeCell="Q26" sqref="Q26"/>
    </sheetView>
  </sheetViews>
  <sheetFormatPr defaultRowHeight="15" x14ac:dyDescent="0.25"/>
  <cols>
    <col min="1" max="1" width="3.28515625" bestFit="1" customWidth="1"/>
    <col min="2" max="2" width="20.5703125" bestFit="1" customWidth="1"/>
    <col min="3" max="3" width="33.42578125" bestFit="1" customWidth="1"/>
    <col min="4" max="14" width="7.7109375" customWidth="1"/>
  </cols>
  <sheetData>
    <row r="2" spans="1:15" ht="18.75" x14ac:dyDescent="0.3">
      <c r="F2" s="252"/>
      <c r="G2" s="854" t="s">
        <v>83</v>
      </c>
      <c r="H2" s="854"/>
      <c r="I2" s="854"/>
      <c r="J2" s="249"/>
      <c r="K2" s="249"/>
      <c r="L2" s="249"/>
    </row>
    <row r="4" spans="1:15" ht="15.75" thickBot="1" x14ac:dyDescent="0.3">
      <c r="A4" s="252"/>
      <c r="B4" s="252"/>
      <c r="C4" s="252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ht="21" thickBot="1" x14ac:dyDescent="0.3">
      <c r="A5" s="855" t="s">
        <v>80</v>
      </c>
      <c r="B5" s="856"/>
      <c r="C5" s="856"/>
      <c r="D5" s="856"/>
      <c r="E5" s="857"/>
      <c r="F5" s="254"/>
      <c r="G5" s="255"/>
      <c r="H5" s="255"/>
      <c r="I5" s="255"/>
      <c r="J5" s="253"/>
      <c r="K5" s="253"/>
      <c r="L5" s="253"/>
      <c r="M5" s="253"/>
      <c r="N5" s="253"/>
      <c r="O5" s="253"/>
    </row>
    <row r="6" spans="1:15" ht="15.75" thickBot="1" x14ac:dyDescent="0.3">
      <c r="A6" s="261" t="s">
        <v>35</v>
      </c>
      <c r="B6" s="261" t="s">
        <v>0</v>
      </c>
      <c r="C6" s="261" t="s">
        <v>1</v>
      </c>
      <c r="D6" s="260" t="s">
        <v>42</v>
      </c>
      <c r="E6" s="260" t="s">
        <v>44</v>
      </c>
      <c r="F6" s="260" t="s">
        <v>45</v>
      </c>
      <c r="G6" s="260" t="s">
        <v>46</v>
      </c>
      <c r="H6" s="260" t="s">
        <v>47</v>
      </c>
      <c r="I6" s="260" t="s">
        <v>48</v>
      </c>
      <c r="J6" s="253"/>
      <c r="K6" s="253"/>
      <c r="L6" s="253"/>
      <c r="M6" s="253"/>
      <c r="N6" s="253"/>
      <c r="O6" s="253"/>
    </row>
    <row r="7" spans="1:15" ht="15.75" x14ac:dyDescent="0.25">
      <c r="A7" s="602">
        <v>1</v>
      </c>
      <c r="B7" s="548" t="s">
        <v>13</v>
      </c>
      <c r="C7" s="548" t="s">
        <v>24</v>
      </c>
      <c r="D7" s="603">
        <v>10</v>
      </c>
      <c r="E7" s="604">
        <v>20</v>
      </c>
      <c r="F7" s="604">
        <v>20</v>
      </c>
      <c r="G7" s="604">
        <v>15</v>
      </c>
      <c r="H7" s="605">
        <v>20</v>
      </c>
      <c r="I7" s="606">
        <f t="shared" ref="I7:I27" si="0">SUM(D7:H7)</f>
        <v>85</v>
      </c>
      <c r="J7" s="253"/>
      <c r="K7" s="253"/>
      <c r="L7" s="253"/>
      <c r="M7" s="253"/>
      <c r="N7" s="253"/>
      <c r="O7" s="253"/>
    </row>
    <row r="8" spans="1:15" ht="15.75" x14ac:dyDescent="0.25">
      <c r="A8" s="607">
        <v>2</v>
      </c>
      <c r="B8" s="554" t="s">
        <v>17</v>
      </c>
      <c r="C8" s="554" t="s">
        <v>24</v>
      </c>
      <c r="D8" s="608">
        <v>20</v>
      </c>
      <c r="E8" s="609">
        <v>20</v>
      </c>
      <c r="F8" s="609">
        <v>20</v>
      </c>
      <c r="G8" s="609">
        <v>20</v>
      </c>
      <c r="H8" s="610">
        <v>5</v>
      </c>
      <c r="I8" s="611">
        <f t="shared" si="0"/>
        <v>85</v>
      </c>
      <c r="J8" s="253"/>
      <c r="K8" s="253"/>
      <c r="L8" s="253"/>
      <c r="M8" s="253"/>
      <c r="N8" s="253"/>
      <c r="O8" s="253"/>
    </row>
    <row r="9" spans="1:15" ht="15.75" x14ac:dyDescent="0.25">
      <c r="A9" s="607">
        <v>3</v>
      </c>
      <c r="B9" s="554" t="s">
        <v>32</v>
      </c>
      <c r="C9" s="554" t="s">
        <v>33</v>
      </c>
      <c r="D9" s="608">
        <v>15</v>
      </c>
      <c r="E9" s="609">
        <v>10</v>
      </c>
      <c r="F9" s="609">
        <v>20</v>
      </c>
      <c r="G9" s="609">
        <v>15</v>
      </c>
      <c r="H9" s="610">
        <v>15</v>
      </c>
      <c r="I9" s="611">
        <f t="shared" si="0"/>
        <v>75</v>
      </c>
      <c r="J9" s="253"/>
      <c r="K9" s="253"/>
      <c r="L9" s="255"/>
      <c r="M9" s="253"/>
      <c r="N9" s="253"/>
      <c r="O9" s="253"/>
    </row>
    <row r="10" spans="1:15" ht="15.75" x14ac:dyDescent="0.25">
      <c r="A10" s="607">
        <v>4</v>
      </c>
      <c r="B10" s="554" t="s">
        <v>37</v>
      </c>
      <c r="C10" s="554" t="s">
        <v>24</v>
      </c>
      <c r="D10" s="608">
        <v>15</v>
      </c>
      <c r="E10" s="609">
        <v>10</v>
      </c>
      <c r="F10" s="609">
        <v>10</v>
      </c>
      <c r="G10" s="609">
        <v>20</v>
      </c>
      <c r="H10" s="610">
        <v>15</v>
      </c>
      <c r="I10" s="611">
        <f t="shared" si="0"/>
        <v>70</v>
      </c>
      <c r="J10" s="253"/>
      <c r="K10" s="253"/>
      <c r="L10" s="253"/>
      <c r="M10" s="253"/>
      <c r="N10" s="253"/>
      <c r="O10" s="253"/>
    </row>
    <row r="11" spans="1:15" ht="15.75" x14ac:dyDescent="0.25">
      <c r="A11" s="607">
        <v>5</v>
      </c>
      <c r="B11" s="554" t="s">
        <v>20</v>
      </c>
      <c r="C11" s="554" t="s">
        <v>27</v>
      </c>
      <c r="D11" s="608">
        <v>15</v>
      </c>
      <c r="E11" s="609">
        <v>10</v>
      </c>
      <c r="F11" s="609">
        <v>15</v>
      </c>
      <c r="G11" s="609">
        <v>20</v>
      </c>
      <c r="H11" s="610">
        <v>10</v>
      </c>
      <c r="I11" s="611">
        <f t="shared" si="0"/>
        <v>70</v>
      </c>
      <c r="J11" s="253"/>
      <c r="K11" s="253"/>
      <c r="L11" s="253"/>
      <c r="M11" s="253"/>
      <c r="N11" s="253"/>
      <c r="O11" s="253"/>
    </row>
    <row r="12" spans="1:15" ht="15.75" x14ac:dyDescent="0.25">
      <c r="A12" s="612">
        <v>6</v>
      </c>
      <c r="B12" s="554" t="s">
        <v>89</v>
      </c>
      <c r="C12" s="554" t="s">
        <v>24</v>
      </c>
      <c r="D12" s="613">
        <v>10</v>
      </c>
      <c r="E12" s="614">
        <v>20</v>
      </c>
      <c r="F12" s="614">
        <v>10</v>
      </c>
      <c r="G12" s="614">
        <v>20</v>
      </c>
      <c r="H12" s="615">
        <v>10</v>
      </c>
      <c r="I12" s="616">
        <f t="shared" si="0"/>
        <v>70</v>
      </c>
      <c r="J12" s="253"/>
      <c r="K12" s="253"/>
      <c r="L12" s="284"/>
      <c r="M12" s="253"/>
      <c r="N12" s="253"/>
      <c r="O12" s="253"/>
    </row>
    <row r="13" spans="1:15" ht="15.75" x14ac:dyDescent="0.25">
      <c r="A13" s="607">
        <v>7</v>
      </c>
      <c r="B13" s="554" t="s">
        <v>94</v>
      </c>
      <c r="C13" s="554" t="s">
        <v>93</v>
      </c>
      <c r="D13" s="608">
        <v>20</v>
      </c>
      <c r="E13" s="609">
        <v>20</v>
      </c>
      <c r="F13" s="609">
        <v>15</v>
      </c>
      <c r="G13" s="609">
        <v>15</v>
      </c>
      <c r="H13" s="610">
        <v>0</v>
      </c>
      <c r="I13" s="611">
        <f t="shared" si="0"/>
        <v>70</v>
      </c>
      <c r="J13" s="253"/>
      <c r="K13" s="253"/>
      <c r="L13" s="253"/>
      <c r="M13" s="253"/>
      <c r="N13" s="253"/>
      <c r="O13" s="253"/>
    </row>
    <row r="14" spans="1:15" ht="15.75" x14ac:dyDescent="0.25">
      <c r="A14" s="607">
        <v>8</v>
      </c>
      <c r="B14" s="554" t="s">
        <v>9</v>
      </c>
      <c r="C14" s="554" t="s">
        <v>25</v>
      </c>
      <c r="D14" s="608">
        <v>15</v>
      </c>
      <c r="E14" s="609">
        <v>5</v>
      </c>
      <c r="F14" s="609">
        <v>10</v>
      </c>
      <c r="G14" s="609">
        <v>15</v>
      </c>
      <c r="H14" s="610">
        <v>20</v>
      </c>
      <c r="I14" s="611">
        <f t="shared" si="0"/>
        <v>65</v>
      </c>
      <c r="J14" s="253"/>
      <c r="K14" s="253"/>
      <c r="L14" s="285"/>
      <c r="M14" s="253"/>
      <c r="N14" s="253"/>
      <c r="O14" s="253"/>
    </row>
    <row r="15" spans="1:15" ht="15.75" x14ac:dyDescent="0.25">
      <c r="A15" s="617">
        <v>9</v>
      </c>
      <c r="B15" s="545" t="s">
        <v>91</v>
      </c>
      <c r="C15" s="545" t="s">
        <v>33</v>
      </c>
      <c r="D15" s="618">
        <v>15</v>
      </c>
      <c r="E15" s="619">
        <v>5</v>
      </c>
      <c r="F15" s="619">
        <v>0</v>
      </c>
      <c r="G15" s="619">
        <v>20</v>
      </c>
      <c r="H15" s="620">
        <v>20</v>
      </c>
      <c r="I15" s="562">
        <f t="shared" si="0"/>
        <v>60</v>
      </c>
      <c r="J15" s="253"/>
      <c r="K15" s="253"/>
      <c r="L15" s="253"/>
      <c r="M15" s="253"/>
      <c r="N15" s="253"/>
      <c r="O15" s="253"/>
    </row>
    <row r="16" spans="1:15" ht="15.75" x14ac:dyDescent="0.25">
      <c r="A16" s="607">
        <v>10</v>
      </c>
      <c r="B16" s="554" t="s">
        <v>30</v>
      </c>
      <c r="C16" s="554" t="s">
        <v>29</v>
      </c>
      <c r="D16" s="608">
        <v>10</v>
      </c>
      <c r="E16" s="609">
        <v>10</v>
      </c>
      <c r="F16" s="609">
        <v>15</v>
      </c>
      <c r="G16" s="609">
        <v>5</v>
      </c>
      <c r="H16" s="610">
        <v>15</v>
      </c>
      <c r="I16" s="611">
        <f t="shared" si="0"/>
        <v>55</v>
      </c>
      <c r="J16" s="253"/>
      <c r="K16" s="253"/>
      <c r="L16" s="253"/>
      <c r="M16" s="253"/>
      <c r="N16" s="253"/>
      <c r="O16" s="253"/>
    </row>
    <row r="17" spans="1:15" ht="15.75" x14ac:dyDescent="0.25">
      <c r="A17" s="612">
        <v>11</v>
      </c>
      <c r="B17" s="554" t="s">
        <v>36</v>
      </c>
      <c r="C17" s="554" t="s">
        <v>24</v>
      </c>
      <c r="D17" s="613">
        <v>10</v>
      </c>
      <c r="E17" s="614">
        <v>10</v>
      </c>
      <c r="F17" s="614">
        <v>5</v>
      </c>
      <c r="G17" s="614">
        <v>20</v>
      </c>
      <c r="H17" s="615">
        <v>10</v>
      </c>
      <c r="I17" s="616">
        <f t="shared" si="0"/>
        <v>55</v>
      </c>
      <c r="J17" s="253"/>
      <c r="K17" s="253"/>
      <c r="L17" s="253"/>
      <c r="M17" s="253"/>
      <c r="N17" s="253"/>
      <c r="O17" s="253"/>
    </row>
    <row r="18" spans="1:15" ht="15.75" x14ac:dyDescent="0.25">
      <c r="A18" s="617">
        <v>12</v>
      </c>
      <c r="B18" s="545" t="s">
        <v>18</v>
      </c>
      <c r="C18" s="545" t="s">
        <v>22</v>
      </c>
      <c r="D18" s="618">
        <v>15</v>
      </c>
      <c r="E18" s="619">
        <v>5</v>
      </c>
      <c r="F18" s="619">
        <v>10</v>
      </c>
      <c r="G18" s="619">
        <v>10</v>
      </c>
      <c r="H18" s="620">
        <v>10</v>
      </c>
      <c r="I18" s="562">
        <f t="shared" si="0"/>
        <v>50</v>
      </c>
      <c r="J18" s="253"/>
      <c r="K18" s="253"/>
      <c r="L18" s="253"/>
      <c r="M18" s="253"/>
      <c r="N18" s="253"/>
      <c r="O18" s="253"/>
    </row>
    <row r="19" spans="1:15" ht="15.75" x14ac:dyDescent="0.25">
      <c r="A19" s="263">
        <v>13</v>
      </c>
      <c r="B19" s="508" t="s">
        <v>10</v>
      </c>
      <c r="C19" s="508" t="s">
        <v>24</v>
      </c>
      <c r="D19" s="274">
        <v>10</v>
      </c>
      <c r="E19" s="273">
        <v>10</v>
      </c>
      <c r="F19" s="273">
        <v>15</v>
      </c>
      <c r="G19" s="273">
        <v>10</v>
      </c>
      <c r="H19" s="277">
        <v>5</v>
      </c>
      <c r="I19" s="279">
        <f t="shared" si="0"/>
        <v>50</v>
      </c>
      <c r="J19" s="253"/>
      <c r="K19" s="253"/>
      <c r="L19" s="253"/>
      <c r="M19" s="253"/>
      <c r="N19" s="253"/>
      <c r="O19" s="253"/>
    </row>
    <row r="20" spans="1:15" ht="15.75" x14ac:dyDescent="0.25">
      <c r="A20" s="617">
        <v>14</v>
      </c>
      <c r="B20" s="545" t="s">
        <v>85</v>
      </c>
      <c r="C20" s="545" t="s">
        <v>22</v>
      </c>
      <c r="D20" s="618">
        <v>15</v>
      </c>
      <c r="E20" s="619">
        <v>20</v>
      </c>
      <c r="F20" s="619">
        <v>10</v>
      </c>
      <c r="G20" s="619">
        <v>0</v>
      </c>
      <c r="H20" s="620">
        <v>5</v>
      </c>
      <c r="I20" s="562">
        <f t="shared" si="0"/>
        <v>50</v>
      </c>
      <c r="J20" s="253"/>
      <c r="K20" s="253"/>
      <c r="L20" s="253"/>
      <c r="M20" s="253"/>
      <c r="N20" s="253"/>
      <c r="O20" s="253"/>
    </row>
    <row r="21" spans="1:15" ht="15.75" x14ac:dyDescent="0.25">
      <c r="A21" s="265">
        <v>15</v>
      </c>
      <c r="B21" s="508" t="s">
        <v>21</v>
      </c>
      <c r="C21" s="508" t="s">
        <v>24</v>
      </c>
      <c r="D21" s="281">
        <v>10</v>
      </c>
      <c r="E21" s="282">
        <v>0</v>
      </c>
      <c r="F21" s="282">
        <v>20</v>
      </c>
      <c r="G21" s="282">
        <v>20</v>
      </c>
      <c r="H21" s="283">
        <v>0</v>
      </c>
      <c r="I21" s="251">
        <f t="shared" si="0"/>
        <v>50</v>
      </c>
      <c r="J21" s="253"/>
      <c r="K21" s="253"/>
      <c r="L21" s="253"/>
      <c r="M21" s="253"/>
      <c r="N21" s="253"/>
      <c r="O21" s="253"/>
    </row>
    <row r="22" spans="1:15" s="252" customFormat="1" ht="15.75" x14ac:dyDescent="0.25">
      <c r="A22" s="617">
        <v>16</v>
      </c>
      <c r="B22" s="545" t="s">
        <v>11</v>
      </c>
      <c r="C22" s="545" t="s">
        <v>24</v>
      </c>
      <c r="D22" s="618">
        <v>15</v>
      </c>
      <c r="E22" s="619">
        <v>5</v>
      </c>
      <c r="F22" s="619">
        <v>0</v>
      </c>
      <c r="G22" s="619">
        <v>20</v>
      </c>
      <c r="H22" s="621">
        <v>5</v>
      </c>
      <c r="I22" s="562">
        <f t="shared" si="0"/>
        <v>45</v>
      </c>
      <c r="J22" s="253"/>
      <c r="K22" s="253"/>
      <c r="L22" s="253"/>
      <c r="M22" s="253"/>
      <c r="N22" s="253"/>
      <c r="O22" s="253"/>
    </row>
    <row r="23" spans="1:15" s="252" customFormat="1" ht="15.75" x14ac:dyDescent="0.25">
      <c r="A23" s="263">
        <v>17</v>
      </c>
      <c r="B23" s="508" t="s">
        <v>28</v>
      </c>
      <c r="C23" s="508" t="s">
        <v>29</v>
      </c>
      <c r="D23" s="274">
        <v>15</v>
      </c>
      <c r="E23" s="273">
        <v>5</v>
      </c>
      <c r="F23" s="273">
        <v>20</v>
      </c>
      <c r="G23" s="273">
        <v>0</v>
      </c>
      <c r="H23" s="171">
        <v>5</v>
      </c>
      <c r="I23" s="279">
        <f t="shared" si="0"/>
        <v>45</v>
      </c>
      <c r="J23" s="253"/>
      <c r="K23" s="253"/>
      <c r="L23" s="253"/>
      <c r="M23" s="253"/>
      <c r="N23" s="253"/>
      <c r="O23" s="253"/>
    </row>
    <row r="24" spans="1:15" s="252" customFormat="1" ht="15.75" x14ac:dyDescent="0.25">
      <c r="A24" s="263">
        <v>18</v>
      </c>
      <c r="B24" s="508" t="s">
        <v>92</v>
      </c>
      <c r="C24" s="508" t="s">
        <v>93</v>
      </c>
      <c r="D24" s="274">
        <v>10</v>
      </c>
      <c r="E24" s="273">
        <v>0</v>
      </c>
      <c r="F24" s="273">
        <v>0</v>
      </c>
      <c r="G24" s="273">
        <v>10</v>
      </c>
      <c r="H24" s="171">
        <v>15</v>
      </c>
      <c r="I24" s="279">
        <f t="shared" si="0"/>
        <v>35</v>
      </c>
      <c r="J24" s="253"/>
      <c r="K24" s="253"/>
      <c r="L24" s="253"/>
      <c r="M24" s="253"/>
      <c r="N24" s="253"/>
      <c r="O24" s="253"/>
    </row>
    <row r="25" spans="1:15" s="252" customFormat="1" ht="15.75" x14ac:dyDescent="0.25">
      <c r="A25" s="617">
        <v>19</v>
      </c>
      <c r="B25" s="545" t="s">
        <v>90</v>
      </c>
      <c r="C25" s="545" t="s">
        <v>24</v>
      </c>
      <c r="D25" s="618">
        <v>0</v>
      </c>
      <c r="E25" s="619">
        <v>0</v>
      </c>
      <c r="F25" s="619">
        <v>10</v>
      </c>
      <c r="G25" s="619">
        <v>10</v>
      </c>
      <c r="H25" s="621">
        <v>0</v>
      </c>
      <c r="I25" s="562">
        <f t="shared" si="0"/>
        <v>20</v>
      </c>
      <c r="J25" s="253"/>
      <c r="K25" s="253"/>
      <c r="L25" s="253"/>
      <c r="M25" s="253"/>
      <c r="N25" s="253"/>
      <c r="O25" s="253"/>
    </row>
    <row r="26" spans="1:15" s="252" customFormat="1" ht="15.75" x14ac:dyDescent="0.25">
      <c r="A26" s="265">
        <v>20</v>
      </c>
      <c r="B26" s="508" t="s">
        <v>97</v>
      </c>
      <c r="C26" s="508" t="s">
        <v>31</v>
      </c>
      <c r="D26" s="281">
        <v>0</v>
      </c>
      <c r="E26" s="282">
        <v>15</v>
      </c>
      <c r="F26" s="282">
        <v>0</v>
      </c>
      <c r="G26" s="282">
        <v>0</v>
      </c>
      <c r="H26" s="304">
        <v>0</v>
      </c>
      <c r="I26" s="251">
        <f t="shared" si="0"/>
        <v>15</v>
      </c>
      <c r="J26" s="253"/>
      <c r="K26" s="253"/>
      <c r="L26" s="253"/>
      <c r="M26" s="253"/>
      <c r="N26" s="253"/>
      <c r="O26" s="253"/>
    </row>
    <row r="27" spans="1:15" s="252" customFormat="1" ht="16.5" thickBot="1" x14ac:dyDescent="0.3">
      <c r="A27" s="313">
        <v>21</v>
      </c>
      <c r="B27" s="601" t="s">
        <v>95</v>
      </c>
      <c r="C27" s="509" t="s">
        <v>96</v>
      </c>
      <c r="D27" s="314">
        <v>0</v>
      </c>
      <c r="E27" s="275">
        <v>0</v>
      </c>
      <c r="F27" s="275">
        <v>0</v>
      </c>
      <c r="G27" s="275">
        <v>5</v>
      </c>
      <c r="H27" s="173">
        <v>0</v>
      </c>
      <c r="I27" s="286">
        <f t="shared" si="0"/>
        <v>5</v>
      </c>
      <c r="J27" s="253"/>
      <c r="K27" s="253"/>
      <c r="L27" s="253"/>
      <c r="M27" s="253"/>
      <c r="N27" s="253"/>
      <c r="O27" s="253"/>
    </row>
    <row r="28" spans="1:15" ht="16.5" thickBot="1" x14ac:dyDescent="0.3">
      <c r="A28" s="287"/>
      <c r="B28" s="269"/>
      <c r="C28" s="269"/>
      <c r="D28" s="271"/>
      <c r="E28" s="271"/>
      <c r="F28" s="271"/>
      <c r="G28" s="271"/>
      <c r="H28" s="271"/>
      <c r="I28" s="271"/>
      <c r="J28" s="252"/>
      <c r="K28" s="252"/>
      <c r="L28" s="252"/>
      <c r="M28" s="252"/>
      <c r="N28" s="252"/>
      <c r="O28" s="258"/>
    </row>
    <row r="29" spans="1:15" ht="21" thickBot="1" x14ac:dyDescent="0.35">
      <c r="A29" s="858" t="s">
        <v>81</v>
      </c>
      <c r="B29" s="859"/>
      <c r="C29" s="859"/>
      <c r="D29" s="859"/>
      <c r="E29" s="860"/>
      <c r="F29" s="253"/>
      <c r="G29" s="253"/>
      <c r="H29" s="253"/>
      <c r="I29" s="253"/>
      <c r="J29" s="253"/>
      <c r="K29" s="253"/>
      <c r="L29" s="253"/>
      <c r="M29" s="253"/>
      <c r="N29" s="253"/>
      <c r="O29" s="259"/>
    </row>
    <row r="30" spans="1:15" x14ac:dyDescent="0.25">
      <c r="A30" s="828" t="s">
        <v>35</v>
      </c>
      <c r="B30" s="828" t="s">
        <v>0</v>
      </c>
      <c r="C30" s="828" t="s">
        <v>1</v>
      </c>
      <c r="D30" s="852" t="s">
        <v>42</v>
      </c>
      <c r="E30" s="852" t="s">
        <v>44</v>
      </c>
      <c r="F30" s="852" t="s">
        <v>45</v>
      </c>
      <c r="G30" s="852" t="s">
        <v>46</v>
      </c>
      <c r="H30" s="852" t="s">
        <v>47</v>
      </c>
      <c r="I30" s="852" t="s">
        <v>53</v>
      </c>
      <c r="J30" s="852" t="s">
        <v>54</v>
      </c>
      <c r="K30" s="852" t="s">
        <v>55</v>
      </c>
      <c r="L30" s="852" t="s">
        <v>56</v>
      </c>
      <c r="M30" s="852" t="s">
        <v>57</v>
      </c>
      <c r="N30" s="828" t="s">
        <v>48</v>
      </c>
      <c r="O30" s="828" t="s">
        <v>58</v>
      </c>
    </row>
    <row r="31" spans="1:15" ht="15.75" thickBot="1" x14ac:dyDescent="0.3">
      <c r="A31" s="829"/>
      <c r="B31" s="829"/>
      <c r="C31" s="830"/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29"/>
      <c r="O31" s="829"/>
    </row>
    <row r="32" spans="1:15" ht="17.25" customHeight="1" x14ac:dyDescent="0.25">
      <c r="A32" s="622">
        <v>1</v>
      </c>
      <c r="B32" s="623" t="s">
        <v>17</v>
      </c>
      <c r="C32" s="624" t="s">
        <v>24</v>
      </c>
      <c r="D32" s="335">
        <v>15</v>
      </c>
      <c r="E32" s="317">
        <v>20</v>
      </c>
      <c r="F32" s="317">
        <v>0</v>
      </c>
      <c r="G32" s="317">
        <v>15</v>
      </c>
      <c r="H32" s="317">
        <v>20</v>
      </c>
      <c r="I32" s="317">
        <v>20</v>
      </c>
      <c r="J32" s="317">
        <v>20</v>
      </c>
      <c r="K32" s="317">
        <v>20</v>
      </c>
      <c r="L32" s="317">
        <v>10</v>
      </c>
      <c r="M32" s="336">
        <v>20</v>
      </c>
      <c r="N32" s="319">
        <f t="shared" ref="N32:N41" si="1">SUM(D32:M32)</f>
        <v>160</v>
      </c>
      <c r="O32" s="320">
        <v>1</v>
      </c>
    </row>
    <row r="33" spans="1:15" ht="17.25" customHeight="1" x14ac:dyDescent="0.25">
      <c r="A33" s="625">
        <v>2</v>
      </c>
      <c r="B33" s="626" t="s">
        <v>94</v>
      </c>
      <c r="C33" s="338" t="s">
        <v>93</v>
      </c>
      <c r="D33" s="339">
        <v>20</v>
      </c>
      <c r="E33" s="323">
        <v>15</v>
      </c>
      <c r="F33" s="323">
        <v>15</v>
      </c>
      <c r="G33" s="323">
        <v>15</v>
      </c>
      <c r="H33" s="323">
        <v>5</v>
      </c>
      <c r="I33" s="323">
        <v>20</v>
      </c>
      <c r="J33" s="323">
        <v>20</v>
      </c>
      <c r="K33" s="323">
        <v>5</v>
      </c>
      <c r="L33" s="323">
        <v>20</v>
      </c>
      <c r="M33" s="340">
        <v>20</v>
      </c>
      <c r="N33" s="325">
        <f t="shared" si="1"/>
        <v>155</v>
      </c>
      <c r="O33" s="326">
        <v>2</v>
      </c>
    </row>
    <row r="34" spans="1:15" ht="17.25" customHeight="1" x14ac:dyDescent="0.25">
      <c r="A34" s="627">
        <v>3</v>
      </c>
      <c r="B34" s="628" t="s">
        <v>9</v>
      </c>
      <c r="C34" s="629" t="s">
        <v>25</v>
      </c>
      <c r="D34" s="333">
        <v>20</v>
      </c>
      <c r="E34" s="329">
        <v>20</v>
      </c>
      <c r="F34" s="329">
        <v>10</v>
      </c>
      <c r="G34" s="329">
        <v>20</v>
      </c>
      <c r="H34" s="329">
        <v>5</v>
      </c>
      <c r="I34" s="329">
        <v>20</v>
      </c>
      <c r="J34" s="329">
        <v>20</v>
      </c>
      <c r="K34" s="329">
        <v>15</v>
      </c>
      <c r="L34" s="329">
        <v>15</v>
      </c>
      <c r="M34" s="342">
        <v>0</v>
      </c>
      <c r="N34" s="331">
        <f t="shared" si="1"/>
        <v>145</v>
      </c>
      <c r="O34" s="332">
        <v>3</v>
      </c>
    </row>
    <row r="35" spans="1:15" ht="17.25" customHeight="1" x14ac:dyDescent="0.25">
      <c r="A35" s="263">
        <v>4</v>
      </c>
      <c r="B35" s="278" t="s">
        <v>89</v>
      </c>
      <c r="C35" s="256" t="s">
        <v>24</v>
      </c>
      <c r="D35" s="274">
        <v>20</v>
      </c>
      <c r="E35" s="273">
        <v>20</v>
      </c>
      <c r="F35" s="273">
        <v>15</v>
      </c>
      <c r="G35" s="273">
        <v>5</v>
      </c>
      <c r="H35" s="273">
        <v>10</v>
      </c>
      <c r="I35" s="273">
        <v>15</v>
      </c>
      <c r="J35" s="273">
        <v>15</v>
      </c>
      <c r="K35" s="273">
        <v>15</v>
      </c>
      <c r="L35" s="273">
        <v>10</v>
      </c>
      <c r="M35" s="277">
        <v>10</v>
      </c>
      <c r="N35" s="276">
        <f t="shared" si="1"/>
        <v>135</v>
      </c>
      <c r="O35" s="289"/>
    </row>
    <row r="36" spans="1:15" ht="17.25" customHeight="1" x14ac:dyDescent="0.25">
      <c r="A36" s="263">
        <v>5</v>
      </c>
      <c r="B36" s="278" t="s">
        <v>37</v>
      </c>
      <c r="C36" s="256" t="s">
        <v>24</v>
      </c>
      <c r="D36" s="274">
        <v>10</v>
      </c>
      <c r="E36" s="273">
        <v>20</v>
      </c>
      <c r="F36" s="273">
        <v>5</v>
      </c>
      <c r="G36" s="273">
        <v>20</v>
      </c>
      <c r="H36" s="273">
        <v>15</v>
      </c>
      <c r="I36" s="273">
        <v>5</v>
      </c>
      <c r="J36" s="273">
        <v>10</v>
      </c>
      <c r="K36" s="273">
        <v>5</v>
      </c>
      <c r="L36" s="273">
        <v>20</v>
      </c>
      <c r="M36" s="277">
        <v>20</v>
      </c>
      <c r="N36" s="276">
        <f t="shared" si="1"/>
        <v>130</v>
      </c>
      <c r="O36" s="289"/>
    </row>
    <row r="37" spans="1:15" ht="17.25" customHeight="1" x14ac:dyDescent="0.25">
      <c r="A37" s="263">
        <v>6</v>
      </c>
      <c r="B37" s="280" t="s">
        <v>32</v>
      </c>
      <c r="C37" s="266" t="s">
        <v>33</v>
      </c>
      <c r="D37" s="281">
        <v>15</v>
      </c>
      <c r="E37" s="282">
        <v>15</v>
      </c>
      <c r="F37" s="282">
        <v>15</v>
      </c>
      <c r="G37" s="282">
        <v>5</v>
      </c>
      <c r="H37" s="282">
        <v>20</v>
      </c>
      <c r="I37" s="282">
        <v>15</v>
      </c>
      <c r="J37" s="282">
        <v>10</v>
      </c>
      <c r="K37" s="282">
        <v>0</v>
      </c>
      <c r="L37" s="282">
        <v>15</v>
      </c>
      <c r="M37" s="283">
        <v>20</v>
      </c>
      <c r="N37" s="288">
        <f t="shared" si="1"/>
        <v>130</v>
      </c>
      <c r="O37" s="295"/>
    </row>
    <row r="38" spans="1:15" ht="17.25" customHeight="1" x14ac:dyDescent="0.25">
      <c r="A38" s="263">
        <v>7</v>
      </c>
      <c r="B38" s="278" t="s">
        <v>30</v>
      </c>
      <c r="C38" s="256" t="s">
        <v>29</v>
      </c>
      <c r="D38" s="274">
        <v>10</v>
      </c>
      <c r="E38" s="273">
        <v>0</v>
      </c>
      <c r="F38" s="273">
        <v>10</v>
      </c>
      <c r="G38" s="273">
        <v>20</v>
      </c>
      <c r="H38" s="273">
        <v>15</v>
      </c>
      <c r="I38" s="273">
        <v>10</v>
      </c>
      <c r="J38" s="273">
        <v>20</v>
      </c>
      <c r="K38" s="273">
        <v>5</v>
      </c>
      <c r="L38" s="273">
        <v>0</v>
      </c>
      <c r="M38" s="277">
        <v>20</v>
      </c>
      <c r="N38" s="276">
        <f t="shared" si="1"/>
        <v>110</v>
      </c>
      <c r="O38" s="289"/>
    </row>
    <row r="39" spans="1:15" ht="17.25" customHeight="1" x14ac:dyDescent="0.25">
      <c r="A39" s="263">
        <v>8</v>
      </c>
      <c r="B39" s="250" t="s">
        <v>13</v>
      </c>
      <c r="C39" s="256" t="s">
        <v>24</v>
      </c>
      <c r="D39" s="274">
        <v>10</v>
      </c>
      <c r="E39" s="273">
        <v>5</v>
      </c>
      <c r="F39" s="273">
        <v>20</v>
      </c>
      <c r="G39" s="273">
        <v>15</v>
      </c>
      <c r="H39" s="273">
        <v>0</v>
      </c>
      <c r="I39" s="273">
        <v>15</v>
      </c>
      <c r="J39" s="273">
        <v>15</v>
      </c>
      <c r="K39" s="273">
        <v>15</v>
      </c>
      <c r="L39" s="273">
        <v>10</v>
      </c>
      <c r="M39" s="277">
        <v>5</v>
      </c>
      <c r="N39" s="276">
        <f t="shared" si="1"/>
        <v>110</v>
      </c>
      <c r="O39" s="289"/>
    </row>
    <row r="40" spans="1:15" s="252" customFormat="1" ht="17.25" customHeight="1" x14ac:dyDescent="0.25">
      <c r="A40" s="263">
        <v>9</v>
      </c>
      <c r="B40" s="280" t="s">
        <v>36</v>
      </c>
      <c r="C40" s="266" t="s">
        <v>24</v>
      </c>
      <c r="D40" s="303">
        <v>20</v>
      </c>
      <c r="E40" s="282">
        <v>15</v>
      </c>
      <c r="F40" s="282">
        <v>10</v>
      </c>
      <c r="G40" s="282">
        <v>0</v>
      </c>
      <c r="H40" s="282">
        <v>0</v>
      </c>
      <c r="I40" s="282">
        <v>5</v>
      </c>
      <c r="J40" s="282">
        <v>5</v>
      </c>
      <c r="K40" s="282">
        <v>15</v>
      </c>
      <c r="L40" s="282">
        <v>15</v>
      </c>
      <c r="M40" s="304">
        <v>20</v>
      </c>
      <c r="N40" s="288">
        <f t="shared" si="1"/>
        <v>105</v>
      </c>
      <c r="O40" s="251"/>
    </row>
    <row r="41" spans="1:15" s="252" customFormat="1" ht="17.25" customHeight="1" thickBot="1" x14ac:dyDescent="0.3">
      <c r="A41" s="263">
        <v>10</v>
      </c>
      <c r="B41" s="290" t="s">
        <v>20</v>
      </c>
      <c r="C41" s="257" t="s">
        <v>27</v>
      </c>
      <c r="D41" s="248">
        <v>10</v>
      </c>
      <c r="E41" s="275">
        <v>15</v>
      </c>
      <c r="F41" s="275">
        <v>0</v>
      </c>
      <c r="G41" s="275">
        <v>20</v>
      </c>
      <c r="H41" s="275">
        <v>20</v>
      </c>
      <c r="I41" s="275">
        <v>0</v>
      </c>
      <c r="J41" s="275">
        <v>20</v>
      </c>
      <c r="K41" s="275">
        <v>0</v>
      </c>
      <c r="L41" s="275">
        <v>10</v>
      </c>
      <c r="M41" s="173">
        <v>5</v>
      </c>
      <c r="N41" s="291">
        <f t="shared" si="1"/>
        <v>100</v>
      </c>
      <c r="O41" s="286"/>
    </row>
    <row r="42" spans="1:15" ht="16.5" thickBot="1" x14ac:dyDescent="0.3">
      <c r="A42" s="268"/>
      <c r="B42" s="270"/>
      <c r="C42" s="292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68"/>
      <c r="O42" s="267"/>
    </row>
    <row r="43" spans="1:15" ht="21" thickBot="1" x14ac:dyDescent="0.35">
      <c r="A43" s="863" t="s">
        <v>82</v>
      </c>
      <c r="B43" s="864"/>
      <c r="C43" s="864"/>
      <c r="D43" s="864"/>
      <c r="E43" s="865"/>
      <c r="F43" s="285"/>
      <c r="G43" s="285"/>
      <c r="H43" s="285"/>
      <c r="I43" s="285"/>
      <c r="J43" s="285"/>
      <c r="K43" s="285"/>
      <c r="L43" s="285"/>
      <c r="M43" s="285"/>
      <c r="N43" s="285"/>
      <c r="O43" s="293"/>
    </row>
    <row r="44" spans="1:15" x14ac:dyDescent="0.25">
      <c r="A44" s="833" t="s">
        <v>35</v>
      </c>
      <c r="B44" s="833" t="s">
        <v>0</v>
      </c>
      <c r="C44" s="833" t="s">
        <v>1</v>
      </c>
      <c r="D44" s="861" t="s">
        <v>42</v>
      </c>
      <c r="E44" s="861" t="s">
        <v>44</v>
      </c>
      <c r="F44" s="861" t="s">
        <v>45</v>
      </c>
      <c r="G44" s="861" t="s">
        <v>46</v>
      </c>
      <c r="H44" s="861" t="s">
        <v>47</v>
      </c>
      <c r="I44" s="861" t="s">
        <v>53</v>
      </c>
      <c r="J44" s="861" t="s">
        <v>54</v>
      </c>
      <c r="K44" s="861" t="s">
        <v>55</v>
      </c>
      <c r="L44" s="861" t="s">
        <v>56</v>
      </c>
      <c r="M44" s="861" t="s">
        <v>57</v>
      </c>
      <c r="N44" s="833" t="s">
        <v>48</v>
      </c>
      <c r="O44" s="833" t="s">
        <v>58</v>
      </c>
    </row>
    <row r="45" spans="1:15" ht="15.75" thickBot="1" x14ac:dyDescent="0.3">
      <c r="A45" s="834"/>
      <c r="B45" s="834"/>
      <c r="C45" s="866"/>
      <c r="D45" s="862"/>
      <c r="E45" s="862"/>
      <c r="F45" s="862"/>
      <c r="G45" s="862"/>
      <c r="H45" s="862"/>
      <c r="I45" s="862"/>
      <c r="J45" s="862"/>
      <c r="K45" s="862"/>
      <c r="L45" s="862"/>
      <c r="M45" s="862"/>
      <c r="N45" s="866"/>
      <c r="O45" s="866"/>
    </row>
    <row r="46" spans="1:15" ht="18.75" customHeight="1" x14ac:dyDescent="0.25">
      <c r="A46" s="315">
        <v>1</v>
      </c>
      <c r="B46" s="586" t="s">
        <v>85</v>
      </c>
      <c r="C46" s="586" t="s">
        <v>22</v>
      </c>
      <c r="D46" s="316">
        <v>20</v>
      </c>
      <c r="E46" s="317">
        <v>20</v>
      </c>
      <c r="F46" s="317">
        <v>20</v>
      </c>
      <c r="G46" s="317">
        <v>15</v>
      </c>
      <c r="H46" s="317">
        <v>0</v>
      </c>
      <c r="I46" s="317">
        <v>15</v>
      </c>
      <c r="J46" s="317">
        <v>20</v>
      </c>
      <c r="K46" s="317">
        <v>10</v>
      </c>
      <c r="L46" s="317">
        <v>10</v>
      </c>
      <c r="M46" s="318">
        <v>15</v>
      </c>
      <c r="N46" s="319">
        <f>SUM(D46:M46)</f>
        <v>145</v>
      </c>
      <c r="O46" s="320">
        <v>1</v>
      </c>
    </row>
    <row r="47" spans="1:15" ht="18.75" customHeight="1" x14ac:dyDescent="0.25">
      <c r="A47" s="321">
        <v>2</v>
      </c>
      <c r="B47" s="588" t="s">
        <v>18</v>
      </c>
      <c r="C47" s="588" t="s">
        <v>22</v>
      </c>
      <c r="D47" s="322">
        <v>15</v>
      </c>
      <c r="E47" s="323">
        <v>10</v>
      </c>
      <c r="F47" s="323">
        <v>0</v>
      </c>
      <c r="G47" s="323">
        <v>15</v>
      </c>
      <c r="H47" s="323">
        <v>0</v>
      </c>
      <c r="I47" s="323">
        <v>20</v>
      </c>
      <c r="J47" s="323">
        <v>15</v>
      </c>
      <c r="K47" s="323">
        <v>15</v>
      </c>
      <c r="L47" s="323">
        <v>20</v>
      </c>
      <c r="M47" s="324">
        <v>20</v>
      </c>
      <c r="N47" s="325">
        <f>SUM(D47:M47)</f>
        <v>130</v>
      </c>
      <c r="O47" s="326">
        <v>2</v>
      </c>
    </row>
    <row r="48" spans="1:15" ht="18.75" customHeight="1" x14ac:dyDescent="0.25">
      <c r="A48" s="327">
        <v>3</v>
      </c>
      <c r="B48" s="590" t="s">
        <v>91</v>
      </c>
      <c r="C48" s="590" t="s">
        <v>33</v>
      </c>
      <c r="D48" s="328">
        <v>10</v>
      </c>
      <c r="E48" s="329">
        <v>10</v>
      </c>
      <c r="F48" s="329">
        <v>20</v>
      </c>
      <c r="G48" s="329">
        <v>5</v>
      </c>
      <c r="H48" s="329">
        <v>20</v>
      </c>
      <c r="I48" s="329">
        <v>20</v>
      </c>
      <c r="J48" s="329">
        <v>15</v>
      </c>
      <c r="K48" s="329">
        <v>0</v>
      </c>
      <c r="L48" s="329">
        <v>0</v>
      </c>
      <c r="M48" s="330">
        <v>10</v>
      </c>
      <c r="N48" s="331">
        <f>SUM(D48:M48)</f>
        <v>110</v>
      </c>
      <c r="O48" s="332">
        <v>3</v>
      </c>
    </row>
    <row r="49" spans="1:15" ht="18.75" customHeight="1" x14ac:dyDescent="0.25">
      <c r="A49" s="262">
        <v>4</v>
      </c>
      <c r="B49" s="508" t="s">
        <v>11</v>
      </c>
      <c r="C49" s="508" t="s">
        <v>24</v>
      </c>
      <c r="D49" s="294">
        <v>5</v>
      </c>
      <c r="E49" s="273">
        <v>10</v>
      </c>
      <c r="F49" s="273">
        <v>0</v>
      </c>
      <c r="G49" s="273">
        <v>15</v>
      </c>
      <c r="H49" s="273">
        <v>0</v>
      </c>
      <c r="I49" s="273">
        <v>15</v>
      </c>
      <c r="J49" s="273">
        <v>10</v>
      </c>
      <c r="K49" s="273">
        <v>5</v>
      </c>
      <c r="L49" s="273">
        <v>15</v>
      </c>
      <c r="M49" s="264">
        <v>15</v>
      </c>
      <c r="N49" s="276">
        <f>SUM(D49:M49)</f>
        <v>90</v>
      </c>
      <c r="O49" s="272"/>
    </row>
    <row r="50" spans="1:15" ht="18.75" customHeight="1" thickBot="1" x14ac:dyDescent="0.3">
      <c r="A50" s="595">
        <v>5</v>
      </c>
      <c r="B50" s="509" t="s">
        <v>90</v>
      </c>
      <c r="C50" s="509" t="s">
        <v>24</v>
      </c>
      <c r="D50" s="596">
        <v>5</v>
      </c>
      <c r="E50" s="597">
        <v>20</v>
      </c>
      <c r="F50" s="597">
        <v>0</v>
      </c>
      <c r="G50" s="597">
        <v>15</v>
      </c>
      <c r="H50" s="597">
        <v>10</v>
      </c>
      <c r="I50" s="597">
        <v>0</v>
      </c>
      <c r="J50" s="597">
        <v>0</v>
      </c>
      <c r="K50" s="597">
        <v>15</v>
      </c>
      <c r="L50" s="597">
        <v>10</v>
      </c>
      <c r="M50" s="598">
        <v>0</v>
      </c>
      <c r="N50" s="599">
        <f>SUM(D50:M50)</f>
        <v>75</v>
      </c>
      <c r="O50" s="600"/>
    </row>
  </sheetData>
  <sortState ref="B32:N41">
    <sortCondition descending="1" ref="N32:N41"/>
    <sortCondition descending="1" ref="M32:M41"/>
    <sortCondition descending="1" ref="L32:L41"/>
  </sortState>
  <mergeCells count="34">
    <mergeCell ref="N30:N31"/>
    <mergeCell ref="O30:O31"/>
    <mergeCell ref="A43:E43"/>
    <mergeCell ref="A44:A45"/>
    <mergeCell ref="B44:B45"/>
    <mergeCell ref="C44:C45"/>
    <mergeCell ref="I30:I31"/>
    <mergeCell ref="J30:J31"/>
    <mergeCell ref="K30:K31"/>
    <mergeCell ref="N44:N45"/>
    <mergeCell ref="O44:O45"/>
    <mergeCell ref="L44:L45"/>
    <mergeCell ref="M44:M45"/>
    <mergeCell ref="H44:H45"/>
    <mergeCell ref="I44:I45"/>
    <mergeCell ref="J44:J45"/>
    <mergeCell ref="K44:K45"/>
    <mergeCell ref="D44:D45"/>
    <mergeCell ref="E44:E45"/>
    <mergeCell ref="F44:F45"/>
    <mergeCell ref="G44:G45"/>
    <mergeCell ref="H30:H31"/>
    <mergeCell ref="G2:I2"/>
    <mergeCell ref="L30:L31"/>
    <mergeCell ref="M30:M31"/>
    <mergeCell ref="A5:E5"/>
    <mergeCell ref="A29:E29"/>
    <mergeCell ref="A30:A31"/>
    <mergeCell ref="B30:B31"/>
    <mergeCell ref="C30:C31"/>
    <mergeCell ref="D30:D31"/>
    <mergeCell ref="E30:E31"/>
    <mergeCell ref="F30:F31"/>
    <mergeCell ref="G30:G3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9"/>
  <sheetViews>
    <sheetView topLeftCell="A3" zoomScaleNormal="100" workbookViewId="0">
      <selection activeCell="AE28" sqref="AE28"/>
    </sheetView>
  </sheetViews>
  <sheetFormatPr defaultRowHeight="15" x14ac:dyDescent="0.25"/>
  <cols>
    <col min="1" max="1" width="3.140625" bestFit="1" customWidth="1"/>
    <col min="2" max="2" width="21" bestFit="1" customWidth="1"/>
    <col min="3" max="3" width="34.140625" bestFit="1" customWidth="1"/>
    <col min="4" max="7" width="4.140625" style="252" customWidth="1"/>
    <col min="8" max="8" width="4.140625" customWidth="1"/>
    <col min="9" max="16" width="4.140625" style="252" customWidth="1"/>
    <col min="17" max="27" width="4.140625" customWidth="1"/>
    <col min="28" max="28" width="7" customWidth="1"/>
    <col min="29" max="29" width="8.140625" customWidth="1"/>
    <col min="30" max="31" width="5.85546875" customWidth="1"/>
  </cols>
  <sheetData>
    <row r="1" spans="1:32" s="252" customFormat="1" ht="15.75" thickBot="1" x14ac:dyDescent="0.3"/>
    <row r="2" spans="1:32" s="252" customFormat="1" ht="15.75" thickBot="1" x14ac:dyDescent="0.3">
      <c r="C2" s="872" t="s">
        <v>103</v>
      </c>
      <c r="D2" s="873"/>
      <c r="E2" s="873"/>
      <c r="F2" s="873"/>
      <c r="G2" s="873"/>
      <c r="H2" s="873"/>
      <c r="I2" s="874"/>
      <c r="J2" s="458"/>
    </row>
    <row r="3" spans="1:32" ht="15.75" thickBot="1" x14ac:dyDescent="0.3"/>
    <row r="4" spans="1:32" ht="15.75" thickBot="1" x14ac:dyDescent="0.3">
      <c r="A4" s="867" t="s">
        <v>35</v>
      </c>
      <c r="B4" s="826" t="s">
        <v>0</v>
      </c>
      <c r="C4" s="826" t="s">
        <v>98</v>
      </c>
      <c r="D4" s="867" t="s">
        <v>99</v>
      </c>
      <c r="E4" s="870"/>
      <c r="F4" s="870"/>
      <c r="G4" s="870"/>
      <c r="H4" s="870"/>
      <c r="I4" s="871"/>
      <c r="J4" s="867" t="s">
        <v>100</v>
      </c>
      <c r="K4" s="870"/>
      <c r="L4" s="870"/>
      <c r="M4" s="870"/>
      <c r="N4" s="870"/>
      <c r="O4" s="871"/>
      <c r="P4" s="867" t="s">
        <v>101</v>
      </c>
      <c r="Q4" s="870"/>
      <c r="R4" s="870"/>
      <c r="S4" s="870"/>
      <c r="T4" s="870"/>
      <c r="U4" s="871"/>
      <c r="V4" s="867" t="s">
        <v>102</v>
      </c>
      <c r="W4" s="870"/>
      <c r="X4" s="870"/>
      <c r="Y4" s="870"/>
      <c r="Z4" s="870"/>
      <c r="AA4" s="871"/>
      <c r="AB4" s="875" t="s">
        <v>160</v>
      </c>
    </row>
    <row r="5" spans="1:32" s="252" customFormat="1" ht="15.75" thickBot="1" x14ac:dyDescent="0.3">
      <c r="A5" s="868"/>
      <c r="B5" s="869"/>
      <c r="C5" s="869"/>
      <c r="D5" s="387" t="s">
        <v>68</v>
      </c>
      <c r="E5" s="461" t="s">
        <v>69</v>
      </c>
      <c r="F5" s="461" t="s">
        <v>70</v>
      </c>
      <c r="G5" s="461" t="s">
        <v>157</v>
      </c>
      <c r="H5" s="523" t="s">
        <v>156</v>
      </c>
      <c r="I5" s="524" t="s">
        <v>48</v>
      </c>
      <c r="J5" s="387" t="s">
        <v>68</v>
      </c>
      <c r="K5" s="461" t="s">
        <v>69</v>
      </c>
      <c r="L5" s="461" t="s">
        <v>70</v>
      </c>
      <c r="M5" s="461" t="s">
        <v>157</v>
      </c>
      <c r="N5" s="523" t="s">
        <v>156</v>
      </c>
      <c r="O5" s="524" t="s">
        <v>48</v>
      </c>
      <c r="P5" s="387" t="s">
        <v>68</v>
      </c>
      <c r="Q5" s="461" t="s">
        <v>69</v>
      </c>
      <c r="R5" s="461" t="s">
        <v>70</v>
      </c>
      <c r="S5" s="461" t="s">
        <v>157</v>
      </c>
      <c r="T5" s="523" t="s">
        <v>156</v>
      </c>
      <c r="U5" s="524" t="s">
        <v>48</v>
      </c>
      <c r="V5" s="387" t="s">
        <v>68</v>
      </c>
      <c r="W5" s="461" t="s">
        <v>69</v>
      </c>
      <c r="X5" s="461" t="s">
        <v>70</v>
      </c>
      <c r="Y5" s="461" t="s">
        <v>157</v>
      </c>
      <c r="Z5" s="523" t="s">
        <v>156</v>
      </c>
      <c r="AA5" s="524" t="s">
        <v>48</v>
      </c>
      <c r="AB5" s="876"/>
    </row>
    <row r="6" spans="1:32" x14ac:dyDescent="0.25">
      <c r="A6" s="734">
        <v>1</v>
      </c>
      <c r="B6" s="735" t="s">
        <v>11</v>
      </c>
      <c r="C6" s="736" t="s">
        <v>134</v>
      </c>
      <c r="D6" s="737">
        <v>9</v>
      </c>
      <c r="E6" s="738">
        <v>14</v>
      </c>
      <c r="F6" s="738">
        <v>8</v>
      </c>
      <c r="G6" s="738">
        <v>11</v>
      </c>
      <c r="H6" s="739">
        <v>12</v>
      </c>
      <c r="I6" s="734">
        <f t="shared" ref="I6:I31" si="0">SUM(D6:H6)</f>
        <v>54</v>
      </c>
      <c r="J6" s="737">
        <v>17</v>
      </c>
      <c r="K6" s="738">
        <v>14</v>
      </c>
      <c r="L6" s="738">
        <v>12</v>
      </c>
      <c r="M6" s="738">
        <v>17</v>
      </c>
      <c r="N6" s="739">
        <v>22</v>
      </c>
      <c r="O6" s="734">
        <f t="shared" ref="O6:O31" si="1">SUM(J6:N6)</f>
        <v>82</v>
      </c>
      <c r="P6" s="737">
        <v>10</v>
      </c>
      <c r="Q6" s="738">
        <v>12</v>
      </c>
      <c r="R6" s="738">
        <v>10</v>
      </c>
      <c r="S6" s="738"/>
      <c r="T6" s="739">
        <v>10</v>
      </c>
      <c r="U6" s="734">
        <f t="shared" ref="U6:U31" si="2">SUM(P6:T6)</f>
        <v>42</v>
      </c>
      <c r="V6" s="737">
        <v>12</v>
      </c>
      <c r="W6" s="738">
        <v>14</v>
      </c>
      <c r="X6" s="738">
        <v>17</v>
      </c>
      <c r="Y6" s="738">
        <v>14</v>
      </c>
      <c r="Z6" s="739">
        <v>12</v>
      </c>
      <c r="AA6" s="740">
        <f t="shared" ref="AA6:AA31" si="3">SUM(V6:Z6)</f>
        <v>69</v>
      </c>
      <c r="AB6" s="741">
        <f>SUM(I6,O6,AA6)</f>
        <v>205</v>
      </c>
      <c r="AD6" s="176">
        <v>1</v>
      </c>
      <c r="AE6" s="176">
        <v>22</v>
      </c>
      <c r="AF6" s="252"/>
    </row>
    <row r="7" spans="1:32" x14ac:dyDescent="0.25">
      <c r="A7" s="742">
        <v>2</v>
      </c>
      <c r="B7" s="743" t="s">
        <v>18</v>
      </c>
      <c r="C7" s="744" t="s">
        <v>135</v>
      </c>
      <c r="D7" s="745">
        <v>14</v>
      </c>
      <c r="E7" s="323">
        <v>4</v>
      </c>
      <c r="F7" s="323">
        <v>6</v>
      </c>
      <c r="G7" s="323"/>
      <c r="H7" s="340">
        <v>8</v>
      </c>
      <c r="I7" s="742">
        <f t="shared" si="0"/>
        <v>32</v>
      </c>
      <c r="J7" s="745"/>
      <c r="K7" s="323"/>
      <c r="L7" s="323"/>
      <c r="M7" s="323"/>
      <c r="N7" s="340"/>
      <c r="O7" s="742">
        <f t="shared" si="1"/>
        <v>0</v>
      </c>
      <c r="P7" s="745">
        <v>12</v>
      </c>
      <c r="Q7" s="323">
        <v>9</v>
      </c>
      <c r="R7" s="323">
        <v>22</v>
      </c>
      <c r="S7" s="323">
        <v>14</v>
      </c>
      <c r="T7" s="340">
        <v>12</v>
      </c>
      <c r="U7" s="742">
        <f t="shared" si="2"/>
        <v>69</v>
      </c>
      <c r="V7" s="745">
        <v>22</v>
      </c>
      <c r="W7" s="323">
        <v>17</v>
      </c>
      <c r="X7" s="323">
        <v>14</v>
      </c>
      <c r="Y7" s="323">
        <v>12</v>
      </c>
      <c r="Z7" s="340">
        <v>14</v>
      </c>
      <c r="AA7" s="746">
        <f t="shared" si="3"/>
        <v>79</v>
      </c>
      <c r="AB7" s="747">
        <f t="shared" ref="AB7:AB31" si="4">SUM(AA7,U7,O7,I7)</f>
        <v>180</v>
      </c>
      <c r="AD7" s="177">
        <v>2</v>
      </c>
      <c r="AE7" s="177">
        <v>17</v>
      </c>
      <c r="AF7" s="252"/>
    </row>
    <row r="8" spans="1:32" x14ac:dyDescent="0.25">
      <c r="A8" s="748">
        <v>3</v>
      </c>
      <c r="B8" s="749" t="s">
        <v>125</v>
      </c>
      <c r="C8" s="750" t="s">
        <v>135</v>
      </c>
      <c r="D8" s="645">
        <v>11</v>
      </c>
      <c r="E8" s="329">
        <v>17</v>
      </c>
      <c r="F8" s="329">
        <v>12</v>
      </c>
      <c r="G8" s="329">
        <v>12</v>
      </c>
      <c r="H8" s="342">
        <v>22</v>
      </c>
      <c r="I8" s="748">
        <f t="shared" si="0"/>
        <v>74</v>
      </c>
      <c r="J8" s="645"/>
      <c r="K8" s="329"/>
      <c r="L8" s="329"/>
      <c r="M8" s="329"/>
      <c r="N8" s="342"/>
      <c r="O8" s="748">
        <f t="shared" si="1"/>
        <v>0</v>
      </c>
      <c r="P8" s="645"/>
      <c r="Q8" s="329"/>
      <c r="R8" s="329"/>
      <c r="S8" s="329"/>
      <c r="T8" s="342"/>
      <c r="U8" s="748">
        <f t="shared" si="2"/>
        <v>0</v>
      </c>
      <c r="V8" s="645">
        <v>17</v>
      </c>
      <c r="W8" s="329">
        <v>22</v>
      </c>
      <c r="X8" s="329">
        <v>22</v>
      </c>
      <c r="Y8" s="329">
        <v>22</v>
      </c>
      <c r="Z8" s="342">
        <v>17</v>
      </c>
      <c r="AA8" s="751">
        <f t="shared" si="3"/>
        <v>100</v>
      </c>
      <c r="AB8" s="752">
        <f t="shared" si="4"/>
        <v>174</v>
      </c>
      <c r="AD8" s="177">
        <v>3</v>
      </c>
      <c r="AE8" s="177">
        <v>14</v>
      </c>
      <c r="AF8" s="252"/>
    </row>
    <row r="9" spans="1:32" x14ac:dyDescent="0.25">
      <c r="A9" s="177">
        <v>4</v>
      </c>
      <c r="B9" s="390" t="s">
        <v>97</v>
      </c>
      <c r="C9" s="392" t="s">
        <v>137</v>
      </c>
      <c r="D9" s="355"/>
      <c r="E9" s="189"/>
      <c r="F9" s="189"/>
      <c r="G9" s="189"/>
      <c r="H9" s="385"/>
      <c r="I9" s="177">
        <f t="shared" si="0"/>
        <v>0</v>
      </c>
      <c r="J9" s="355">
        <v>22</v>
      </c>
      <c r="K9" s="189">
        <v>22</v>
      </c>
      <c r="L9" s="189">
        <v>17</v>
      </c>
      <c r="M9" s="189">
        <v>14</v>
      </c>
      <c r="N9" s="385">
        <v>17</v>
      </c>
      <c r="O9" s="177">
        <f t="shared" si="1"/>
        <v>92</v>
      </c>
      <c r="P9" s="355"/>
      <c r="Q9" s="189"/>
      <c r="R9" s="189"/>
      <c r="S9" s="189"/>
      <c r="T9" s="385"/>
      <c r="U9" s="177">
        <f t="shared" si="2"/>
        <v>0</v>
      </c>
      <c r="V9" s="355">
        <v>11</v>
      </c>
      <c r="W9" s="189">
        <v>12</v>
      </c>
      <c r="X9" s="189">
        <v>9</v>
      </c>
      <c r="Y9" s="189">
        <v>11</v>
      </c>
      <c r="Z9" s="385">
        <v>22</v>
      </c>
      <c r="AA9" s="462">
        <f t="shared" si="3"/>
        <v>65</v>
      </c>
      <c r="AB9" s="525">
        <f t="shared" si="4"/>
        <v>157</v>
      </c>
      <c r="AD9" s="177">
        <v>4</v>
      </c>
      <c r="AE9" s="177">
        <v>12</v>
      </c>
      <c r="AF9" s="252"/>
    </row>
    <row r="10" spans="1:32" x14ac:dyDescent="0.25">
      <c r="A10" s="177">
        <v>5</v>
      </c>
      <c r="B10" s="390" t="s">
        <v>14</v>
      </c>
      <c r="C10" s="392" t="s">
        <v>134</v>
      </c>
      <c r="D10" s="355">
        <v>10</v>
      </c>
      <c r="E10" s="189">
        <v>10</v>
      </c>
      <c r="F10" s="189">
        <v>17</v>
      </c>
      <c r="G10" s="189">
        <v>22</v>
      </c>
      <c r="H10" s="385">
        <v>6</v>
      </c>
      <c r="I10" s="177">
        <f t="shared" si="0"/>
        <v>65</v>
      </c>
      <c r="J10" s="355">
        <v>14</v>
      </c>
      <c r="K10" s="189">
        <v>17</v>
      </c>
      <c r="L10" s="189">
        <v>22</v>
      </c>
      <c r="M10" s="189">
        <v>22</v>
      </c>
      <c r="N10" s="385">
        <v>14</v>
      </c>
      <c r="O10" s="177">
        <f t="shared" si="1"/>
        <v>89</v>
      </c>
      <c r="P10" s="355"/>
      <c r="Q10" s="189"/>
      <c r="R10" s="189"/>
      <c r="S10" s="189"/>
      <c r="T10" s="385"/>
      <c r="U10" s="177">
        <f t="shared" si="2"/>
        <v>0</v>
      </c>
      <c r="V10" s="355"/>
      <c r="W10" s="189"/>
      <c r="X10" s="189"/>
      <c r="Y10" s="189"/>
      <c r="Z10" s="385"/>
      <c r="AA10" s="462">
        <f t="shared" si="3"/>
        <v>0</v>
      </c>
      <c r="AB10" s="525">
        <f t="shared" si="4"/>
        <v>154</v>
      </c>
      <c r="AD10" s="177">
        <v>5</v>
      </c>
      <c r="AE10" s="177">
        <v>11</v>
      </c>
      <c r="AF10" s="252"/>
    </row>
    <row r="11" spans="1:32" x14ac:dyDescent="0.25">
      <c r="A11" s="177">
        <v>6</v>
      </c>
      <c r="B11" s="390" t="s">
        <v>8</v>
      </c>
      <c r="C11" s="392" t="s">
        <v>135</v>
      </c>
      <c r="D11" s="355">
        <v>7</v>
      </c>
      <c r="E11" s="189">
        <v>7</v>
      </c>
      <c r="F11" s="189">
        <v>22</v>
      </c>
      <c r="G11" s="189">
        <v>14</v>
      </c>
      <c r="H11" s="385">
        <v>11</v>
      </c>
      <c r="I11" s="177">
        <f t="shared" si="0"/>
        <v>61</v>
      </c>
      <c r="J11" s="355"/>
      <c r="K11" s="189"/>
      <c r="L11" s="189"/>
      <c r="M11" s="189"/>
      <c r="N11" s="385"/>
      <c r="O11" s="177">
        <f t="shared" si="1"/>
        <v>0</v>
      </c>
      <c r="P11" s="355">
        <v>8</v>
      </c>
      <c r="Q11" s="189">
        <v>17</v>
      </c>
      <c r="R11" s="189">
        <v>12</v>
      </c>
      <c r="S11" s="189">
        <v>17</v>
      </c>
      <c r="T11" s="385">
        <v>22</v>
      </c>
      <c r="U11" s="177">
        <f t="shared" si="2"/>
        <v>76</v>
      </c>
      <c r="V11" s="355"/>
      <c r="W11" s="189"/>
      <c r="X11" s="189"/>
      <c r="Y11" s="189"/>
      <c r="Z11" s="385"/>
      <c r="AA11" s="462">
        <f t="shared" si="3"/>
        <v>0</v>
      </c>
      <c r="AB11" s="525">
        <f t="shared" si="4"/>
        <v>137</v>
      </c>
      <c r="AD11" s="177">
        <v>6</v>
      </c>
      <c r="AE11" s="177">
        <v>10</v>
      </c>
      <c r="AF11" s="252"/>
    </row>
    <row r="12" spans="1:32" x14ac:dyDescent="0.25">
      <c r="A12" s="177">
        <v>7</v>
      </c>
      <c r="B12" s="390" t="s">
        <v>16</v>
      </c>
      <c r="C12" s="392" t="s">
        <v>139</v>
      </c>
      <c r="D12" s="355">
        <v>17</v>
      </c>
      <c r="E12" s="189">
        <v>6</v>
      </c>
      <c r="F12" s="189">
        <v>4</v>
      </c>
      <c r="G12" s="189"/>
      <c r="H12" s="385">
        <v>17</v>
      </c>
      <c r="I12" s="177">
        <f t="shared" si="0"/>
        <v>44</v>
      </c>
      <c r="J12" s="355"/>
      <c r="K12" s="189"/>
      <c r="L12" s="189"/>
      <c r="M12" s="189"/>
      <c r="N12" s="385"/>
      <c r="O12" s="177">
        <f t="shared" si="1"/>
        <v>0</v>
      </c>
      <c r="P12" s="355">
        <v>17</v>
      </c>
      <c r="Q12" s="189">
        <v>14</v>
      </c>
      <c r="R12" s="189">
        <v>17</v>
      </c>
      <c r="S12" s="189">
        <v>22</v>
      </c>
      <c r="T12" s="385">
        <v>14</v>
      </c>
      <c r="U12" s="177">
        <f t="shared" si="2"/>
        <v>84</v>
      </c>
      <c r="V12" s="355"/>
      <c r="W12" s="189"/>
      <c r="X12" s="189"/>
      <c r="Y12" s="189"/>
      <c r="Z12" s="385"/>
      <c r="AA12" s="462">
        <f t="shared" si="3"/>
        <v>0</v>
      </c>
      <c r="AB12" s="525">
        <f t="shared" si="4"/>
        <v>128</v>
      </c>
      <c r="AD12" s="177">
        <v>7</v>
      </c>
      <c r="AE12" s="177">
        <v>9</v>
      </c>
      <c r="AF12" s="252"/>
    </row>
    <row r="13" spans="1:32" x14ac:dyDescent="0.25">
      <c r="A13" s="177">
        <v>8</v>
      </c>
      <c r="B13" s="390" t="s">
        <v>121</v>
      </c>
      <c r="C13" s="391" t="s">
        <v>137</v>
      </c>
      <c r="D13" s="355">
        <v>22</v>
      </c>
      <c r="E13" s="189">
        <v>22</v>
      </c>
      <c r="F13" s="189">
        <v>14</v>
      </c>
      <c r="G13" s="189">
        <v>17</v>
      </c>
      <c r="H13" s="385">
        <v>14</v>
      </c>
      <c r="I13" s="177">
        <f t="shared" si="0"/>
        <v>89</v>
      </c>
      <c r="J13" s="355"/>
      <c r="K13" s="189"/>
      <c r="L13" s="189"/>
      <c r="M13" s="189"/>
      <c r="N13" s="385"/>
      <c r="O13" s="177">
        <f t="shared" si="1"/>
        <v>0</v>
      </c>
      <c r="P13" s="355"/>
      <c r="Q13" s="189"/>
      <c r="R13" s="189"/>
      <c r="S13" s="189"/>
      <c r="T13" s="385"/>
      <c r="U13" s="177">
        <f t="shared" si="2"/>
        <v>0</v>
      </c>
      <c r="V13" s="355"/>
      <c r="W13" s="189"/>
      <c r="X13" s="189"/>
      <c r="Y13" s="189"/>
      <c r="Z13" s="385"/>
      <c r="AA13" s="462">
        <f t="shared" si="3"/>
        <v>0</v>
      </c>
      <c r="AB13" s="525">
        <f t="shared" si="4"/>
        <v>89</v>
      </c>
      <c r="AD13" s="177">
        <v>8</v>
      </c>
      <c r="AE13" s="177">
        <v>8</v>
      </c>
      <c r="AF13" s="252"/>
    </row>
    <row r="14" spans="1:32" x14ac:dyDescent="0.25">
      <c r="A14" s="177">
        <v>9</v>
      </c>
      <c r="B14" s="390" t="s">
        <v>122</v>
      </c>
      <c r="C14" s="392" t="s">
        <v>138</v>
      </c>
      <c r="D14" s="355"/>
      <c r="E14" s="189"/>
      <c r="F14" s="189"/>
      <c r="G14" s="189"/>
      <c r="H14" s="385"/>
      <c r="I14" s="177">
        <f t="shared" si="0"/>
        <v>0</v>
      </c>
      <c r="J14" s="355"/>
      <c r="K14" s="189"/>
      <c r="L14" s="189"/>
      <c r="M14" s="189"/>
      <c r="N14" s="385"/>
      <c r="O14" s="177">
        <f t="shared" si="1"/>
        <v>0</v>
      </c>
      <c r="P14" s="355">
        <v>22</v>
      </c>
      <c r="Q14" s="189">
        <v>22</v>
      </c>
      <c r="R14" s="189">
        <v>11</v>
      </c>
      <c r="S14" s="189">
        <v>12</v>
      </c>
      <c r="T14" s="385">
        <v>8</v>
      </c>
      <c r="U14" s="177">
        <f t="shared" si="2"/>
        <v>75</v>
      </c>
      <c r="V14" s="355"/>
      <c r="W14" s="189"/>
      <c r="X14" s="189"/>
      <c r="Y14" s="189"/>
      <c r="Z14" s="385"/>
      <c r="AA14" s="462">
        <f t="shared" si="3"/>
        <v>0</v>
      </c>
      <c r="AB14" s="525">
        <f t="shared" si="4"/>
        <v>75</v>
      </c>
      <c r="AD14" s="177">
        <v>9</v>
      </c>
      <c r="AE14" s="177">
        <v>7</v>
      </c>
      <c r="AF14" s="252"/>
    </row>
    <row r="15" spans="1:32" x14ac:dyDescent="0.25">
      <c r="A15" s="177">
        <v>10</v>
      </c>
      <c r="B15" s="593" t="s">
        <v>91</v>
      </c>
      <c r="C15" s="594" t="s">
        <v>33</v>
      </c>
      <c r="D15" s="355"/>
      <c r="E15" s="189"/>
      <c r="F15" s="189"/>
      <c r="G15" s="189"/>
      <c r="H15" s="385"/>
      <c r="I15" s="177">
        <f t="shared" si="0"/>
        <v>0</v>
      </c>
      <c r="J15" s="355"/>
      <c r="K15" s="189"/>
      <c r="L15" s="189"/>
      <c r="M15" s="189"/>
      <c r="N15" s="385"/>
      <c r="O15" s="177">
        <f t="shared" si="1"/>
        <v>0</v>
      </c>
      <c r="P15" s="355"/>
      <c r="Q15" s="189"/>
      <c r="R15" s="189"/>
      <c r="S15" s="189"/>
      <c r="T15" s="385"/>
      <c r="U15" s="177">
        <f t="shared" si="2"/>
        <v>0</v>
      </c>
      <c r="V15" s="355">
        <v>14</v>
      </c>
      <c r="W15" s="189">
        <v>10</v>
      </c>
      <c r="X15" s="189">
        <v>10</v>
      </c>
      <c r="Y15" s="189">
        <v>17</v>
      </c>
      <c r="Z15" s="385">
        <v>11</v>
      </c>
      <c r="AA15" s="462">
        <f t="shared" si="3"/>
        <v>62</v>
      </c>
      <c r="AB15" s="525">
        <f t="shared" si="4"/>
        <v>62</v>
      </c>
      <c r="AD15" s="177">
        <v>10</v>
      </c>
      <c r="AE15" s="177">
        <v>6</v>
      </c>
      <c r="AF15" s="252"/>
    </row>
    <row r="16" spans="1:32" x14ac:dyDescent="0.25">
      <c r="A16" s="177">
        <v>11</v>
      </c>
      <c r="B16" s="390" t="s">
        <v>124</v>
      </c>
      <c r="C16" s="392" t="s">
        <v>140</v>
      </c>
      <c r="D16" s="355"/>
      <c r="E16" s="189"/>
      <c r="F16" s="189"/>
      <c r="G16" s="189"/>
      <c r="H16" s="385"/>
      <c r="I16" s="177">
        <f t="shared" si="0"/>
        <v>0</v>
      </c>
      <c r="J16" s="355">
        <v>12</v>
      </c>
      <c r="K16" s="189">
        <v>12</v>
      </c>
      <c r="L16" s="189">
        <v>14</v>
      </c>
      <c r="M16" s="189"/>
      <c r="N16" s="385">
        <v>12</v>
      </c>
      <c r="O16" s="177">
        <f t="shared" si="1"/>
        <v>50</v>
      </c>
      <c r="P16" s="355"/>
      <c r="Q16" s="189"/>
      <c r="R16" s="189"/>
      <c r="S16" s="189"/>
      <c r="T16" s="385"/>
      <c r="U16" s="177">
        <f t="shared" si="2"/>
        <v>0</v>
      </c>
      <c r="V16" s="355"/>
      <c r="W16" s="189"/>
      <c r="X16" s="189"/>
      <c r="Y16" s="189"/>
      <c r="Z16" s="385"/>
      <c r="AA16" s="462">
        <f t="shared" si="3"/>
        <v>0</v>
      </c>
      <c r="AB16" s="525">
        <f t="shared" si="4"/>
        <v>50</v>
      </c>
      <c r="AD16" s="177">
        <v>11</v>
      </c>
      <c r="AE16" s="177">
        <v>5</v>
      </c>
      <c r="AF16" s="252"/>
    </row>
    <row r="17" spans="1:32" x14ac:dyDescent="0.25">
      <c r="A17" s="177">
        <v>12</v>
      </c>
      <c r="B17" s="541" t="s">
        <v>162</v>
      </c>
      <c r="C17" s="391" t="s">
        <v>141</v>
      </c>
      <c r="D17" s="355"/>
      <c r="E17" s="189"/>
      <c r="F17" s="189"/>
      <c r="G17" s="189"/>
      <c r="H17" s="385"/>
      <c r="I17" s="177">
        <f t="shared" si="0"/>
        <v>0</v>
      </c>
      <c r="J17" s="355"/>
      <c r="K17" s="189"/>
      <c r="L17" s="189"/>
      <c r="M17" s="189"/>
      <c r="N17" s="385"/>
      <c r="O17" s="177">
        <f t="shared" si="1"/>
        <v>0</v>
      </c>
      <c r="P17" s="355">
        <v>11</v>
      </c>
      <c r="Q17" s="189">
        <v>11</v>
      </c>
      <c r="R17" s="189">
        <v>8</v>
      </c>
      <c r="S17" s="189"/>
      <c r="T17" s="385">
        <v>17</v>
      </c>
      <c r="U17" s="177">
        <f t="shared" si="2"/>
        <v>47</v>
      </c>
      <c r="V17" s="355"/>
      <c r="W17" s="189"/>
      <c r="X17" s="189"/>
      <c r="Y17" s="189"/>
      <c r="Z17" s="385"/>
      <c r="AA17" s="462">
        <f t="shared" si="3"/>
        <v>0</v>
      </c>
      <c r="AB17" s="525">
        <f t="shared" si="4"/>
        <v>47</v>
      </c>
      <c r="AD17" s="177">
        <v>12</v>
      </c>
      <c r="AE17" s="177">
        <v>4</v>
      </c>
      <c r="AF17" s="252"/>
    </row>
    <row r="18" spans="1:32" x14ac:dyDescent="0.25">
      <c r="A18" s="177">
        <v>13</v>
      </c>
      <c r="B18" s="390" t="s">
        <v>133</v>
      </c>
      <c r="C18" s="392" t="s">
        <v>134</v>
      </c>
      <c r="D18" s="355"/>
      <c r="E18" s="189"/>
      <c r="F18" s="189"/>
      <c r="G18" s="189"/>
      <c r="H18" s="385"/>
      <c r="I18" s="177">
        <f t="shared" si="0"/>
        <v>0</v>
      </c>
      <c r="J18" s="355"/>
      <c r="K18" s="189"/>
      <c r="L18" s="189"/>
      <c r="M18" s="189"/>
      <c r="N18" s="385"/>
      <c r="O18" s="177">
        <f t="shared" si="1"/>
        <v>0</v>
      </c>
      <c r="P18" s="355"/>
      <c r="Q18" s="189"/>
      <c r="R18" s="189"/>
      <c r="S18" s="189"/>
      <c r="T18" s="385"/>
      <c r="U18" s="177">
        <f t="shared" si="2"/>
        <v>0</v>
      </c>
      <c r="V18" s="355">
        <v>10</v>
      </c>
      <c r="W18" s="189">
        <v>11</v>
      </c>
      <c r="X18" s="189">
        <v>12</v>
      </c>
      <c r="Y18" s="189"/>
      <c r="Z18" s="385">
        <v>10</v>
      </c>
      <c r="AA18" s="462">
        <f t="shared" si="3"/>
        <v>43</v>
      </c>
      <c r="AB18" s="525">
        <f t="shared" si="4"/>
        <v>43</v>
      </c>
      <c r="AD18" s="177">
        <v>13</v>
      </c>
      <c r="AE18" s="177">
        <v>3</v>
      </c>
      <c r="AF18" s="252"/>
    </row>
    <row r="19" spans="1:32" x14ac:dyDescent="0.25">
      <c r="A19" s="177">
        <v>14</v>
      </c>
      <c r="B19" s="390" t="s">
        <v>128</v>
      </c>
      <c r="C19" s="392" t="s">
        <v>141</v>
      </c>
      <c r="D19" s="355"/>
      <c r="E19" s="189"/>
      <c r="F19" s="189"/>
      <c r="G19" s="189"/>
      <c r="H19" s="385"/>
      <c r="I19" s="177">
        <f t="shared" si="0"/>
        <v>0</v>
      </c>
      <c r="J19" s="355"/>
      <c r="K19" s="189"/>
      <c r="L19" s="189"/>
      <c r="M19" s="189"/>
      <c r="N19" s="385"/>
      <c r="O19" s="177">
        <f t="shared" si="1"/>
        <v>0</v>
      </c>
      <c r="P19" s="355">
        <v>9</v>
      </c>
      <c r="Q19" s="189">
        <v>10</v>
      </c>
      <c r="R19" s="189">
        <v>9</v>
      </c>
      <c r="S19" s="189"/>
      <c r="T19" s="385">
        <v>11</v>
      </c>
      <c r="U19" s="177">
        <f t="shared" si="2"/>
        <v>39</v>
      </c>
      <c r="V19" s="355"/>
      <c r="W19" s="189"/>
      <c r="X19" s="189"/>
      <c r="Y19" s="189"/>
      <c r="Z19" s="385"/>
      <c r="AA19" s="462">
        <f t="shared" si="3"/>
        <v>0</v>
      </c>
      <c r="AB19" s="525">
        <f t="shared" si="4"/>
        <v>39</v>
      </c>
      <c r="AD19" s="177">
        <v>14</v>
      </c>
      <c r="AE19" s="177">
        <v>2</v>
      </c>
      <c r="AF19" s="252"/>
    </row>
    <row r="20" spans="1:32" ht="15.75" thickBot="1" x14ac:dyDescent="0.3">
      <c r="A20" s="177">
        <v>15</v>
      </c>
      <c r="B20" s="390" t="s">
        <v>12</v>
      </c>
      <c r="C20" s="392" t="s">
        <v>137</v>
      </c>
      <c r="D20" s="355">
        <v>12</v>
      </c>
      <c r="E20" s="189">
        <v>8</v>
      </c>
      <c r="F20" s="189">
        <v>10</v>
      </c>
      <c r="G20" s="189"/>
      <c r="H20" s="385">
        <v>9</v>
      </c>
      <c r="I20" s="177">
        <f t="shared" si="0"/>
        <v>39</v>
      </c>
      <c r="J20" s="355"/>
      <c r="K20" s="189"/>
      <c r="L20" s="189"/>
      <c r="M20" s="189"/>
      <c r="N20" s="385"/>
      <c r="O20" s="177">
        <f t="shared" si="1"/>
        <v>0</v>
      </c>
      <c r="P20" s="355"/>
      <c r="Q20" s="189"/>
      <c r="R20" s="189"/>
      <c r="S20" s="189"/>
      <c r="T20" s="385"/>
      <c r="U20" s="177">
        <f t="shared" si="2"/>
        <v>0</v>
      </c>
      <c r="V20" s="355"/>
      <c r="W20" s="189"/>
      <c r="X20" s="189"/>
      <c r="Y20" s="189"/>
      <c r="Z20" s="385"/>
      <c r="AA20" s="462">
        <f t="shared" si="3"/>
        <v>0</v>
      </c>
      <c r="AB20" s="525">
        <f t="shared" si="4"/>
        <v>39</v>
      </c>
      <c r="AD20" s="178">
        <v>15</v>
      </c>
      <c r="AE20" s="178">
        <v>1</v>
      </c>
      <c r="AF20" s="252"/>
    </row>
    <row r="21" spans="1:32" x14ac:dyDescent="0.25">
      <c r="A21" s="177">
        <v>16</v>
      </c>
      <c r="B21" s="390" t="s">
        <v>95</v>
      </c>
      <c r="C21" s="392" t="s">
        <v>145</v>
      </c>
      <c r="D21" s="355"/>
      <c r="E21" s="189"/>
      <c r="F21" s="189"/>
      <c r="G21" s="189"/>
      <c r="H21" s="385"/>
      <c r="I21" s="177">
        <f t="shared" si="0"/>
        <v>0</v>
      </c>
      <c r="J21" s="355"/>
      <c r="K21" s="189"/>
      <c r="L21" s="189"/>
      <c r="M21" s="189"/>
      <c r="N21" s="385"/>
      <c r="O21" s="177">
        <f t="shared" si="1"/>
        <v>0</v>
      </c>
      <c r="P21" s="355"/>
      <c r="Q21" s="189"/>
      <c r="R21" s="189"/>
      <c r="S21" s="189"/>
      <c r="T21" s="385"/>
      <c r="U21" s="177">
        <f t="shared" si="2"/>
        <v>0</v>
      </c>
      <c r="V21" s="355">
        <v>9</v>
      </c>
      <c r="W21" s="189">
        <v>9</v>
      </c>
      <c r="X21" s="189">
        <v>11</v>
      </c>
      <c r="Y21" s="189"/>
      <c r="Z21" s="385">
        <v>9</v>
      </c>
      <c r="AA21" s="462">
        <f t="shared" si="3"/>
        <v>38</v>
      </c>
      <c r="AB21" s="525">
        <f t="shared" si="4"/>
        <v>38</v>
      </c>
      <c r="AD21" s="384"/>
      <c r="AE21" s="384"/>
      <c r="AF21" s="252"/>
    </row>
    <row r="22" spans="1:32" x14ac:dyDescent="0.25">
      <c r="A22" s="177">
        <v>17</v>
      </c>
      <c r="B22" s="390" t="s">
        <v>129</v>
      </c>
      <c r="C22" s="392" t="s">
        <v>139</v>
      </c>
      <c r="D22" s="355">
        <v>8</v>
      </c>
      <c r="E22" s="189">
        <v>9</v>
      </c>
      <c r="F22" s="189">
        <v>9</v>
      </c>
      <c r="G22" s="189"/>
      <c r="H22" s="385">
        <v>10</v>
      </c>
      <c r="I22" s="177">
        <f t="shared" si="0"/>
        <v>36</v>
      </c>
      <c r="J22" s="355"/>
      <c r="K22" s="189"/>
      <c r="L22" s="189"/>
      <c r="M22" s="189"/>
      <c r="N22" s="385"/>
      <c r="O22" s="177">
        <f t="shared" si="1"/>
        <v>0</v>
      </c>
      <c r="P22" s="536"/>
      <c r="Q22" s="189"/>
      <c r="R22" s="189"/>
      <c r="S22" s="189"/>
      <c r="T22" s="385"/>
      <c r="U22" s="177">
        <f t="shared" si="2"/>
        <v>0</v>
      </c>
      <c r="V22" s="355"/>
      <c r="W22" s="189"/>
      <c r="X22" s="189"/>
      <c r="Y22" s="189"/>
      <c r="Z22" s="385"/>
      <c r="AA22" s="462">
        <f t="shared" si="3"/>
        <v>0</v>
      </c>
      <c r="AB22" s="525">
        <f t="shared" si="4"/>
        <v>36</v>
      </c>
    </row>
    <row r="23" spans="1:32" x14ac:dyDescent="0.25">
      <c r="A23" s="177">
        <v>18</v>
      </c>
      <c r="B23" s="390" t="s">
        <v>130</v>
      </c>
      <c r="C23" s="392" t="s">
        <v>134</v>
      </c>
      <c r="D23" s="355"/>
      <c r="E23" s="189"/>
      <c r="F23" s="189"/>
      <c r="G23" s="189"/>
      <c r="H23" s="385"/>
      <c r="I23" s="177">
        <f t="shared" si="0"/>
        <v>0</v>
      </c>
      <c r="J23" s="355"/>
      <c r="K23" s="189"/>
      <c r="L23" s="189"/>
      <c r="M23" s="189"/>
      <c r="N23" s="385"/>
      <c r="O23" s="177">
        <f t="shared" si="1"/>
        <v>0</v>
      </c>
      <c r="P23" s="536">
        <v>7</v>
      </c>
      <c r="Q23" s="189">
        <v>7</v>
      </c>
      <c r="R23" s="189">
        <v>14</v>
      </c>
      <c r="S23" s="189"/>
      <c r="T23" s="385">
        <v>7</v>
      </c>
      <c r="U23" s="177">
        <f t="shared" si="2"/>
        <v>35</v>
      </c>
      <c r="V23" s="355"/>
      <c r="W23" s="189"/>
      <c r="X23" s="189"/>
      <c r="Y23" s="189"/>
      <c r="Z23" s="385"/>
      <c r="AA23" s="462">
        <f t="shared" si="3"/>
        <v>0</v>
      </c>
      <c r="AB23" s="525">
        <f t="shared" si="4"/>
        <v>35</v>
      </c>
    </row>
    <row r="24" spans="1:32" x14ac:dyDescent="0.25">
      <c r="A24" s="177">
        <v>19</v>
      </c>
      <c r="B24" s="390" t="s">
        <v>15</v>
      </c>
      <c r="C24" s="392" t="s">
        <v>143</v>
      </c>
      <c r="D24" s="355">
        <v>6</v>
      </c>
      <c r="E24" s="189">
        <v>12</v>
      </c>
      <c r="F24" s="189">
        <v>12</v>
      </c>
      <c r="G24" s="189"/>
      <c r="H24" s="385">
        <v>5</v>
      </c>
      <c r="I24" s="177">
        <f t="shared" si="0"/>
        <v>35</v>
      </c>
      <c r="J24" s="355"/>
      <c r="K24" s="189"/>
      <c r="L24" s="189"/>
      <c r="M24" s="189"/>
      <c r="N24" s="385"/>
      <c r="O24" s="177">
        <f t="shared" si="1"/>
        <v>0</v>
      </c>
      <c r="P24" s="355"/>
      <c r="Q24" s="189"/>
      <c r="R24" s="189"/>
      <c r="S24" s="189"/>
      <c r="T24" s="385"/>
      <c r="U24" s="177">
        <f t="shared" si="2"/>
        <v>0</v>
      </c>
      <c r="V24" s="355"/>
      <c r="W24" s="189"/>
      <c r="X24" s="189"/>
      <c r="Y24" s="189"/>
      <c r="Z24" s="385"/>
      <c r="AA24" s="462">
        <f t="shared" si="3"/>
        <v>0</v>
      </c>
      <c r="AB24" s="525">
        <f t="shared" si="4"/>
        <v>35</v>
      </c>
    </row>
    <row r="25" spans="1:32" x14ac:dyDescent="0.25">
      <c r="A25" s="177">
        <v>20</v>
      </c>
      <c r="B25" s="390" t="s">
        <v>127</v>
      </c>
      <c r="C25" s="392" t="s">
        <v>142</v>
      </c>
      <c r="D25" s="355"/>
      <c r="E25" s="189"/>
      <c r="F25" s="189"/>
      <c r="G25" s="189"/>
      <c r="H25" s="385"/>
      <c r="I25" s="177">
        <f t="shared" si="0"/>
        <v>0</v>
      </c>
      <c r="J25" s="355">
        <v>10</v>
      </c>
      <c r="K25" s="189">
        <v>10</v>
      </c>
      <c r="L25" s="189"/>
      <c r="M25" s="189"/>
      <c r="N25" s="385">
        <v>11</v>
      </c>
      <c r="O25" s="177">
        <f t="shared" si="1"/>
        <v>31</v>
      </c>
      <c r="P25" s="355"/>
      <c r="Q25" s="189"/>
      <c r="R25" s="189"/>
      <c r="S25" s="189"/>
      <c r="T25" s="385"/>
      <c r="U25" s="177">
        <f t="shared" si="2"/>
        <v>0</v>
      </c>
      <c r="V25" s="355"/>
      <c r="W25" s="189"/>
      <c r="X25" s="189"/>
      <c r="Y25" s="189"/>
      <c r="Z25" s="385"/>
      <c r="AA25" s="462">
        <f t="shared" si="3"/>
        <v>0</v>
      </c>
      <c r="AB25" s="525">
        <f t="shared" si="4"/>
        <v>31</v>
      </c>
    </row>
    <row r="26" spans="1:32" x14ac:dyDescent="0.25">
      <c r="A26" s="177">
        <v>21</v>
      </c>
      <c r="B26" s="390" t="s">
        <v>86</v>
      </c>
      <c r="C26" s="392" t="s">
        <v>134</v>
      </c>
      <c r="D26" s="355"/>
      <c r="E26" s="189">
        <v>11</v>
      </c>
      <c r="F26" s="189">
        <v>7</v>
      </c>
      <c r="G26" s="189"/>
      <c r="H26" s="385">
        <v>4</v>
      </c>
      <c r="I26" s="177">
        <f t="shared" si="0"/>
        <v>22</v>
      </c>
      <c r="J26" s="355"/>
      <c r="K26" s="189"/>
      <c r="L26" s="189"/>
      <c r="M26" s="189"/>
      <c r="N26" s="385"/>
      <c r="O26" s="177">
        <f t="shared" si="1"/>
        <v>0</v>
      </c>
      <c r="P26" s="355"/>
      <c r="Q26" s="189"/>
      <c r="R26" s="189"/>
      <c r="S26" s="189"/>
      <c r="T26" s="385"/>
      <c r="U26" s="177">
        <f t="shared" si="2"/>
        <v>0</v>
      </c>
      <c r="V26" s="355"/>
      <c r="W26" s="189"/>
      <c r="X26" s="189"/>
      <c r="Y26" s="189"/>
      <c r="Z26" s="385"/>
      <c r="AA26" s="462">
        <f t="shared" si="3"/>
        <v>0</v>
      </c>
      <c r="AB26" s="525">
        <f t="shared" si="4"/>
        <v>22</v>
      </c>
    </row>
    <row r="27" spans="1:32" x14ac:dyDescent="0.25">
      <c r="A27" s="177">
        <v>22</v>
      </c>
      <c r="B27" s="390" t="s">
        <v>123</v>
      </c>
      <c r="C27" s="392" t="s">
        <v>138</v>
      </c>
      <c r="D27" s="355"/>
      <c r="E27" s="189"/>
      <c r="F27" s="189"/>
      <c r="G27" s="189"/>
      <c r="H27" s="385"/>
      <c r="I27" s="177">
        <f t="shared" si="0"/>
        <v>0</v>
      </c>
      <c r="J27" s="355"/>
      <c r="K27" s="189"/>
      <c r="L27" s="189"/>
      <c r="M27" s="189"/>
      <c r="N27" s="385"/>
      <c r="O27" s="177">
        <f t="shared" si="1"/>
        <v>0</v>
      </c>
      <c r="P27" s="355">
        <v>14</v>
      </c>
      <c r="Q27" s="189">
        <v>8</v>
      </c>
      <c r="R27" s="189"/>
      <c r="S27" s="189"/>
      <c r="T27" s="385"/>
      <c r="U27" s="177">
        <f t="shared" si="2"/>
        <v>22</v>
      </c>
      <c r="V27" s="355"/>
      <c r="W27" s="189"/>
      <c r="X27" s="189"/>
      <c r="Y27" s="189"/>
      <c r="Z27" s="385"/>
      <c r="AA27" s="462">
        <f t="shared" si="3"/>
        <v>0</v>
      </c>
      <c r="AB27" s="525">
        <f t="shared" si="4"/>
        <v>22</v>
      </c>
    </row>
    <row r="28" spans="1:32" x14ac:dyDescent="0.25">
      <c r="A28" s="177">
        <v>23</v>
      </c>
      <c r="B28" s="390" t="s">
        <v>126</v>
      </c>
      <c r="C28" s="392" t="s">
        <v>140</v>
      </c>
      <c r="D28" s="355"/>
      <c r="E28" s="189"/>
      <c r="F28" s="189"/>
      <c r="G28" s="189"/>
      <c r="H28" s="385"/>
      <c r="I28" s="177">
        <f t="shared" si="0"/>
        <v>0</v>
      </c>
      <c r="J28" s="355">
        <v>11</v>
      </c>
      <c r="K28" s="189">
        <v>11</v>
      </c>
      <c r="L28" s="189"/>
      <c r="M28" s="189"/>
      <c r="N28" s="385"/>
      <c r="O28" s="177">
        <f t="shared" si="1"/>
        <v>22</v>
      </c>
      <c r="P28" s="355"/>
      <c r="Q28" s="189"/>
      <c r="R28" s="189"/>
      <c r="S28" s="189"/>
      <c r="T28" s="385"/>
      <c r="U28" s="177">
        <f t="shared" si="2"/>
        <v>0</v>
      </c>
      <c r="V28" s="355"/>
      <c r="W28" s="189"/>
      <c r="X28" s="189"/>
      <c r="Y28" s="189"/>
      <c r="Z28" s="385"/>
      <c r="AA28" s="462">
        <f t="shared" si="3"/>
        <v>0</v>
      </c>
      <c r="AB28" s="525">
        <f t="shared" si="4"/>
        <v>22</v>
      </c>
    </row>
    <row r="29" spans="1:32" s="252" customFormat="1" x14ac:dyDescent="0.25">
      <c r="A29" s="177">
        <v>24</v>
      </c>
      <c r="B29" s="390" t="s">
        <v>19</v>
      </c>
      <c r="C29" s="392" t="s">
        <v>137</v>
      </c>
      <c r="D29" s="355">
        <v>5</v>
      </c>
      <c r="E29" s="189">
        <v>5</v>
      </c>
      <c r="F29" s="189">
        <v>5</v>
      </c>
      <c r="G29" s="189"/>
      <c r="H29" s="385">
        <v>7</v>
      </c>
      <c r="I29" s="177">
        <f t="shared" si="0"/>
        <v>22</v>
      </c>
      <c r="J29" s="355"/>
      <c r="K29" s="189"/>
      <c r="L29" s="189"/>
      <c r="M29" s="189"/>
      <c r="N29" s="385"/>
      <c r="O29" s="177">
        <f t="shared" si="1"/>
        <v>0</v>
      </c>
      <c r="P29" s="355"/>
      <c r="Q29" s="189"/>
      <c r="R29" s="189"/>
      <c r="S29" s="189"/>
      <c r="T29" s="385"/>
      <c r="U29" s="177">
        <f t="shared" si="2"/>
        <v>0</v>
      </c>
      <c r="V29" s="355"/>
      <c r="W29" s="189"/>
      <c r="X29" s="189"/>
      <c r="Y29" s="189"/>
      <c r="Z29" s="385"/>
      <c r="AA29" s="462">
        <f t="shared" si="3"/>
        <v>0</v>
      </c>
      <c r="AB29" s="525">
        <f t="shared" si="4"/>
        <v>22</v>
      </c>
    </row>
    <row r="30" spans="1:32" s="252" customFormat="1" x14ac:dyDescent="0.25">
      <c r="A30" s="177">
        <v>25</v>
      </c>
      <c r="B30" s="881" t="s">
        <v>131</v>
      </c>
      <c r="C30" s="882" t="s">
        <v>144</v>
      </c>
      <c r="D30" s="355"/>
      <c r="E30" s="189"/>
      <c r="F30" s="189"/>
      <c r="G30" s="189"/>
      <c r="H30" s="385"/>
      <c r="I30" s="177">
        <f t="shared" si="0"/>
        <v>0</v>
      </c>
      <c r="J30" s="355"/>
      <c r="K30" s="189"/>
      <c r="L30" s="189"/>
      <c r="M30" s="189"/>
      <c r="N30" s="385"/>
      <c r="O30" s="177">
        <f t="shared" si="1"/>
        <v>0</v>
      </c>
      <c r="P30" s="355">
        <v>6</v>
      </c>
      <c r="Q30" s="189"/>
      <c r="R30" s="189"/>
      <c r="S30" s="189"/>
      <c r="T30" s="385"/>
      <c r="U30" s="177">
        <f t="shared" si="2"/>
        <v>6</v>
      </c>
      <c r="V30" s="355"/>
      <c r="W30" s="189"/>
      <c r="X30" s="189"/>
      <c r="Y30" s="189"/>
      <c r="Z30" s="385"/>
      <c r="AA30" s="462">
        <f t="shared" si="3"/>
        <v>0</v>
      </c>
      <c r="AB30" s="525">
        <f t="shared" si="4"/>
        <v>6</v>
      </c>
    </row>
    <row r="31" spans="1:32" s="252" customFormat="1" ht="15.75" thickBot="1" x14ac:dyDescent="0.3">
      <c r="A31" s="178">
        <v>26</v>
      </c>
      <c r="B31" s="772" t="s">
        <v>132</v>
      </c>
      <c r="C31" s="773" t="s">
        <v>136</v>
      </c>
      <c r="D31" s="774"/>
      <c r="E31" s="775"/>
      <c r="F31" s="775"/>
      <c r="G31" s="775"/>
      <c r="H31" s="776"/>
      <c r="I31" s="178">
        <f t="shared" si="0"/>
        <v>0</v>
      </c>
      <c r="J31" s="774"/>
      <c r="K31" s="775"/>
      <c r="L31" s="775"/>
      <c r="M31" s="775"/>
      <c r="N31" s="776"/>
      <c r="O31" s="178">
        <f t="shared" si="1"/>
        <v>0</v>
      </c>
      <c r="P31" s="774">
        <v>5</v>
      </c>
      <c r="Q31" s="775"/>
      <c r="R31" s="775"/>
      <c r="S31" s="775"/>
      <c r="T31" s="776"/>
      <c r="U31" s="178">
        <f t="shared" si="2"/>
        <v>5</v>
      </c>
      <c r="V31" s="774"/>
      <c r="W31" s="775"/>
      <c r="X31" s="775"/>
      <c r="Y31" s="775"/>
      <c r="Z31" s="776"/>
      <c r="AA31" s="777">
        <f t="shared" si="3"/>
        <v>0</v>
      </c>
      <c r="AB31" s="243">
        <f t="shared" si="4"/>
        <v>5</v>
      </c>
    </row>
    <row r="33" spans="1:31" ht="15.75" thickBot="1" x14ac:dyDescent="0.3"/>
    <row r="34" spans="1:31" ht="15.75" thickBot="1" x14ac:dyDescent="0.3">
      <c r="A34" s="252"/>
      <c r="B34" s="252"/>
      <c r="C34" s="872" t="s">
        <v>104</v>
      </c>
      <c r="D34" s="873"/>
      <c r="E34" s="873"/>
      <c r="F34" s="873"/>
      <c r="G34" s="873"/>
      <c r="H34" s="873"/>
      <c r="I34" s="874"/>
      <c r="J34" s="458"/>
    </row>
    <row r="35" spans="1:31" ht="15.75" thickBot="1" x14ac:dyDescent="0.3">
      <c r="A35" s="252"/>
      <c r="B35" s="252"/>
      <c r="C35" s="252"/>
      <c r="H35" s="252"/>
    </row>
    <row r="36" spans="1:31" ht="15.75" thickBot="1" x14ac:dyDescent="0.3">
      <c r="A36" s="867" t="s">
        <v>35</v>
      </c>
      <c r="B36" s="826" t="s">
        <v>0</v>
      </c>
      <c r="C36" s="826" t="s">
        <v>98</v>
      </c>
      <c r="D36" s="867" t="s">
        <v>99</v>
      </c>
      <c r="E36" s="870"/>
      <c r="F36" s="870"/>
      <c r="G36" s="870"/>
      <c r="H36" s="870"/>
      <c r="I36" s="871"/>
      <c r="J36" s="867" t="s">
        <v>100</v>
      </c>
      <c r="K36" s="870"/>
      <c r="L36" s="870"/>
      <c r="M36" s="870"/>
      <c r="N36" s="870"/>
      <c r="O36" s="871"/>
      <c r="P36" s="867" t="s">
        <v>101</v>
      </c>
      <c r="Q36" s="870"/>
      <c r="R36" s="870"/>
      <c r="S36" s="870"/>
      <c r="T36" s="870"/>
      <c r="U36" s="871"/>
      <c r="V36" s="867" t="s">
        <v>102</v>
      </c>
      <c r="W36" s="870"/>
      <c r="X36" s="870"/>
      <c r="Y36" s="870"/>
      <c r="Z36" s="870"/>
      <c r="AA36" s="871"/>
      <c r="AB36" s="875" t="s">
        <v>160</v>
      </c>
      <c r="AC36" s="252"/>
      <c r="AD36" s="252"/>
      <c r="AE36" s="252"/>
    </row>
    <row r="37" spans="1:31" ht="15.75" thickBot="1" x14ac:dyDescent="0.3">
      <c r="A37" s="868"/>
      <c r="B37" s="869"/>
      <c r="C37" s="869"/>
      <c r="D37" s="387" t="s">
        <v>69</v>
      </c>
      <c r="E37" s="461" t="s">
        <v>70</v>
      </c>
      <c r="F37" s="461" t="s">
        <v>76</v>
      </c>
      <c r="G37" s="461" t="s">
        <v>157</v>
      </c>
      <c r="H37" s="523" t="s">
        <v>156</v>
      </c>
      <c r="I37" s="524" t="s">
        <v>48</v>
      </c>
      <c r="J37" s="387" t="s">
        <v>69</v>
      </c>
      <c r="K37" s="461" t="s">
        <v>70</v>
      </c>
      <c r="L37" s="461" t="s">
        <v>76</v>
      </c>
      <c r="M37" s="461" t="s">
        <v>157</v>
      </c>
      <c r="N37" s="523" t="s">
        <v>156</v>
      </c>
      <c r="O37" s="524" t="s">
        <v>48</v>
      </c>
      <c r="P37" s="387" t="s">
        <v>69</v>
      </c>
      <c r="Q37" s="461" t="s">
        <v>70</v>
      </c>
      <c r="R37" s="461" t="s">
        <v>76</v>
      </c>
      <c r="S37" s="461" t="s">
        <v>157</v>
      </c>
      <c r="T37" s="523" t="s">
        <v>156</v>
      </c>
      <c r="U37" s="524" t="s">
        <v>48</v>
      </c>
      <c r="V37" s="387" t="s">
        <v>69</v>
      </c>
      <c r="W37" s="461" t="s">
        <v>70</v>
      </c>
      <c r="X37" s="461" t="s">
        <v>76</v>
      </c>
      <c r="Y37" s="461" t="s">
        <v>157</v>
      </c>
      <c r="Z37" s="523" t="s">
        <v>156</v>
      </c>
      <c r="AA37" s="524" t="s">
        <v>48</v>
      </c>
      <c r="AB37" s="876"/>
      <c r="AC37" s="252"/>
      <c r="AD37" s="252"/>
      <c r="AE37" s="252"/>
    </row>
    <row r="38" spans="1:31" ht="13.5" customHeight="1" x14ac:dyDescent="0.25">
      <c r="A38" s="734">
        <v>1</v>
      </c>
      <c r="B38" s="735" t="s">
        <v>9</v>
      </c>
      <c r="C38" s="736" t="s">
        <v>146</v>
      </c>
      <c r="D38" s="737">
        <v>22</v>
      </c>
      <c r="E38" s="738">
        <v>22</v>
      </c>
      <c r="F38" s="738">
        <v>9</v>
      </c>
      <c r="G38" s="738">
        <v>22</v>
      </c>
      <c r="H38" s="739">
        <v>10</v>
      </c>
      <c r="I38" s="734">
        <f t="shared" ref="I38:I71" si="5">SUM(D38:H38)</f>
        <v>85</v>
      </c>
      <c r="J38" s="737">
        <v>14</v>
      </c>
      <c r="K38" s="738">
        <v>11</v>
      </c>
      <c r="L38" s="738">
        <v>22</v>
      </c>
      <c r="M38" s="738">
        <v>22</v>
      </c>
      <c r="N38" s="739">
        <v>22</v>
      </c>
      <c r="O38" s="734">
        <f t="shared" ref="O38:O71" si="6">SUM(J38:N38)</f>
        <v>91</v>
      </c>
      <c r="P38" s="737">
        <v>14</v>
      </c>
      <c r="Q38" s="738">
        <v>22</v>
      </c>
      <c r="R38" s="738">
        <v>14</v>
      </c>
      <c r="S38" s="738">
        <v>17</v>
      </c>
      <c r="T38" s="739">
        <v>14</v>
      </c>
      <c r="U38" s="734">
        <f t="shared" ref="U38:U71" si="7">SUM(P38:T38)</f>
        <v>81</v>
      </c>
      <c r="V38" s="737">
        <v>22</v>
      </c>
      <c r="W38" s="738">
        <v>17</v>
      </c>
      <c r="X38" s="738">
        <v>14</v>
      </c>
      <c r="Y38" s="738">
        <v>17</v>
      </c>
      <c r="Z38" s="739">
        <v>9</v>
      </c>
      <c r="AA38" s="740">
        <f t="shared" ref="AA38:AA71" si="8">SUM(V38:Z38)</f>
        <v>79</v>
      </c>
      <c r="AB38" s="741">
        <f>SUM(I38,O38,U38)</f>
        <v>257</v>
      </c>
      <c r="AC38" s="252"/>
      <c r="AD38" s="176">
        <v>1</v>
      </c>
      <c r="AE38" s="176">
        <v>22</v>
      </c>
    </row>
    <row r="39" spans="1:31" ht="13.5" customHeight="1" x14ac:dyDescent="0.25">
      <c r="A39" s="742">
        <v>2</v>
      </c>
      <c r="B39" s="743" t="s">
        <v>106</v>
      </c>
      <c r="C39" s="771" t="s">
        <v>148</v>
      </c>
      <c r="D39" s="745">
        <v>17</v>
      </c>
      <c r="E39" s="323">
        <v>14</v>
      </c>
      <c r="F39" s="323">
        <v>14</v>
      </c>
      <c r="G39" s="323">
        <v>14</v>
      </c>
      <c r="H39" s="340">
        <v>11</v>
      </c>
      <c r="I39" s="742">
        <f t="shared" si="5"/>
        <v>70</v>
      </c>
      <c r="J39" s="745">
        <v>11</v>
      </c>
      <c r="K39" s="323">
        <v>17</v>
      </c>
      <c r="L39" s="323">
        <v>11</v>
      </c>
      <c r="M39" s="323"/>
      <c r="N39" s="340">
        <v>9</v>
      </c>
      <c r="O39" s="742">
        <f t="shared" si="6"/>
        <v>48</v>
      </c>
      <c r="P39" s="745"/>
      <c r="Q39" s="323"/>
      <c r="R39" s="323"/>
      <c r="S39" s="323"/>
      <c r="T39" s="340"/>
      <c r="U39" s="742">
        <f t="shared" si="7"/>
        <v>0</v>
      </c>
      <c r="V39" s="745">
        <v>17</v>
      </c>
      <c r="W39" s="323">
        <v>14</v>
      </c>
      <c r="X39" s="323">
        <v>22</v>
      </c>
      <c r="Y39" s="323">
        <v>11</v>
      </c>
      <c r="Z39" s="340">
        <v>7</v>
      </c>
      <c r="AA39" s="746">
        <f t="shared" si="8"/>
        <v>71</v>
      </c>
      <c r="AB39" s="747">
        <f t="shared" ref="AB39:AB71" si="9">SUM(I39,O39,U39,AA39)</f>
        <v>189</v>
      </c>
      <c r="AC39" s="252"/>
      <c r="AD39" s="177">
        <v>2</v>
      </c>
      <c r="AE39" s="177">
        <v>17</v>
      </c>
    </row>
    <row r="40" spans="1:31" ht="13.5" customHeight="1" x14ac:dyDescent="0.25">
      <c r="A40" s="748">
        <v>3</v>
      </c>
      <c r="B40" s="749" t="s">
        <v>105</v>
      </c>
      <c r="C40" s="750" t="s">
        <v>147</v>
      </c>
      <c r="D40" s="645"/>
      <c r="E40" s="329"/>
      <c r="F40" s="329"/>
      <c r="G40" s="329"/>
      <c r="H40" s="342"/>
      <c r="I40" s="748">
        <f t="shared" si="5"/>
        <v>0</v>
      </c>
      <c r="J40" s="645">
        <v>17</v>
      </c>
      <c r="K40" s="329">
        <v>22</v>
      </c>
      <c r="L40" s="329">
        <v>9</v>
      </c>
      <c r="M40" s="329">
        <v>14</v>
      </c>
      <c r="N40" s="342">
        <v>12</v>
      </c>
      <c r="O40" s="748">
        <f t="shared" si="6"/>
        <v>74</v>
      </c>
      <c r="P40" s="645">
        <v>22</v>
      </c>
      <c r="Q40" s="329">
        <v>11</v>
      </c>
      <c r="R40" s="329">
        <v>2</v>
      </c>
      <c r="S40" s="329">
        <v>12</v>
      </c>
      <c r="T40" s="342">
        <v>7</v>
      </c>
      <c r="U40" s="748">
        <f t="shared" si="7"/>
        <v>54</v>
      </c>
      <c r="V40" s="645"/>
      <c r="W40" s="329"/>
      <c r="X40" s="329"/>
      <c r="Y40" s="329"/>
      <c r="Z40" s="342"/>
      <c r="AA40" s="751">
        <f t="shared" si="8"/>
        <v>0</v>
      </c>
      <c r="AB40" s="752">
        <f t="shared" si="9"/>
        <v>128</v>
      </c>
      <c r="AC40" s="252"/>
      <c r="AD40" s="177">
        <v>3</v>
      </c>
      <c r="AE40" s="177">
        <v>14</v>
      </c>
    </row>
    <row r="41" spans="1:31" ht="13.5" customHeight="1" x14ac:dyDescent="0.25">
      <c r="A41" s="177">
        <v>4</v>
      </c>
      <c r="B41" s="390" t="s">
        <v>94</v>
      </c>
      <c r="C41" s="392" t="s">
        <v>136</v>
      </c>
      <c r="D41" s="355"/>
      <c r="E41" s="189"/>
      <c r="F41" s="189"/>
      <c r="G41" s="189"/>
      <c r="H41" s="385"/>
      <c r="I41" s="177">
        <f t="shared" si="5"/>
        <v>0</v>
      </c>
      <c r="J41" s="355"/>
      <c r="K41" s="189"/>
      <c r="L41" s="189"/>
      <c r="M41" s="189"/>
      <c r="N41" s="385"/>
      <c r="O41" s="177">
        <f t="shared" si="6"/>
        <v>0</v>
      </c>
      <c r="P41" s="355">
        <v>4</v>
      </c>
      <c r="Q41" s="189">
        <v>12</v>
      </c>
      <c r="R41" s="189">
        <v>17</v>
      </c>
      <c r="S41" s="189"/>
      <c r="T41" s="385">
        <v>17</v>
      </c>
      <c r="U41" s="177">
        <f t="shared" si="7"/>
        <v>50</v>
      </c>
      <c r="V41" s="355">
        <v>11</v>
      </c>
      <c r="W41" s="189">
        <v>22</v>
      </c>
      <c r="X41" s="189">
        <v>17</v>
      </c>
      <c r="Y41" s="189">
        <v>22</v>
      </c>
      <c r="Z41" s="385">
        <v>5</v>
      </c>
      <c r="AA41" s="462">
        <f t="shared" si="8"/>
        <v>77</v>
      </c>
      <c r="AB41" s="525">
        <f t="shared" si="9"/>
        <v>127</v>
      </c>
      <c r="AC41" s="252"/>
      <c r="AD41" s="177">
        <v>4</v>
      </c>
      <c r="AE41" s="177">
        <v>12</v>
      </c>
    </row>
    <row r="42" spans="1:31" ht="13.5" customHeight="1" x14ac:dyDescent="0.25">
      <c r="A42" s="177">
        <v>5</v>
      </c>
      <c r="B42" s="390" t="s">
        <v>20</v>
      </c>
      <c r="C42" s="392" t="s">
        <v>139</v>
      </c>
      <c r="D42" s="355"/>
      <c r="E42" s="189">
        <v>8</v>
      </c>
      <c r="F42" s="189">
        <v>3</v>
      </c>
      <c r="G42" s="189"/>
      <c r="H42" s="385">
        <v>22</v>
      </c>
      <c r="I42" s="177">
        <f t="shared" si="5"/>
        <v>33</v>
      </c>
      <c r="J42" s="355">
        <v>10</v>
      </c>
      <c r="K42" s="189">
        <v>10</v>
      </c>
      <c r="L42" s="189">
        <v>10</v>
      </c>
      <c r="M42" s="189"/>
      <c r="N42" s="385">
        <v>11</v>
      </c>
      <c r="O42" s="177">
        <f t="shared" si="6"/>
        <v>41</v>
      </c>
      <c r="P42" s="355">
        <v>5</v>
      </c>
      <c r="Q42" s="189"/>
      <c r="R42" s="189"/>
      <c r="S42" s="189"/>
      <c r="T42" s="385">
        <v>5</v>
      </c>
      <c r="U42" s="177">
        <f t="shared" si="7"/>
        <v>10</v>
      </c>
      <c r="V42" s="355">
        <v>3</v>
      </c>
      <c r="W42" s="189">
        <v>4</v>
      </c>
      <c r="X42" s="189">
        <v>7</v>
      </c>
      <c r="Y42" s="189"/>
      <c r="Z42" s="385">
        <v>22</v>
      </c>
      <c r="AA42" s="462">
        <f t="shared" si="8"/>
        <v>36</v>
      </c>
      <c r="AB42" s="525">
        <f t="shared" si="9"/>
        <v>120</v>
      </c>
      <c r="AC42" s="252"/>
      <c r="AD42" s="177">
        <v>5</v>
      </c>
      <c r="AE42" s="177">
        <v>11</v>
      </c>
    </row>
    <row r="43" spans="1:31" ht="13.5" customHeight="1" x14ac:dyDescent="0.25">
      <c r="A43" s="177">
        <v>6</v>
      </c>
      <c r="B43" s="390" t="s">
        <v>30</v>
      </c>
      <c r="C43" s="392" t="s">
        <v>148</v>
      </c>
      <c r="D43" s="355">
        <v>12</v>
      </c>
      <c r="E43" s="189">
        <v>9</v>
      </c>
      <c r="F43" s="189">
        <v>22</v>
      </c>
      <c r="G43" s="189">
        <v>12</v>
      </c>
      <c r="H43" s="385">
        <v>8</v>
      </c>
      <c r="I43" s="177">
        <f t="shared" si="5"/>
        <v>63</v>
      </c>
      <c r="J43" s="355"/>
      <c r="K43" s="189"/>
      <c r="L43" s="189"/>
      <c r="M43" s="189"/>
      <c r="N43" s="385"/>
      <c r="O43" s="177">
        <f t="shared" si="6"/>
        <v>0</v>
      </c>
      <c r="P43" s="355"/>
      <c r="Q43" s="189"/>
      <c r="R43" s="189"/>
      <c r="S43" s="189"/>
      <c r="T43" s="385"/>
      <c r="U43" s="177">
        <f t="shared" si="7"/>
        <v>0</v>
      </c>
      <c r="V43" s="355">
        <v>12</v>
      </c>
      <c r="W43" s="189">
        <v>12</v>
      </c>
      <c r="X43" s="189">
        <v>12</v>
      </c>
      <c r="Y43" s="189">
        <v>14</v>
      </c>
      <c r="Z43" s="385">
        <v>3</v>
      </c>
      <c r="AA43" s="462">
        <f t="shared" si="8"/>
        <v>53</v>
      </c>
      <c r="AB43" s="525">
        <f t="shared" si="9"/>
        <v>116</v>
      </c>
      <c r="AC43" s="252"/>
      <c r="AD43" s="177">
        <v>6</v>
      </c>
      <c r="AE43" s="177">
        <v>10</v>
      </c>
    </row>
    <row r="44" spans="1:31" ht="13.5" customHeight="1" x14ac:dyDescent="0.25">
      <c r="A44" s="177">
        <v>7</v>
      </c>
      <c r="B44" s="390" t="s">
        <v>111</v>
      </c>
      <c r="C44" s="392" t="s">
        <v>150</v>
      </c>
      <c r="D44" s="355">
        <v>11</v>
      </c>
      <c r="E44" s="189">
        <v>12</v>
      </c>
      <c r="F44" s="189">
        <v>17</v>
      </c>
      <c r="G44" s="189">
        <v>17</v>
      </c>
      <c r="H44" s="385">
        <v>5</v>
      </c>
      <c r="I44" s="177">
        <f t="shared" si="5"/>
        <v>62</v>
      </c>
      <c r="J44" s="355"/>
      <c r="K44" s="189"/>
      <c r="L44" s="189"/>
      <c r="M44" s="189"/>
      <c r="N44" s="385"/>
      <c r="O44" s="177">
        <f t="shared" si="6"/>
        <v>0</v>
      </c>
      <c r="P44" s="355"/>
      <c r="Q44" s="189"/>
      <c r="R44" s="189"/>
      <c r="S44" s="189"/>
      <c r="T44" s="385"/>
      <c r="U44" s="177">
        <f t="shared" si="7"/>
        <v>0</v>
      </c>
      <c r="V44" s="355">
        <v>14</v>
      </c>
      <c r="W44" s="189">
        <v>11</v>
      </c>
      <c r="X44" s="189"/>
      <c r="Y44" s="189">
        <v>12</v>
      </c>
      <c r="Z44" s="385">
        <v>6</v>
      </c>
      <c r="AA44" s="462">
        <f t="shared" si="8"/>
        <v>43</v>
      </c>
      <c r="AB44" s="525">
        <f t="shared" si="9"/>
        <v>105</v>
      </c>
      <c r="AC44" s="252"/>
      <c r="AD44" s="177">
        <v>7</v>
      </c>
      <c r="AE44" s="177">
        <v>9</v>
      </c>
    </row>
    <row r="45" spans="1:31" ht="13.5" customHeight="1" x14ac:dyDescent="0.25">
      <c r="A45" s="177">
        <v>8</v>
      </c>
      <c r="B45" s="390" t="s">
        <v>108</v>
      </c>
      <c r="C45" s="392" t="s">
        <v>140</v>
      </c>
      <c r="D45" s="355"/>
      <c r="E45" s="189"/>
      <c r="F45" s="189"/>
      <c r="G45" s="189"/>
      <c r="H45" s="385"/>
      <c r="I45" s="177">
        <f t="shared" si="5"/>
        <v>0</v>
      </c>
      <c r="J45" s="355">
        <v>12</v>
      </c>
      <c r="K45" s="189">
        <v>14</v>
      </c>
      <c r="L45" s="189">
        <v>17</v>
      </c>
      <c r="M45" s="189">
        <v>12</v>
      </c>
      <c r="N45" s="385">
        <v>17</v>
      </c>
      <c r="O45" s="177">
        <f t="shared" si="6"/>
        <v>72</v>
      </c>
      <c r="P45" s="355">
        <v>10</v>
      </c>
      <c r="Q45" s="189">
        <v>7</v>
      </c>
      <c r="R45" s="189">
        <v>1</v>
      </c>
      <c r="S45" s="189"/>
      <c r="T45" s="385">
        <v>6</v>
      </c>
      <c r="U45" s="177">
        <f t="shared" si="7"/>
        <v>24</v>
      </c>
      <c r="V45" s="355"/>
      <c r="W45" s="189"/>
      <c r="X45" s="189"/>
      <c r="Y45" s="189"/>
      <c r="Z45" s="385"/>
      <c r="AA45" s="462">
        <f t="shared" si="8"/>
        <v>0</v>
      </c>
      <c r="AB45" s="525">
        <f t="shared" si="9"/>
        <v>96</v>
      </c>
      <c r="AC45" s="252"/>
      <c r="AD45" s="177">
        <v>8</v>
      </c>
      <c r="AE45" s="177">
        <v>8</v>
      </c>
    </row>
    <row r="46" spans="1:31" ht="13.5" customHeight="1" x14ac:dyDescent="0.25">
      <c r="A46" s="177">
        <v>9</v>
      </c>
      <c r="B46" s="390" t="s">
        <v>107</v>
      </c>
      <c r="C46" s="392" t="s">
        <v>134</v>
      </c>
      <c r="D46" s="355"/>
      <c r="E46" s="189"/>
      <c r="F46" s="189"/>
      <c r="G46" s="189"/>
      <c r="H46" s="385"/>
      <c r="I46" s="177">
        <f t="shared" si="5"/>
        <v>0</v>
      </c>
      <c r="J46" s="355">
        <v>22</v>
      </c>
      <c r="K46" s="189">
        <v>12</v>
      </c>
      <c r="L46" s="189">
        <v>14</v>
      </c>
      <c r="M46" s="189">
        <v>17</v>
      </c>
      <c r="N46" s="385">
        <v>14</v>
      </c>
      <c r="O46" s="177">
        <f t="shared" si="6"/>
        <v>79</v>
      </c>
      <c r="P46" s="355"/>
      <c r="Q46" s="189"/>
      <c r="R46" s="189"/>
      <c r="S46" s="189"/>
      <c r="T46" s="385"/>
      <c r="U46" s="177">
        <f t="shared" si="7"/>
        <v>0</v>
      </c>
      <c r="V46" s="355"/>
      <c r="W46" s="189"/>
      <c r="X46" s="189"/>
      <c r="Y46" s="189"/>
      <c r="Z46" s="385"/>
      <c r="AA46" s="462">
        <f t="shared" si="8"/>
        <v>0</v>
      </c>
      <c r="AB46" s="525">
        <f t="shared" si="9"/>
        <v>79</v>
      </c>
      <c r="AC46" s="252"/>
      <c r="AD46" s="177">
        <v>9</v>
      </c>
      <c r="AE46" s="177">
        <v>7</v>
      </c>
    </row>
    <row r="47" spans="1:31" ht="13.5" customHeight="1" x14ac:dyDescent="0.25">
      <c r="A47" s="177">
        <v>10</v>
      </c>
      <c r="B47" s="390" t="s">
        <v>109</v>
      </c>
      <c r="C47" s="392" t="s">
        <v>149</v>
      </c>
      <c r="D47" s="355"/>
      <c r="E47" s="189"/>
      <c r="F47" s="189"/>
      <c r="G47" s="189"/>
      <c r="H47" s="385"/>
      <c r="I47" s="177">
        <f t="shared" si="5"/>
        <v>0</v>
      </c>
      <c r="J47" s="355"/>
      <c r="K47" s="189"/>
      <c r="L47" s="189"/>
      <c r="M47" s="189"/>
      <c r="N47" s="385"/>
      <c r="O47" s="177">
        <f t="shared" si="6"/>
        <v>0</v>
      </c>
      <c r="P47" s="355">
        <v>17</v>
      </c>
      <c r="Q47" s="189">
        <v>17</v>
      </c>
      <c r="R47" s="189">
        <v>12</v>
      </c>
      <c r="S47" s="189">
        <v>22</v>
      </c>
      <c r="T47" s="385">
        <v>9</v>
      </c>
      <c r="U47" s="177">
        <f t="shared" si="7"/>
        <v>77</v>
      </c>
      <c r="V47" s="355"/>
      <c r="W47" s="189"/>
      <c r="X47" s="189"/>
      <c r="Y47" s="189"/>
      <c r="Z47" s="385"/>
      <c r="AA47" s="462">
        <f t="shared" si="8"/>
        <v>0</v>
      </c>
      <c r="AB47" s="525">
        <f t="shared" si="9"/>
        <v>77</v>
      </c>
      <c r="AC47" s="252"/>
      <c r="AD47" s="177">
        <v>10</v>
      </c>
      <c r="AE47" s="177">
        <v>6</v>
      </c>
    </row>
    <row r="48" spans="1:31" ht="13.5" customHeight="1" x14ac:dyDescent="0.25">
      <c r="A48" s="177">
        <v>11</v>
      </c>
      <c r="B48" s="390" t="s">
        <v>10</v>
      </c>
      <c r="C48" s="392" t="s">
        <v>134</v>
      </c>
      <c r="D48" s="355">
        <v>4</v>
      </c>
      <c r="E48" s="189">
        <v>2</v>
      </c>
      <c r="F48" s="189"/>
      <c r="G48" s="189"/>
      <c r="H48" s="385">
        <v>17</v>
      </c>
      <c r="I48" s="177">
        <f t="shared" si="5"/>
        <v>23</v>
      </c>
      <c r="J48" s="355"/>
      <c r="K48" s="189"/>
      <c r="L48" s="189"/>
      <c r="M48" s="189"/>
      <c r="N48" s="385"/>
      <c r="O48" s="177">
        <f t="shared" si="6"/>
        <v>0</v>
      </c>
      <c r="P48" s="355">
        <v>1</v>
      </c>
      <c r="Q48" s="189">
        <v>6</v>
      </c>
      <c r="R48" s="189"/>
      <c r="S48" s="189"/>
      <c r="T48" s="385">
        <v>2</v>
      </c>
      <c r="U48" s="177">
        <f t="shared" si="7"/>
        <v>9</v>
      </c>
      <c r="V48" s="355">
        <v>10</v>
      </c>
      <c r="W48" s="189">
        <v>6</v>
      </c>
      <c r="X48" s="189">
        <v>4</v>
      </c>
      <c r="Y48" s="189"/>
      <c r="Z48" s="385">
        <v>14</v>
      </c>
      <c r="AA48" s="462">
        <f t="shared" si="8"/>
        <v>34</v>
      </c>
      <c r="AB48" s="525">
        <f t="shared" si="9"/>
        <v>66</v>
      </c>
      <c r="AC48" s="252"/>
      <c r="AD48" s="177">
        <v>11</v>
      </c>
      <c r="AE48" s="177">
        <v>5</v>
      </c>
    </row>
    <row r="49" spans="1:31" ht="13.5" customHeight="1" x14ac:dyDescent="0.25">
      <c r="A49" s="177">
        <v>12</v>
      </c>
      <c r="B49" s="390" t="s">
        <v>13</v>
      </c>
      <c r="C49" s="392" t="s">
        <v>134</v>
      </c>
      <c r="D49" s="355">
        <v>14</v>
      </c>
      <c r="E49" s="189">
        <v>11</v>
      </c>
      <c r="F49" s="189"/>
      <c r="G49" s="189"/>
      <c r="H49" s="385">
        <v>6</v>
      </c>
      <c r="I49" s="177">
        <f t="shared" si="5"/>
        <v>31</v>
      </c>
      <c r="J49" s="355"/>
      <c r="K49" s="189"/>
      <c r="L49" s="189"/>
      <c r="M49" s="189"/>
      <c r="N49" s="385"/>
      <c r="O49" s="177">
        <f t="shared" si="6"/>
        <v>0</v>
      </c>
      <c r="P49" s="355"/>
      <c r="Q49" s="189"/>
      <c r="R49" s="189"/>
      <c r="S49" s="189"/>
      <c r="T49" s="385"/>
      <c r="U49" s="177">
        <f t="shared" si="7"/>
        <v>0</v>
      </c>
      <c r="V49" s="355">
        <v>9</v>
      </c>
      <c r="W49" s="189">
        <v>5</v>
      </c>
      <c r="X49" s="189"/>
      <c r="Y49" s="189"/>
      <c r="Z49" s="385">
        <v>17</v>
      </c>
      <c r="AA49" s="462">
        <f t="shared" si="8"/>
        <v>31</v>
      </c>
      <c r="AB49" s="525">
        <f t="shared" si="9"/>
        <v>62</v>
      </c>
      <c r="AC49" s="252"/>
      <c r="AD49" s="177">
        <v>12</v>
      </c>
      <c r="AE49" s="177">
        <v>4</v>
      </c>
    </row>
    <row r="50" spans="1:31" ht="13.5" customHeight="1" x14ac:dyDescent="0.25">
      <c r="A50" s="177">
        <v>13</v>
      </c>
      <c r="B50" s="390" t="s">
        <v>119</v>
      </c>
      <c r="C50" s="392" t="s">
        <v>136</v>
      </c>
      <c r="D50" s="355"/>
      <c r="E50" s="189"/>
      <c r="F50" s="189"/>
      <c r="G50" s="189"/>
      <c r="H50" s="385"/>
      <c r="I50" s="177">
        <f t="shared" si="5"/>
        <v>0</v>
      </c>
      <c r="J50" s="355"/>
      <c r="K50" s="189"/>
      <c r="L50" s="189"/>
      <c r="M50" s="189"/>
      <c r="N50" s="385"/>
      <c r="O50" s="177">
        <f t="shared" si="6"/>
        <v>0</v>
      </c>
      <c r="P50" s="355">
        <v>3</v>
      </c>
      <c r="Q50" s="189">
        <v>14</v>
      </c>
      <c r="R50" s="189">
        <v>22</v>
      </c>
      <c r="S50" s="189"/>
      <c r="T50" s="385">
        <v>22</v>
      </c>
      <c r="U50" s="177">
        <f t="shared" si="7"/>
        <v>61</v>
      </c>
      <c r="V50" s="355"/>
      <c r="W50" s="189"/>
      <c r="X50" s="189"/>
      <c r="Y50" s="189"/>
      <c r="Z50" s="385"/>
      <c r="AA50" s="462">
        <f t="shared" si="8"/>
        <v>0</v>
      </c>
      <c r="AB50" s="525">
        <f t="shared" si="9"/>
        <v>61</v>
      </c>
      <c r="AC50" s="252"/>
      <c r="AD50" s="177">
        <v>13</v>
      </c>
      <c r="AE50" s="177">
        <v>3</v>
      </c>
    </row>
    <row r="51" spans="1:31" ht="13.5" customHeight="1" x14ac:dyDescent="0.25">
      <c r="A51" s="177">
        <v>14</v>
      </c>
      <c r="B51" s="390" t="s">
        <v>21</v>
      </c>
      <c r="C51" s="392" t="s">
        <v>134</v>
      </c>
      <c r="D51" s="355">
        <v>9</v>
      </c>
      <c r="E51" s="189">
        <v>6</v>
      </c>
      <c r="F51" s="189">
        <v>2</v>
      </c>
      <c r="G51" s="189"/>
      <c r="H51" s="385">
        <v>9</v>
      </c>
      <c r="I51" s="177">
        <f t="shared" si="5"/>
        <v>26</v>
      </c>
      <c r="J51" s="355"/>
      <c r="K51" s="189"/>
      <c r="L51" s="189"/>
      <c r="M51" s="189"/>
      <c r="N51" s="385"/>
      <c r="O51" s="177">
        <f t="shared" si="6"/>
        <v>0</v>
      </c>
      <c r="P51" s="355"/>
      <c r="Q51" s="189"/>
      <c r="R51" s="189"/>
      <c r="S51" s="189"/>
      <c r="T51" s="385"/>
      <c r="U51" s="177">
        <f t="shared" si="7"/>
        <v>0</v>
      </c>
      <c r="V51" s="355">
        <v>8</v>
      </c>
      <c r="W51" s="189">
        <v>8</v>
      </c>
      <c r="X51" s="189"/>
      <c r="Y51" s="189"/>
      <c r="Z51" s="385">
        <v>10</v>
      </c>
      <c r="AA51" s="462">
        <f t="shared" si="8"/>
        <v>26</v>
      </c>
      <c r="AB51" s="525">
        <f t="shared" si="9"/>
        <v>52</v>
      </c>
      <c r="AC51" s="252"/>
      <c r="AD51" s="177">
        <v>14</v>
      </c>
      <c r="AE51" s="177">
        <v>2</v>
      </c>
    </row>
    <row r="52" spans="1:31" ht="13.5" customHeight="1" thickBot="1" x14ac:dyDescent="0.3">
      <c r="A52" s="177">
        <v>15</v>
      </c>
      <c r="B52" s="390" t="s">
        <v>110</v>
      </c>
      <c r="C52" s="392" t="s">
        <v>138</v>
      </c>
      <c r="D52" s="355"/>
      <c r="E52" s="189"/>
      <c r="F52" s="189"/>
      <c r="G52" s="189"/>
      <c r="H52" s="385"/>
      <c r="I52" s="177">
        <f t="shared" si="5"/>
        <v>0</v>
      </c>
      <c r="J52" s="355"/>
      <c r="K52" s="189"/>
      <c r="L52" s="189"/>
      <c r="M52" s="189"/>
      <c r="N52" s="385"/>
      <c r="O52" s="177">
        <f t="shared" si="6"/>
        <v>0</v>
      </c>
      <c r="P52" s="355">
        <v>12</v>
      </c>
      <c r="Q52" s="189">
        <v>10</v>
      </c>
      <c r="R52" s="189">
        <v>5</v>
      </c>
      <c r="S52" s="189">
        <v>14</v>
      </c>
      <c r="T52" s="385">
        <v>8</v>
      </c>
      <c r="U52" s="177">
        <f t="shared" si="7"/>
        <v>49</v>
      </c>
      <c r="V52" s="355"/>
      <c r="W52" s="189"/>
      <c r="X52" s="189"/>
      <c r="Y52" s="189"/>
      <c r="Z52" s="385"/>
      <c r="AA52" s="462">
        <f t="shared" si="8"/>
        <v>0</v>
      </c>
      <c r="AB52" s="525">
        <f t="shared" si="9"/>
        <v>49</v>
      </c>
      <c r="AC52" s="252"/>
      <c r="AD52" s="178">
        <v>15</v>
      </c>
      <c r="AE52" s="178">
        <v>1</v>
      </c>
    </row>
    <row r="53" spans="1:31" ht="13.5" customHeight="1" x14ac:dyDescent="0.25">
      <c r="A53" s="177">
        <v>16</v>
      </c>
      <c r="B53" s="390" t="s">
        <v>84</v>
      </c>
      <c r="C53" s="392" t="s">
        <v>155</v>
      </c>
      <c r="D53" s="355">
        <v>5</v>
      </c>
      <c r="E53" s="189">
        <v>17</v>
      </c>
      <c r="F53" s="189">
        <v>12</v>
      </c>
      <c r="G53" s="189"/>
      <c r="H53" s="385">
        <v>14</v>
      </c>
      <c r="I53" s="177">
        <f t="shared" si="5"/>
        <v>48</v>
      </c>
      <c r="J53" s="355"/>
      <c r="K53" s="189"/>
      <c r="L53" s="189"/>
      <c r="M53" s="189"/>
      <c r="N53" s="385"/>
      <c r="O53" s="177">
        <f t="shared" si="6"/>
        <v>0</v>
      </c>
      <c r="P53" s="355"/>
      <c r="Q53" s="189"/>
      <c r="R53" s="189"/>
      <c r="S53" s="189"/>
      <c r="T53" s="385"/>
      <c r="U53" s="177">
        <f t="shared" si="7"/>
        <v>0</v>
      </c>
      <c r="V53" s="355"/>
      <c r="W53" s="189"/>
      <c r="X53" s="189"/>
      <c r="Y53" s="189"/>
      <c r="Z53" s="385"/>
      <c r="AA53" s="462">
        <f t="shared" si="8"/>
        <v>0</v>
      </c>
      <c r="AB53" s="525">
        <f t="shared" si="9"/>
        <v>48</v>
      </c>
      <c r="AC53" s="252"/>
      <c r="AD53" s="384"/>
      <c r="AE53" s="384"/>
    </row>
    <row r="54" spans="1:31" ht="13.5" customHeight="1" x14ac:dyDescent="0.25">
      <c r="A54" s="177">
        <v>17</v>
      </c>
      <c r="B54" s="390" t="s">
        <v>23</v>
      </c>
      <c r="C54" s="392" t="s">
        <v>134</v>
      </c>
      <c r="D54" s="355">
        <v>10</v>
      </c>
      <c r="E54" s="189">
        <v>10</v>
      </c>
      <c r="F54" s="189">
        <v>8</v>
      </c>
      <c r="G54" s="189">
        <v>11</v>
      </c>
      <c r="H54" s="385">
        <v>7</v>
      </c>
      <c r="I54" s="177">
        <f t="shared" si="5"/>
        <v>46</v>
      </c>
      <c r="J54" s="355"/>
      <c r="K54" s="189"/>
      <c r="L54" s="189"/>
      <c r="M54" s="189"/>
      <c r="N54" s="385"/>
      <c r="O54" s="177">
        <f t="shared" si="6"/>
        <v>0</v>
      </c>
      <c r="P54" s="355"/>
      <c r="Q54" s="189"/>
      <c r="R54" s="189"/>
      <c r="S54" s="189"/>
      <c r="T54" s="385"/>
      <c r="U54" s="177">
        <f t="shared" si="7"/>
        <v>0</v>
      </c>
      <c r="V54" s="355"/>
      <c r="W54" s="189"/>
      <c r="X54" s="189"/>
      <c r="Y54" s="189"/>
      <c r="Z54" s="385"/>
      <c r="AA54" s="462">
        <f t="shared" si="8"/>
        <v>0</v>
      </c>
      <c r="AB54" s="525">
        <f t="shared" si="9"/>
        <v>46</v>
      </c>
      <c r="AC54" s="252"/>
      <c r="AD54" s="252"/>
      <c r="AE54" s="252"/>
    </row>
    <row r="55" spans="1:31" ht="13.5" customHeight="1" x14ac:dyDescent="0.25">
      <c r="A55" s="177">
        <v>18</v>
      </c>
      <c r="B55" s="390" t="s">
        <v>17</v>
      </c>
      <c r="C55" s="391" t="s">
        <v>134</v>
      </c>
      <c r="D55" s="355">
        <v>3</v>
      </c>
      <c r="E55" s="189">
        <v>5</v>
      </c>
      <c r="F55" s="189">
        <v>11</v>
      </c>
      <c r="G55" s="189"/>
      <c r="H55" s="385">
        <v>12</v>
      </c>
      <c r="I55" s="177">
        <f t="shared" si="5"/>
        <v>31</v>
      </c>
      <c r="J55" s="355"/>
      <c r="K55" s="189"/>
      <c r="L55" s="189"/>
      <c r="M55" s="189"/>
      <c r="N55" s="385"/>
      <c r="O55" s="177">
        <f t="shared" si="6"/>
        <v>0</v>
      </c>
      <c r="P55" s="355"/>
      <c r="Q55" s="189"/>
      <c r="R55" s="189"/>
      <c r="S55" s="189"/>
      <c r="T55" s="385"/>
      <c r="U55" s="177">
        <f t="shared" si="7"/>
        <v>0</v>
      </c>
      <c r="V55" s="355">
        <v>5</v>
      </c>
      <c r="W55" s="189">
        <v>3</v>
      </c>
      <c r="X55" s="189">
        <v>3</v>
      </c>
      <c r="Y55" s="189"/>
      <c r="Z55" s="385">
        <v>4</v>
      </c>
      <c r="AA55" s="462">
        <f t="shared" si="8"/>
        <v>15</v>
      </c>
      <c r="AB55" s="525">
        <f t="shared" si="9"/>
        <v>46</v>
      </c>
      <c r="AC55" s="252"/>
      <c r="AD55" s="252"/>
      <c r="AE55" s="252"/>
    </row>
    <row r="56" spans="1:31" ht="13.5" customHeight="1" x14ac:dyDescent="0.25">
      <c r="A56" s="177">
        <v>19</v>
      </c>
      <c r="B56" s="390" t="s">
        <v>113</v>
      </c>
      <c r="C56" s="392" t="s">
        <v>142</v>
      </c>
      <c r="D56" s="355">
        <v>8</v>
      </c>
      <c r="E56" s="189">
        <v>9</v>
      </c>
      <c r="F56" s="189">
        <v>12</v>
      </c>
      <c r="G56" s="189"/>
      <c r="H56" s="385">
        <v>8</v>
      </c>
      <c r="I56" s="177">
        <f t="shared" si="5"/>
        <v>37</v>
      </c>
      <c r="J56" s="355">
        <v>2</v>
      </c>
      <c r="K56" s="189">
        <v>2</v>
      </c>
      <c r="L56" s="189"/>
      <c r="M56" s="189"/>
      <c r="N56" s="385"/>
      <c r="O56" s="177">
        <f t="shared" si="6"/>
        <v>4</v>
      </c>
      <c r="P56" s="355"/>
      <c r="Q56" s="189"/>
      <c r="R56" s="189"/>
      <c r="S56" s="189"/>
      <c r="T56" s="385"/>
      <c r="U56" s="177">
        <f t="shared" si="7"/>
        <v>0</v>
      </c>
      <c r="V56" s="355"/>
      <c r="W56" s="189"/>
      <c r="X56" s="189"/>
      <c r="Y56" s="189"/>
      <c r="Z56" s="385"/>
      <c r="AA56" s="462">
        <f t="shared" si="8"/>
        <v>0</v>
      </c>
      <c r="AB56" s="525">
        <f t="shared" si="9"/>
        <v>41</v>
      </c>
      <c r="AC56" s="252"/>
      <c r="AD56" s="252"/>
      <c r="AE56" s="252"/>
    </row>
    <row r="57" spans="1:31" ht="13.5" customHeight="1" x14ac:dyDescent="0.25">
      <c r="A57" s="177">
        <v>20</v>
      </c>
      <c r="B57" s="390" t="s">
        <v>37</v>
      </c>
      <c r="C57" s="392" t="s">
        <v>134</v>
      </c>
      <c r="D57" s="355">
        <v>1</v>
      </c>
      <c r="E57" s="189"/>
      <c r="F57" s="189">
        <v>5</v>
      </c>
      <c r="G57" s="189"/>
      <c r="H57" s="385">
        <v>4</v>
      </c>
      <c r="I57" s="177">
        <f t="shared" si="5"/>
        <v>10</v>
      </c>
      <c r="J57" s="355"/>
      <c r="K57" s="189"/>
      <c r="L57" s="189"/>
      <c r="M57" s="189"/>
      <c r="N57" s="385"/>
      <c r="O57" s="177">
        <f t="shared" si="6"/>
        <v>0</v>
      </c>
      <c r="P57" s="355"/>
      <c r="Q57" s="189"/>
      <c r="R57" s="189"/>
      <c r="S57" s="189"/>
      <c r="T57" s="385"/>
      <c r="U57" s="177">
        <f t="shared" si="7"/>
        <v>0</v>
      </c>
      <c r="V57" s="355">
        <v>6</v>
      </c>
      <c r="W57" s="189">
        <v>7</v>
      </c>
      <c r="X57" s="189">
        <v>6</v>
      </c>
      <c r="Y57" s="189"/>
      <c r="Z57" s="385">
        <v>8</v>
      </c>
      <c r="AA57" s="462">
        <f t="shared" si="8"/>
        <v>27</v>
      </c>
      <c r="AB57" s="525">
        <f t="shared" si="9"/>
        <v>37</v>
      </c>
      <c r="AC57" s="252"/>
      <c r="AD57" s="252"/>
      <c r="AE57" s="252"/>
    </row>
    <row r="58" spans="1:31" ht="13.5" customHeight="1" x14ac:dyDescent="0.25">
      <c r="A58" s="177">
        <v>21</v>
      </c>
      <c r="B58" s="390" t="s">
        <v>92</v>
      </c>
      <c r="C58" s="392" t="s">
        <v>136</v>
      </c>
      <c r="D58" s="355"/>
      <c r="E58" s="189"/>
      <c r="F58" s="189"/>
      <c r="G58" s="189"/>
      <c r="H58" s="385"/>
      <c r="I58" s="177">
        <f t="shared" si="5"/>
        <v>0</v>
      </c>
      <c r="J58" s="355"/>
      <c r="K58" s="189"/>
      <c r="L58" s="189"/>
      <c r="M58" s="189"/>
      <c r="N58" s="385"/>
      <c r="O58" s="177">
        <f t="shared" si="6"/>
        <v>0</v>
      </c>
      <c r="P58" s="355"/>
      <c r="Q58" s="189"/>
      <c r="R58" s="189"/>
      <c r="S58" s="189"/>
      <c r="T58" s="385"/>
      <c r="U58" s="177">
        <f t="shared" si="7"/>
        <v>0</v>
      </c>
      <c r="V58" s="355">
        <v>4</v>
      </c>
      <c r="W58" s="189">
        <v>10</v>
      </c>
      <c r="X58" s="189">
        <v>10</v>
      </c>
      <c r="Y58" s="189"/>
      <c r="Z58" s="385">
        <v>12</v>
      </c>
      <c r="AA58" s="462">
        <f t="shared" si="8"/>
        <v>36</v>
      </c>
      <c r="AB58" s="525">
        <f t="shared" si="9"/>
        <v>36</v>
      </c>
      <c r="AC58" s="252"/>
      <c r="AD58" s="252"/>
      <c r="AE58" s="252"/>
    </row>
    <row r="59" spans="1:31" ht="13.5" customHeight="1" x14ac:dyDescent="0.25">
      <c r="A59" s="177">
        <v>22</v>
      </c>
      <c r="B59" s="390" t="s">
        <v>114</v>
      </c>
      <c r="C59" s="392" t="s">
        <v>142</v>
      </c>
      <c r="D59" s="355"/>
      <c r="E59" s="189"/>
      <c r="F59" s="189"/>
      <c r="G59" s="189"/>
      <c r="H59" s="385"/>
      <c r="I59" s="177">
        <f t="shared" si="5"/>
        <v>0</v>
      </c>
      <c r="J59" s="355">
        <v>9</v>
      </c>
      <c r="K59" s="189">
        <v>8</v>
      </c>
      <c r="L59" s="189">
        <v>8</v>
      </c>
      <c r="M59" s="189"/>
      <c r="N59" s="385">
        <v>10</v>
      </c>
      <c r="O59" s="177">
        <f t="shared" si="6"/>
        <v>35</v>
      </c>
      <c r="P59" s="355"/>
      <c r="Q59" s="189"/>
      <c r="R59" s="189"/>
      <c r="S59" s="189"/>
      <c r="T59" s="385"/>
      <c r="U59" s="177">
        <f t="shared" si="7"/>
        <v>0</v>
      </c>
      <c r="V59" s="355"/>
      <c r="W59" s="189"/>
      <c r="X59" s="189"/>
      <c r="Y59" s="189"/>
      <c r="Z59" s="385"/>
      <c r="AA59" s="462">
        <f t="shared" si="8"/>
        <v>0</v>
      </c>
      <c r="AB59" s="525">
        <f t="shared" si="9"/>
        <v>35</v>
      </c>
      <c r="AC59" s="252"/>
      <c r="AD59" s="252"/>
      <c r="AE59" s="252"/>
    </row>
    <row r="60" spans="1:31" ht="13.5" customHeight="1" x14ac:dyDescent="0.25">
      <c r="A60" s="177">
        <v>23</v>
      </c>
      <c r="B60" s="591" t="s">
        <v>89</v>
      </c>
      <c r="C60" s="592" t="s">
        <v>134</v>
      </c>
      <c r="D60" s="355"/>
      <c r="E60" s="189"/>
      <c r="F60" s="189"/>
      <c r="G60" s="189"/>
      <c r="H60" s="385"/>
      <c r="I60" s="177">
        <f t="shared" si="5"/>
        <v>0</v>
      </c>
      <c r="J60" s="355"/>
      <c r="K60" s="189"/>
      <c r="L60" s="189"/>
      <c r="M60" s="189"/>
      <c r="N60" s="385"/>
      <c r="O60" s="177">
        <f t="shared" si="6"/>
        <v>0</v>
      </c>
      <c r="P60" s="355"/>
      <c r="Q60" s="189"/>
      <c r="R60" s="189"/>
      <c r="S60" s="189"/>
      <c r="T60" s="385"/>
      <c r="U60" s="177">
        <f t="shared" si="7"/>
        <v>0</v>
      </c>
      <c r="V60" s="355">
        <v>2</v>
      </c>
      <c r="W60" s="189">
        <v>9</v>
      </c>
      <c r="X60" s="189">
        <v>11</v>
      </c>
      <c r="Y60" s="189"/>
      <c r="Z60" s="385">
        <v>11</v>
      </c>
      <c r="AA60" s="462">
        <f t="shared" si="8"/>
        <v>33</v>
      </c>
      <c r="AB60" s="525">
        <f t="shared" si="9"/>
        <v>33</v>
      </c>
      <c r="AC60" s="252"/>
      <c r="AD60" s="252"/>
      <c r="AE60" s="252"/>
    </row>
    <row r="61" spans="1:31" ht="13.5" customHeight="1" x14ac:dyDescent="0.25">
      <c r="A61" s="177">
        <v>24</v>
      </c>
      <c r="B61" s="390" t="s">
        <v>115</v>
      </c>
      <c r="C61" s="392" t="s">
        <v>151</v>
      </c>
      <c r="D61" s="355"/>
      <c r="E61" s="189"/>
      <c r="F61" s="189"/>
      <c r="G61" s="189"/>
      <c r="H61" s="385"/>
      <c r="I61" s="177">
        <f t="shared" si="5"/>
        <v>0</v>
      </c>
      <c r="J61" s="355"/>
      <c r="K61" s="189"/>
      <c r="L61" s="189"/>
      <c r="M61" s="189"/>
      <c r="N61" s="385"/>
      <c r="O61" s="177">
        <f t="shared" si="6"/>
        <v>0</v>
      </c>
      <c r="P61" s="355">
        <v>9</v>
      </c>
      <c r="Q61" s="189">
        <v>4</v>
      </c>
      <c r="R61" s="189">
        <v>7</v>
      </c>
      <c r="S61" s="189"/>
      <c r="T61" s="385">
        <v>11</v>
      </c>
      <c r="U61" s="177">
        <f t="shared" si="7"/>
        <v>31</v>
      </c>
      <c r="V61" s="355"/>
      <c r="W61" s="189"/>
      <c r="X61" s="189"/>
      <c r="Y61" s="189"/>
      <c r="Z61" s="385"/>
      <c r="AA61" s="462">
        <f t="shared" si="8"/>
        <v>0</v>
      </c>
      <c r="AB61" s="525">
        <f t="shared" si="9"/>
        <v>31</v>
      </c>
      <c r="AC61" s="252"/>
      <c r="AD61" s="252"/>
      <c r="AE61" s="252"/>
    </row>
    <row r="62" spans="1:31" ht="13.5" customHeight="1" x14ac:dyDescent="0.25">
      <c r="A62" s="177">
        <v>25</v>
      </c>
      <c r="B62" s="390" t="s">
        <v>116</v>
      </c>
      <c r="C62" s="392" t="s">
        <v>152</v>
      </c>
      <c r="D62" s="355"/>
      <c r="E62" s="189"/>
      <c r="F62" s="189"/>
      <c r="G62" s="189"/>
      <c r="H62" s="385"/>
      <c r="I62" s="177">
        <f t="shared" si="5"/>
        <v>0</v>
      </c>
      <c r="J62" s="355"/>
      <c r="K62" s="189"/>
      <c r="L62" s="189"/>
      <c r="M62" s="189"/>
      <c r="N62" s="385"/>
      <c r="O62" s="177">
        <f t="shared" si="6"/>
        <v>0</v>
      </c>
      <c r="P62" s="355">
        <v>8</v>
      </c>
      <c r="Q62" s="189">
        <v>8</v>
      </c>
      <c r="R62" s="189">
        <v>10</v>
      </c>
      <c r="S62" s="189"/>
      <c r="T62" s="385"/>
      <c r="U62" s="177">
        <f t="shared" si="7"/>
        <v>26</v>
      </c>
      <c r="V62" s="355"/>
      <c r="W62" s="189"/>
      <c r="X62" s="189"/>
      <c r="Y62" s="189"/>
      <c r="Z62" s="385"/>
      <c r="AA62" s="462">
        <f t="shared" si="8"/>
        <v>0</v>
      </c>
      <c r="AB62" s="525">
        <f t="shared" si="9"/>
        <v>26</v>
      </c>
      <c r="AC62" s="252"/>
      <c r="AD62" s="252"/>
      <c r="AE62" s="252"/>
    </row>
    <row r="63" spans="1:31" ht="13.5" customHeight="1" x14ac:dyDescent="0.25">
      <c r="A63" s="177">
        <v>26</v>
      </c>
      <c r="B63" s="390" t="s">
        <v>117</v>
      </c>
      <c r="C63" s="392" t="s">
        <v>154</v>
      </c>
      <c r="D63" s="355"/>
      <c r="E63" s="189"/>
      <c r="F63" s="189"/>
      <c r="G63" s="189"/>
      <c r="H63" s="385"/>
      <c r="I63" s="177">
        <f t="shared" si="5"/>
        <v>0</v>
      </c>
      <c r="J63" s="355"/>
      <c r="K63" s="189"/>
      <c r="L63" s="189"/>
      <c r="M63" s="189"/>
      <c r="N63" s="385"/>
      <c r="O63" s="177">
        <f t="shared" si="6"/>
        <v>0</v>
      </c>
      <c r="P63" s="355">
        <v>7</v>
      </c>
      <c r="Q63" s="189">
        <v>9</v>
      </c>
      <c r="R63" s="189">
        <v>8</v>
      </c>
      <c r="S63" s="189"/>
      <c r="T63" s="385"/>
      <c r="U63" s="177">
        <f t="shared" si="7"/>
        <v>24</v>
      </c>
      <c r="V63" s="355"/>
      <c r="W63" s="189"/>
      <c r="X63" s="189"/>
      <c r="Y63" s="189"/>
      <c r="Z63" s="385"/>
      <c r="AA63" s="462">
        <f t="shared" si="8"/>
        <v>0</v>
      </c>
      <c r="AB63" s="525">
        <f t="shared" si="9"/>
        <v>24</v>
      </c>
      <c r="AC63" s="252"/>
      <c r="AD63" s="252"/>
      <c r="AE63" s="252"/>
    </row>
    <row r="64" spans="1:31" ht="13.5" customHeight="1" x14ac:dyDescent="0.25">
      <c r="A64" s="177">
        <v>27</v>
      </c>
      <c r="B64" s="390" t="s">
        <v>112</v>
      </c>
      <c r="C64" s="392" t="s">
        <v>138</v>
      </c>
      <c r="D64" s="355"/>
      <c r="E64" s="189"/>
      <c r="F64" s="189"/>
      <c r="G64" s="189"/>
      <c r="H64" s="385"/>
      <c r="I64" s="177">
        <f t="shared" si="5"/>
        <v>0</v>
      </c>
      <c r="J64" s="355"/>
      <c r="K64" s="189"/>
      <c r="L64" s="189"/>
      <c r="M64" s="189"/>
      <c r="N64" s="385"/>
      <c r="O64" s="177">
        <f t="shared" si="6"/>
        <v>0</v>
      </c>
      <c r="P64" s="355">
        <v>11</v>
      </c>
      <c r="Q64" s="189"/>
      <c r="R64" s="189">
        <v>11</v>
      </c>
      <c r="S64" s="189"/>
      <c r="T64" s="385"/>
      <c r="U64" s="177">
        <f t="shared" si="7"/>
        <v>22</v>
      </c>
      <c r="V64" s="355"/>
      <c r="W64" s="189"/>
      <c r="X64" s="189"/>
      <c r="Y64" s="189"/>
      <c r="Z64" s="385"/>
      <c r="AA64" s="462">
        <f t="shared" si="8"/>
        <v>0</v>
      </c>
      <c r="AB64" s="525">
        <f t="shared" si="9"/>
        <v>22</v>
      </c>
      <c r="AC64" s="252"/>
      <c r="AD64" s="252"/>
      <c r="AE64" s="252"/>
    </row>
    <row r="65" spans="1:31" ht="13.5" customHeight="1" x14ac:dyDescent="0.25">
      <c r="A65" s="177">
        <v>28</v>
      </c>
      <c r="B65" s="390" t="s">
        <v>26</v>
      </c>
      <c r="C65" s="392" t="s">
        <v>146</v>
      </c>
      <c r="D65" s="355">
        <v>8</v>
      </c>
      <c r="E65" s="189">
        <v>3</v>
      </c>
      <c r="F65" s="189">
        <v>10</v>
      </c>
      <c r="G65" s="189"/>
      <c r="H65" s="385">
        <v>1</v>
      </c>
      <c r="I65" s="177">
        <f t="shared" si="5"/>
        <v>22</v>
      </c>
      <c r="J65" s="355"/>
      <c r="K65" s="189"/>
      <c r="L65" s="189"/>
      <c r="M65" s="189"/>
      <c r="N65" s="385"/>
      <c r="O65" s="177">
        <f t="shared" si="6"/>
        <v>0</v>
      </c>
      <c r="P65" s="355"/>
      <c r="Q65" s="189"/>
      <c r="R65" s="189"/>
      <c r="S65" s="189"/>
      <c r="T65" s="385"/>
      <c r="U65" s="177">
        <f t="shared" si="7"/>
        <v>0</v>
      </c>
      <c r="V65" s="355"/>
      <c r="W65" s="189"/>
      <c r="X65" s="189"/>
      <c r="Y65" s="189"/>
      <c r="Z65" s="385"/>
      <c r="AA65" s="462">
        <f t="shared" si="8"/>
        <v>0</v>
      </c>
      <c r="AB65" s="525">
        <f t="shared" si="9"/>
        <v>22</v>
      </c>
      <c r="AC65" s="252"/>
      <c r="AD65" s="252"/>
      <c r="AE65" s="252"/>
    </row>
    <row r="66" spans="1:31" ht="13.5" customHeight="1" x14ac:dyDescent="0.25">
      <c r="A66" s="177">
        <v>29</v>
      </c>
      <c r="B66" s="541" t="s">
        <v>163</v>
      </c>
      <c r="C66" s="392" t="s">
        <v>154</v>
      </c>
      <c r="D66" s="355"/>
      <c r="E66" s="189"/>
      <c r="F66" s="189"/>
      <c r="G66" s="189"/>
      <c r="H66" s="385"/>
      <c r="I66" s="177">
        <f t="shared" si="5"/>
        <v>0</v>
      </c>
      <c r="J66" s="355">
        <v>6</v>
      </c>
      <c r="K66" s="189"/>
      <c r="L66" s="189">
        <v>3</v>
      </c>
      <c r="M66" s="189"/>
      <c r="N66" s="385">
        <v>10</v>
      </c>
      <c r="O66" s="177">
        <f t="shared" si="6"/>
        <v>19</v>
      </c>
      <c r="P66" s="355"/>
      <c r="Q66" s="189"/>
      <c r="R66" s="189"/>
      <c r="S66" s="189"/>
      <c r="T66" s="385"/>
      <c r="U66" s="177">
        <f t="shared" si="7"/>
        <v>0</v>
      </c>
      <c r="V66" s="355"/>
      <c r="W66" s="189"/>
      <c r="X66" s="189"/>
      <c r="Y66" s="189"/>
      <c r="Z66" s="385"/>
      <c r="AA66" s="462">
        <f t="shared" si="8"/>
        <v>0</v>
      </c>
      <c r="AB66" s="525">
        <f t="shared" si="9"/>
        <v>19</v>
      </c>
      <c r="AC66" s="252"/>
      <c r="AD66" s="252"/>
      <c r="AE66" s="252"/>
    </row>
    <row r="67" spans="1:31" ht="13.5" customHeight="1" x14ac:dyDescent="0.25">
      <c r="A67" s="177">
        <v>30</v>
      </c>
      <c r="B67" s="390" t="s">
        <v>118</v>
      </c>
      <c r="C67" s="392" t="s">
        <v>135</v>
      </c>
      <c r="D67" s="355">
        <v>6</v>
      </c>
      <c r="E67" s="189">
        <v>4</v>
      </c>
      <c r="F67" s="189">
        <v>7</v>
      </c>
      <c r="G67" s="189"/>
      <c r="H67" s="385">
        <v>2</v>
      </c>
      <c r="I67" s="177">
        <f t="shared" si="5"/>
        <v>19</v>
      </c>
      <c r="J67" s="355"/>
      <c r="K67" s="189"/>
      <c r="L67" s="189"/>
      <c r="M67" s="189"/>
      <c r="N67" s="385"/>
      <c r="O67" s="177">
        <f t="shared" si="6"/>
        <v>0</v>
      </c>
      <c r="P67" s="355"/>
      <c r="Q67" s="189"/>
      <c r="R67" s="189"/>
      <c r="S67" s="189"/>
      <c r="T67" s="385"/>
      <c r="U67" s="177">
        <f t="shared" si="7"/>
        <v>0</v>
      </c>
      <c r="V67" s="355"/>
      <c r="W67" s="189"/>
      <c r="X67" s="189"/>
      <c r="Y67" s="189"/>
      <c r="Z67" s="385"/>
      <c r="AA67" s="462">
        <f t="shared" si="8"/>
        <v>0</v>
      </c>
      <c r="AB67" s="525">
        <f t="shared" si="9"/>
        <v>19</v>
      </c>
      <c r="AC67" s="252"/>
      <c r="AD67" s="252"/>
      <c r="AE67" s="252"/>
    </row>
    <row r="68" spans="1:31" ht="13.5" customHeight="1" x14ac:dyDescent="0.25">
      <c r="A68" s="177">
        <v>31</v>
      </c>
      <c r="B68" s="390" t="s">
        <v>38</v>
      </c>
      <c r="C68" s="392" t="s">
        <v>153</v>
      </c>
      <c r="D68" s="355">
        <v>7</v>
      </c>
      <c r="E68" s="189"/>
      <c r="F68" s="189">
        <v>4</v>
      </c>
      <c r="G68" s="189"/>
      <c r="H68" s="385">
        <v>3</v>
      </c>
      <c r="I68" s="177">
        <f t="shared" si="5"/>
        <v>14</v>
      </c>
      <c r="J68" s="355"/>
      <c r="K68" s="189"/>
      <c r="L68" s="189"/>
      <c r="M68" s="189"/>
      <c r="N68" s="385"/>
      <c r="O68" s="177">
        <f t="shared" si="6"/>
        <v>0</v>
      </c>
      <c r="P68" s="355"/>
      <c r="Q68" s="189">
        <v>3</v>
      </c>
      <c r="R68" s="189"/>
      <c r="S68" s="189"/>
      <c r="T68" s="385">
        <v>1</v>
      </c>
      <c r="U68" s="177">
        <f t="shared" si="7"/>
        <v>4</v>
      </c>
      <c r="V68" s="355"/>
      <c r="W68" s="189"/>
      <c r="X68" s="189"/>
      <c r="Y68" s="189"/>
      <c r="Z68" s="385"/>
      <c r="AA68" s="462">
        <f t="shared" si="8"/>
        <v>0</v>
      </c>
      <c r="AB68" s="525">
        <f t="shared" si="9"/>
        <v>18</v>
      </c>
      <c r="AC68" s="252"/>
      <c r="AD68" s="252"/>
      <c r="AE68" s="252"/>
    </row>
    <row r="69" spans="1:31" ht="13.5" customHeight="1" x14ac:dyDescent="0.25">
      <c r="A69" s="389">
        <v>32</v>
      </c>
      <c r="B69" s="393" t="s">
        <v>36</v>
      </c>
      <c r="C69" s="394" t="s">
        <v>134</v>
      </c>
      <c r="D69" s="395"/>
      <c r="E69" s="542">
        <v>1</v>
      </c>
      <c r="F69" s="542"/>
      <c r="G69" s="542"/>
      <c r="H69" s="386"/>
      <c r="I69" s="389">
        <f t="shared" si="5"/>
        <v>1</v>
      </c>
      <c r="J69" s="395"/>
      <c r="K69" s="542"/>
      <c r="L69" s="542"/>
      <c r="M69" s="542"/>
      <c r="N69" s="386"/>
      <c r="O69" s="389">
        <f t="shared" si="6"/>
        <v>0</v>
      </c>
      <c r="P69" s="395"/>
      <c r="Q69" s="542"/>
      <c r="R69" s="542"/>
      <c r="S69" s="542"/>
      <c r="T69" s="386"/>
      <c r="U69" s="389">
        <f t="shared" si="7"/>
        <v>0</v>
      </c>
      <c r="V69" s="395">
        <v>7</v>
      </c>
      <c r="W69" s="542">
        <v>2</v>
      </c>
      <c r="X69" s="542">
        <v>2</v>
      </c>
      <c r="Y69" s="542"/>
      <c r="Z69" s="386">
        <v>2</v>
      </c>
      <c r="AA69" s="463">
        <f t="shared" si="8"/>
        <v>13</v>
      </c>
      <c r="AB69" s="525">
        <f t="shared" si="9"/>
        <v>14</v>
      </c>
      <c r="AC69" s="252"/>
      <c r="AD69" s="252"/>
      <c r="AE69" s="252"/>
    </row>
    <row r="70" spans="1:31" ht="13.5" customHeight="1" x14ac:dyDescent="0.25">
      <c r="A70" s="177">
        <v>33</v>
      </c>
      <c r="B70" s="769" t="s">
        <v>158</v>
      </c>
      <c r="C70" s="770" t="s">
        <v>161</v>
      </c>
      <c r="D70" s="355"/>
      <c r="E70" s="189"/>
      <c r="F70" s="189"/>
      <c r="G70" s="189"/>
      <c r="H70" s="385"/>
      <c r="I70" s="177">
        <f t="shared" si="5"/>
        <v>0</v>
      </c>
      <c r="J70" s="355"/>
      <c r="K70" s="189"/>
      <c r="L70" s="189"/>
      <c r="M70" s="189"/>
      <c r="N70" s="385"/>
      <c r="O70" s="177">
        <f t="shared" si="6"/>
        <v>0</v>
      </c>
      <c r="P70" s="355"/>
      <c r="Q70" s="189"/>
      <c r="R70" s="189"/>
      <c r="S70" s="189"/>
      <c r="T70" s="385"/>
      <c r="U70" s="177">
        <f t="shared" si="7"/>
        <v>0</v>
      </c>
      <c r="V70" s="355">
        <v>1</v>
      </c>
      <c r="W70" s="189">
        <v>1</v>
      </c>
      <c r="X70" s="189">
        <v>1</v>
      </c>
      <c r="Y70" s="189"/>
      <c r="Z70" s="385">
        <v>1</v>
      </c>
      <c r="AA70" s="462">
        <f t="shared" si="8"/>
        <v>4</v>
      </c>
      <c r="AB70" s="525">
        <f t="shared" si="9"/>
        <v>4</v>
      </c>
    </row>
    <row r="71" spans="1:31" ht="13.5" customHeight="1" thickBot="1" x14ac:dyDescent="0.3">
      <c r="A71" s="178">
        <v>34</v>
      </c>
      <c r="B71" s="883" t="s">
        <v>120</v>
      </c>
      <c r="C71" s="883" t="s">
        <v>137</v>
      </c>
      <c r="D71" s="774">
        <v>2</v>
      </c>
      <c r="E71" s="775"/>
      <c r="F71" s="775"/>
      <c r="G71" s="775"/>
      <c r="H71" s="776"/>
      <c r="I71" s="178">
        <f t="shared" si="5"/>
        <v>2</v>
      </c>
      <c r="J71" s="774"/>
      <c r="K71" s="775"/>
      <c r="L71" s="775"/>
      <c r="M71" s="775"/>
      <c r="N71" s="776"/>
      <c r="O71" s="178">
        <f t="shared" si="6"/>
        <v>0</v>
      </c>
      <c r="P71" s="774"/>
      <c r="Q71" s="775"/>
      <c r="R71" s="775"/>
      <c r="S71" s="775"/>
      <c r="T71" s="776"/>
      <c r="U71" s="178">
        <f t="shared" si="7"/>
        <v>0</v>
      </c>
      <c r="V71" s="774"/>
      <c r="W71" s="775"/>
      <c r="X71" s="775"/>
      <c r="Y71" s="775"/>
      <c r="Z71" s="776"/>
      <c r="AA71" s="777">
        <f t="shared" si="8"/>
        <v>0</v>
      </c>
      <c r="AB71" s="243">
        <f t="shared" si="9"/>
        <v>2</v>
      </c>
    </row>
    <row r="77" spans="1:31" x14ac:dyDescent="0.25">
      <c r="C77" s="252"/>
      <c r="H77" s="252"/>
      <c r="K77"/>
      <c r="L77"/>
      <c r="M77"/>
      <c r="N77"/>
      <c r="O77"/>
      <c r="P77"/>
    </row>
    <row r="78" spans="1:31" x14ac:dyDescent="0.25">
      <c r="C78" s="252"/>
      <c r="H78" s="252"/>
      <c r="K78"/>
      <c r="L78"/>
      <c r="M78"/>
      <c r="N78"/>
      <c r="O78"/>
      <c r="P78"/>
    </row>
    <row r="79" spans="1:31" x14ac:dyDescent="0.25">
      <c r="C79" s="252"/>
      <c r="H79" s="252"/>
      <c r="K79"/>
      <c r="L79"/>
      <c r="M79"/>
      <c r="N79"/>
      <c r="O79"/>
      <c r="P79"/>
    </row>
    <row r="80" spans="1:31" x14ac:dyDescent="0.25">
      <c r="C80" s="252"/>
      <c r="H80" s="252"/>
      <c r="K80"/>
      <c r="L80"/>
      <c r="M80"/>
      <c r="N80"/>
      <c r="O80"/>
      <c r="P80"/>
    </row>
    <row r="81" spans="3:16" x14ac:dyDescent="0.25">
      <c r="C81" s="252"/>
      <c r="H81" s="252"/>
      <c r="K81"/>
      <c r="L81"/>
      <c r="M81"/>
      <c r="N81"/>
      <c r="O81"/>
      <c r="P81"/>
    </row>
    <row r="82" spans="3:16" x14ac:dyDescent="0.25">
      <c r="C82" s="252"/>
      <c r="H82" s="252"/>
      <c r="K82"/>
      <c r="L82"/>
      <c r="M82"/>
      <c r="N82"/>
      <c r="O82"/>
      <c r="P82"/>
    </row>
    <row r="83" spans="3:16" x14ac:dyDescent="0.25">
      <c r="C83" s="252"/>
      <c r="H83" s="252"/>
      <c r="K83"/>
      <c r="L83"/>
      <c r="M83"/>
      <c r="N83"/>
      <c r="O83"/>
      <c r="P83"/>
    </row>
    <row r="84" spans="3:16" x14ac:dyDescent="0.25">
      <c r="C84" s="252"/>
      <c r="H84" s="252"/>
      <c r="K84"/>
      <c r="L84"/>
      <c r="M84"/>
      <c r="N84"/>
      <c r="O84"/>
      <c r="P84"/>
    </row>
    <row r="85" spans="3:16" x14ac:dyDescent="0.25">
      <c r="C85" s="252"/>
      <c r="H85" s="252"/>
      <c r="K85"/>
      <c r="L85"/>
      <c r="M85"/>
      <c r="N85"/>
      <c r="O85"/>
      <c r="P85"/>
    </row>
    <row r="86" spans="3:16" x14ac:dyDescent="0.25">
      <c r="C86" s="252"/>
      <c r="H86" s="252"/>
      <c r="K86"/>
      <c r="L86"/>
      <c r="M86"/>
      <c r="N86"/>
      <c r="O86"/>
      <c r="P86"/>
    </row>
    <row r="87" spans="3:16" x14ac:dyDescent="0.25">
      <c r="C87" s="252"/>
      <c r="H87" s="252"/>
      <c r="K87"/>
      <c r="L87"/>
      <c r="M87"/>
      <c r="N87"/>
      <c r="O87"/>
      <c r="P87"/>
    </row>
    <row r="88" spans="3:16" x14ac:dyDescent="0.25">
      <c r="C88" s="252"/>
      <c r="H88" s="252"/>
      <c r="K88"/>
      <c r="L88"/>
      <c r="M88"/>
      <c r="N88"/>
      <c r="O88"/>
      <c r="P88"/>
    </row>
    <row r="89" spans="3:16" x14ac:dyDescent="0.25">
      <c r="C89" s="252"/>
      <c r="H89" s="252"/>
      <c r="K89"/>
      <c r="L89"/>
      <c r="M89"/>
      <c r="N89"/>
      <c r="O89"/>
      <c r="P89"/>
    </row>
    <row r="90" spans="3:16" x14ac:dyDescent="0.25">
      <c r="C90" s="252"/>
      <c r="H90" s="252"/>
      <c r="K90"/>
      <c r="L90"/>
      <c r="M90"/>
      <c r="N90"/>
      <c r="O90"/>
      <c r="P90"/>
    </row>
    <row r="91" spans="3:16" x14ac:dyDescent="0.25">
      <c r="C91" s="252"/>
      <c r="H91" s="252"/>
      <c r="K91"/>
      <c r="L91"/>
      <c r="M91"/>
      <c r="N91"/>
      <c r="O91"/>
      <c r="P91"/>
    </row>
    <row r="92" spans="3:16" x14ac:dyDescent="0.25">
      <c r="C92" s="252"/>
      <c r="H92" s="252"/>
      <c r="K92"/>
      <c r="L92"/>
      <c r="M92"/>
      <c r="N92"/>
      <c r="O92"/>
      <c r="P92"/>
    </row>
    <row r="93" spans="3:16" x14ac:dyDescent="0.25">
      <c r="C93" s="252"/>
      <c r="H93" s="252"/>
      <c r="K93"/>
      <c r="L93"/>
      <c r="M93"/>
      <c r="N93"/>
      <c r="O93"/>
      <c r="P93"/>
    </row>
    <row r="94" spans="3:16" x14ac:dyDescent="0.25">
      <c r="C94" s="252"/>
      <c r="H94" s="252"/>
      <c r="K94"/>
      <c r="L94"/>
      <c r="M94"/>
      <c r="N94"/>
      <c r="O94"/>
      <c r="P94"/>
    </row>
    <row r="95" spans="3:16" x14ac:dyDescent="0.25">
      <c r="C95" s="252"/>
      <c r="H95" s="252"/>
      <c r="K95"/>
      <c r="L95"/>
      <c r="M95"/>
      <c r="N95"/>
      <c r="O95"/>
      <c r="P95"/>
    </row>
    <row r="96" spans="3:16" x14ac:dyDescent="0.25">
      <c r="C96" s="252"/>
      <c r="H96" s="252"/>
      <c r="K96"/>
      <c r="L96"/>
      <c r="M96"/>
      <c r="N96"/>
      <c r="O96"/>
      <c r="P96"/>
    </row>
    <row r="97" spans="3:16" x14ac:dyDescent="0.25">
      <c r="C97" s="252"/>
      <c r="H97" s="252"/>
      <c r="K97"/>
      <c r="L97"/>
      <c r="M97"/>
      <c r="N97"/>
      <c r="O97"/>
      <c r="P97"/>
    </row>
    <row r="98" spans="3:16" x14ac:dyDescent="0.25">
      <c r="C98" s="252"/>
      <c r="H98" s="252"/>
      <c r="K98"/>
      <c r="L98"/>
      <c r="M98"/>
      <c r="N98"/>
      <c r="O98"/>
      <c r="P98"/>
    </row>
    <row r="99" spans="3:16" x14ac:dyDescent="0.25">
      <c r="C99" s="252"/>
      <c r="H99" s="252"/>
      <c r="K99"/>
      <c r="L99"/>
      <c r="M99"/>
      <c r="N99"/>
      <c r="O99"/>
      <c r="P99"/>
    </row>
  </sheetData>
  <sortState ref="B39:AB72">
    <sortCondition descending="1" ref="AB39:AB72"/>
  </sortState>
  <mergeCells count="18">
    <mergeCell ref="D4:I4"/>
    <mergeCell ref="C2:I2"/>
    <mergeCell ref="V4:AA4"/>
    <mergeCell ref="AB4:AB5"/>
    <mergeCell ref="D36:I36"/>
    <mergeCell ref="J36:O36"/>
    <mergeCell ref="P36:U36"/>
    <mergeCell ref="V36:AA36"/>
    <mergeCell ref="AB36:AB37"/>
    <mergeCell ref="C34:I34"/>
    <mergeCell ref="J4:O4"/>
    <mergeCell ref="P4:U4"/>
    <mergeCell ref="A36:A37"/>
    <mergeCell ref="B36:B37"/>
    <mergeCell ref="C36:C37"/>
    <mergeCell ref="A4:A5"/>
    <mergeCell ref="B4:B5"/>
    <mergeCell ref="C4:C5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8"/>
  <sheetViews>
    <sheetView topLeftCell="M1" zoomScaleNormal="100" workbookViewId="0">
      <selection activeCell="H32" sqref="H32"/>
    </sheetView>
  </sheetViews>
  <sheetFormatPr defaultRowHeight="15" x14ac:dyDescent="0.25"/>
  <cols>
    <col min="1" max="1" width="3.28515625" bestFit="1" customWidth="1"/>
    <col min="2" max="2" width="19.7109375" customWidth="1"/>
    <col min="3" max="3" width="30.42578125" bestFit="1" customWidth="1"/>
    <col min="4" max="25" width="5.140625" customWidth="1"/>
    <col min="26" max="26" width="5" customWidth="1"/>
    <col min="27" max="29" width="5.140625" customWidth="1"/>
    <col min="30" max="30" width="4.85546875" customWidth="1"/>
    <col min="31" max="33" width="5.140625" customWidth="1"/>
    <col min="34" max="34" width="4.85546875" customWidth="1"/>
    <col min="35" max="37" width="5.140625" customWidth="1"/>
    <col min="38" max="38" width="5" customWidth="1"/>
    <col min="39" max="44" width="5.140625" customWidth="1"/>
    <col min="45" max="45" width="8" customWidth="1"/>
  </cols>
  <sheetData>
    <row r="1" spans="1:45" ht="15.75" customHeight="1" x14ac:dyDescent="0.25">
      <c r="A1" s="16"/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6"/>
      <c r="R1" s="16"/>
      <c r="S1" s="16"/>
      <c r="T1" s="16"/>
      <c r="U1" s="16"/>
      <c r="V1" s="16"/>
      <c r="W1" s="16"/>
      <c r="X1" s="16"/>
    </row>
    <row r="2" spans="1:45" ht="15.75" customHeight="1" thickBot="1" x14ac:dyDescent="0.35">
      <c r="A2" s="19"/>
      <c r="B2" s="805" t="s">
        <v>39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</row>
    <row r="3" spans="1:45" ht="15.75" customHeight="1" thickBot="1" x14ac:dyDescent="0.3">
      <c r="A3" s="19"/>
      <c r="B3" s="787" t="s">
        <v>40</v>
      </c>
      <c r="C3" s="788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45" ht="15.75" customHeight="1" x14ac:dyDescent="0.25">
      <c r="A4" s="803" t="s">
        <v>35</v>
      </c>
      <c r="B4" s="803" t="s">
        <v>41</v>
      </c>
      <c r="C4" s="803" t="s">
        <v>1</v>
      </c>
      <c r="D4" s="794" t="s">
        <v>42</v>
      </c>
      <c r="E4" s="791"/>
      <c r="F4" s="795"/>
      <c r="G4" s="792" t="s">
        <v>43</v>
      </c>
      <c r="H4" s="794" t="s">
        <v>44</v>
      </c>
      <c r="I4" s="791"/>
      <c r="J4" s="795"/>
      <c r="K4" s="792" t="s">
        <v>43</v>
      </c>
      <c r="L4" s="791" t="s">
        <v>45</v>
      </c>
      <c r="M4" s="791"/>
      <c r="N4" s="791"/>
      <c r="O4" s="792" t="s">
        <v>43</v>
      </c>
      <c r="P4" s="791" t="s">
        <v>46</v>
      </c>
      <c r="Q4" s="791"/>
      <c r="R4" s="791"/>
      <c r="S4" s="792" t="s">
        <v>43</v>
      </c>
      <c r="T4" s="791" t="s">
        <v>47</v>
      </c>
      <c r="U4" s="791"/>
      <c r="V4" s="791"/>
      <c r="W4" s="792" t="s">
        <v>43</v>
      </c>
      <c r="X4" s="803" t="s">
        <v>48</v>
      </c>
    </row>
    <row r="5" spans="1:45" ht="15.75" customHeight="1" thickBot="1" x14ac:dyDescent="0.3">
      <c r="A5" s="804"/>
      <c r="B5" s="804"/>
      <c r="C5" s="804"/>
      <c r="D5" s="360" t="s">
        <v>49</v>
      </c>
      <c r="E5" s="361" t="s">
        <v>50</v>
      </c>
      <c r="F5" s="362" t="s">
        <v>51</v>
      </c>
      <c r="G5" s="793"/>
      <c r="H5" s="360" t="s">
        <v>49</v>
      </c>
      <c r="I5" s="361" t="s">
        <v>50</v>
      </c>
      <c r="J5" s="362" t="s">
        <v>51</v>
      </c>
      <c r="K5" s="793"/>
      <c r="L5" s="360" t="s">
        <v>49</v>
      </c>
      <c r="M5" s="361" t="s">
        <v>50</v>
      </c>
      <c r="N5" s="362" t="s">
        <v>51</v>
      </c>
      <c r="O5" s="793"/>
      <c r="P5" s="360" t="s">
        <v>49</v>
      </c>
      <c r="Q5" s="361" t="s">
        <v>50</v>
      </c>
      <c r="R5" s="362" t="s">
        <v>51</v>
      </c>
      <c r="S5" s="793"/>
      <c r="T5" s="360" t="s">
        <v>49</v>
      </c>
      <c r="U5" s="361" t="s">
        <v>50</v>
      </c>
      <c r="V5" s="362" t="s">
        <v>51</v>
      </c>
      <c r="W5" s="793"/>
      <c r="X5" s="804"/>
    </row>
    <row r="6" spans="1:45" ht="15.75" customHeight="1" x14ac:dyDescent="0.25">
      <c r="A6" s="488">
        <v>1</v>
      </c>
      <c r="B6" s="489" t="s">
        <v>91</v>
      </c>
      <c r="C6" s="489" t="s">
        <v>33</v>
      </c>
      <c r="D6" s="490">
        <v>20</v>
      </c>
      <c r="E6" s="491">
        <v>20</v>
      </c>
      <c r="F6" s="492">
        <v>15</v>
      </c>
      <c r="G6" s="493">
        <f t="shared" ref="G6:G12" si="0">SUM(D6:F6)</f>
        <v>55</v>
      </c>
      <c r="H6" s="490">
        <v>5</v>
      </c>
      <c r="I6" s="491">
        <v>20</v>
      </c>
      <c r="J6" s="491">
        <v>20</v>
      </c>
      <c r="K6" s="493">
        <f t="shared" ref="K6:K12" si="1">SUM(H6:J6)</f>
        <v>45</v>
      </c>
      <c r="L6" s="490">
        <v>15</v>
      </c>
      <c r="M6" s="491">
        <v>20</v>
      </c>
      <c r="N6" s="491">
        <v>20</v>
      </c>
      <c r="O6" s="493">
        <f t="shared" ref="O6:O12" si="2">SUM(L6:N6)</f>
        <v>55</v>
      </c>
      <c r="P6" s="490">
        <v>20</v>
      </c>
      <c r="Q6" s="491">
        <v>20</v>
      </c>
      <c r="R6" s="492">
        <v>20</v>
      </c>
      <c r="S6" s="493">
        <f t="shared" ref="S6:S12" si="3">SUM(P6:R6)</f>
        <v>60</v>
      </c>
      <c r="T6" s="490">
        <v>20</v>
      </c>
      <c r="U6" s="491">
        <v>20</v>
      </c>
      <c r="V6" s="491">
        <v>20</v>
      </c>
      <c r="W6" s="493">
        <f t="shared" ref="W6:W12" si="4">SUM(T6:V6)</f>
        <v>60</v>
      </c>
      <c r="X6" s="494">
        <f t="shared" ref="X6:X12" si="5">SUM(W6,S6,O6,K6,G6)</f>
        <v>275</v>
      </c>
    </row>
    <row r="7" spans="1:45" ht="15.75" customHeight="1" x14ac:dyDescent="0.25">
      <c r="A7" s="495">
        <v>2</v>
      </c>
      <c r="B7" s="496" t="s">
        <v>11</v>
      </c>
      <c r="C7" s="496" t="s">
        <v>24</v>
      </c>
      <c r="D7" s="497">
        <v>20</v>
      </c>
      <c r="E7" s="498">
        <v>20</v>
      </c>
      <c r="F7" s="499">
        <v>20</v>
      </c>
      <c r="G7" s="500">
        <f t="shared" si="0"/>
        <v>60</v>
      </c>
      <c r="H7" s="497">
        <v>10</v>
      </c>
      <c r="I7" s="498">
        <v>0</v>
      </c>
      <c r="J7" s="498">
        <v>20</v>
      </c>
      <c r="K7" s="500">
        <f t="shared" si="1"/>
        <v>30</v>
      </c>
      <c r="L7" s="497">
        <v>15</v>
      </c>
      <c r="M7" s="498">
        <v>20</v>
      </c>
      <c r="N7" s="498">
        <v>15</v>
      </c>
      <c r="O7" s="500">
        <f t="shared" si="2"/>
        <v>50</v>
      </c>
      <c r="P7" s="497">
        <v>20</v>
      </c>
      <c r="Q7" s="498">
        <v>15</v>
      </c>
      <c r="R7" s="498">
        <v>20</v>
      </c>
      <c r="S7" s="500">
        <f t="shared" si="3"/>
        <v>55</v>
      </c>
      <c r="T7" s="497">
        <v>15</v>
      </c>
      <c r="U7" s="498">
        <v>20</v>
      </c>
      <c r="V7" s="498">
        <v>10</v>
      </c>
      <c r="W7" s="500">
        <f t="shared" si="4"/>
        <v>45</v>
      </c>
      <c r="X7" s="501">
        <f t="shared" si="5"/>
        <v>240</v>
      </c>
    </row>
    <row r="8" spans="1:45" ht="15.75" customHeight="1" x14ac:dyDescent="0.25">
      <c r="A8" s="495">
        <v>3</v>
      </c>
      <c r="B8" s="496" t="s">
        <v>85</v>
      </c>
      <c r="C8" s="496" t="s">
        <v>22</v>
      </c>
      <c r="D8" s="497">
        <v>20</v>
      </c>
      <c r="E8" s="498">
        <v>15</v>
      </c>
      <c r="F8" s="499">
        <v>15</v>
      </c>
      <c r="G8" s="500">
        <f t="shared" si="0"/>
        <v>50</v>
      </c>
      <c r="H8" s="497">
        <v>15</v>
      </c>
      <c r="I8" s="498">
        <v>20</v>
      </c>
      <c r="J8" s="498">
        <v>5</v>
      </c>
      <c r="K8" s="500">
        <f t="shared" si="1"/>
        <v>40</v>
      </c>
      <c r="L8" s="497">
        <v>20</v>
      </c>
      <c r="M8" s="498">
        <v>20</v>
      </c>
      <c r="N8" s="498">
        <v>15</v>
      </c>
      <c r="O8" s="500">
        <f t="shared" si="2"/>
        <v>55</v>
      </c>
      <c r="P8" s="497">
        <v>20</v>
      </c>
      <c r="Q8" s="498">
        <v>15</v>
      </c>
      <c r="R8" s="498">
        <v>20</v>
      </c>
      <c r="S8" s="500">
        <f t="shared" si="3"/>
        <v>55</v>
      </c>
      <c r="T8" s="497">
        <v>15</v>
      </c>
      <c r="U8" s="498">
        <v>15</v>
      </c>
      <c r="V8" s="498">
        <v>10</v>
      </c>
      <c r="W8" s="500">
        <f t="shared" si="4"/>
        <v>40</v>
      </c>
      <c r="X8" s="501">
        <f t="shared" si="5"/>
        <v>240</v>
      </c>
    </row>
    <row r="9" spans="1:45" ht="15.75" customHeight="1" x14ac:dyDescent="0.25">
      <c r="A9" s="495">
        <v>4</v>
      </c>
      <c r="B9" s="502" t="s">
        <v>97</v>
      </c>
      <c r="C9" s="502" t="s">
        <v>31</v>
      </c>
      <c r="D9" s="503">
        <v>20</v>
      </c>
      <c r="E9" s="504">
        <v>10</v>
      </c>
      <c r="F9" s="505">
        <v>0</v>
      </c>
      <c r="G9" s="506">
        <f t="shared" si="0"/>
        <v>30</v>
      </c>
      <c r="H9" s="503">
        <v>15</v>
      </c>
      <c r="I9" s="504">
        <v>15</v>
      </c>
      <c r="J9" s="504"/>
      <c r="K9" s="506">
        <f t="shared" si="1"/>
        <v>30</v>
      </c>
      <c r="L9" s="503">
        <v>10</v>
      </c>
      <c r="M9" s="504">
        <v>10</v>
      </c>
      <c r="N9" s="504">
        <v>20</v>
      </c>
      <c r="O9" s="506">
        <f t="shared" si="2"/>
        <v>40</v>
      </c>
      <c r="P9" s="503">
        <v>10</v>
      </c>
      <c r="Q9" s="504">
        <v>15</v>
      </c>
      <c r="R9" s="504">
        <v>15</v>
      </c>
      <c r="S9" s="506">
        <f t="shared" si="3"/>
        <v>40</v>
      </c>
      <c r="T9" s="503">
        <v>15</v>
      </c>
      <c r="U9" s="504">
        <v>20</v>
      </c>
      <c r="V9" s="504">
        <v>10</v>
      </c>
      <c r="W9" s="506">
        <f t="shared" si="4"/>
        <v>45</v>
      </c>
      <c r="X9" s="507">
        <f t="shared" si="5"/>
        <v>185</v>
      </c>
    </row>
    <row r="10" spans="1:45" ht="15.75" customHeight="1" x14ac:dyDescent="0.25">
      <c r="A10" s="495">
        <v>5</v>
      </c>
      <c r="B10" s="502" t="s">
        <v>18</v>
      </c>
      <c r="C10" s="502" t="s">
        <v>22</v>
      </c>
      <c r="D10" s="503">
        <v>15</v>
      </c>
      <c r="E10" s="504">
        <v>5</v>
      </c>
      <c r="F10" s="505">
        <v>0</v>
      </c>
      <c r="G10" s="506">
        <f t="shared" si="0"/>
        <v>20</v>
      </c>
      <c r="H10" s="503">
        <v>15</v>
      </c>
      <c r="I10" s="504">
        <v>20</v>
      </c>
      <c r="J10" s="504">
        <v>20</v>
      </c>
      <c r="K10" s="506">
        <f t="shared" si="1"/>
        <v>55</v>
      </c>
      <c r="L10" s="503">
        <v>10</v>
      </c>
      <c r="M10" s="504">
        <v>15</v>
      </c>
      <c r="N10" s="504">
        <v>0</v>
      </c>
      <c r="O10" s="506">
        <f t="shared" si="2"/>
        <v>25</v>
      </c>
      <c r="P10" s="503">
        <v>15</v>
      </c>
      <c r="Q10" s="504">
        <v>20</v>
      </c>
      <c r="R10" s="504">
        <v>15</v>
      </c>
      <c r="S10" s="506">
        <f t="shared" si="3"/>
        <v>50</v>
      </c>
      <c r="T10" s="503">
        <v>15</v>
      </c>
      <c r="U10" s="504">
        <v>10</v>
      </c>
      <c r="V10" s="504">
        <v>10</v>
      </c>
      <c r="W10" s="506">
        <f t="shared" si="4"/>
        <v>35</v>
      </c>
      <c r="X10" s="507">
        <f t="shared" si="5"/>
        <v>185</v>
      </c>
    </row>
    <row r="11" spans="1:45" ht="15.75" customHeight="1" x14ac:dyDescent="0.25">
      <c r="A11" s="90">
        <v>6</v>
      </c>
      <c r="B11" s="256" t="s">
        <v>90</v>
      </c>
      <c r="C11" s="256" t="s">
        <v>24</v>
      </c>
      <c r="D11" s="396">
        <v>0</v>
      </c>
      <c r="E11" s="397">
        <v>20</v>
      </c>
      <c r="F11" s="398">
        <v>5</v>
      </c>
      <c r="G11" s="89">
        <f t="shared" si="0"/>
        <v>25</v>
      </c>
      <c r="H11" s="87">
        <v>10</v>
      </c>
      <c r="I11" s="88">
        <v>10</v>
      </c>
      <c r="J11" s="88">
        <v>20</v>
      </c>
      <c r="K11" s="89">
        <f t="shared" si="1"/>
        <v>40</v>
      </c>
      <c r="L11" s="87">
        <v>10</v>
      </c>
      <c r="M11" s="88">
        <v>20</v>
      </c>
      <c r="N11" s="88">
        <v>20</v>
      </c>
      <c r="O11" s="89">
        <f t="shared" si="2"/>
        <v>50</v>
      </c>
      <c r="P11" s="87"/>
      <c r="Q11" s="88">
        <v>15</v>
      </c>
      <c r="R11" s="88">
        <v>20</v>
      </c>
      <c r="S11" s="89">
        <f t="shared" si="3"/>
        <v>35</v>
      </c>
      <c r="T11" s="87">
        <v>0</v>
      </c>
      <c r="U11" s="88">
        <v>15</v>
      </c>
      <c r="V11" s="88"/>
      <c r="W11" s="89">
        <f t="shared" si="4"/>
        <v>15</v>
      </c>
      <c r="X11" s="368">
        <f t="shared" si="5"/>
        <v>165</v>
      </c>
    </row>
    <row r="12" spans="1:45" ht="15.75" customHeight="1" thickBot="1" x14ac:dyDescent="0.3">
      <c r="A12" s="92">
        <v>7</v>
      </c>
      <c r="B12" s="257" t="s">
        <v>95</v>
      </c>
      <c r="C12" s="257" t="s">
        <v>96</v>
      </c>
      <c r="D12" s="86">
        <v>10</v>
      </c>
      <c r="E12" s="93">
        <v>15</v>
      </c>
      <c r="F12" s="93"/>
      <c r="G12" s="94">
        <f t="shared" si="0"/>
        <v>25</v>
      </c>
      <c r="H12" s="86">
        <v>0</v>
      </c>
      <c r="I12" s="93">
        <v>15</v>
      </c>
      <c r="J12" s="93"/>
      <c r="K12" s="94">
        <f t="shared" si="1"/>
        <v>15</v>
      </c>
      <c r="L12" s="86">
        <v>20</v>
      </c>
      <c r="M12" s="93"/>
      <c r="N12" s="93"/>
      <c r="O12" s="94">
        <f t="shared" si="2"/>
        <v>20</v>
      </c>
      <c r="P12" s="86">
        <v>5</v>
      </c>
      <c r="Q12" s="93">
        <v>15</v>
      </c>
      <c r="R12" s="93"/>
      <c r="S12" s="94">
        <f t="shared" si="3"/>
        <v>20</v>
      </c>
      <c r="T12" s="86"/>
      <c r="U12" s="93">
        <v>20</v>
      </c>
      <c r="V12" s="93"/>
      <c r="W12" s="94">
        <f t="shared" si="4"/>
        <v>20</v>
      </c>
      <c r="X12" s="370">
        <f t="shared" si="5"/>
        <v>100</v>
      </c>
    </row>
    <row r="13" spans="1:45" s="252" customFormat="1" ht="15.75" customHeight="1" x14ac:dyDescent="0.25">
      <c r="A13" s="296"/>
      <c r="B13" s="269"/>
      <c r="C13" s="269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486"/>
    </row>
    <row r="14" spans="1:45" ht="15.75" customHeight="1" thickBot="1" x14ac:dyDescent="0.3">
      <c r="A14" s="16"/>
      <c r="B14" s="16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6"/>
      <c r="Q14" s="16"/>
      <c r="R14" s="16"/>
      <c r="S14" s="16"/>
      <c r="T14" s="16"/>
      <c r="U14" s="16"/>
      <c r="V14" s="16"/>
      <c r="W14" s="16"/>
      <c r="X14" s="16"/>
    </row>
    <row r="15" spans="1:45" ht="15.75" customHeight="1" thickBot="1" x14ac:dyDescent="0.3">
      <c r="A15" s="19"/>
      <c r="B15" s="787" t="s">
        <v>52</v>
      </c>
      <c r="C15" s="788"/>
      <c r="D15" s="102"/>
      <c r="E15" s="102"/>
      <c r="F15" s="102"/>
      <c r="G15" s="102"/>
      <c r="H15" s="102"/>
      <c r="I15" s="102"/>
      <c r="J15" s="10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8"/>
    </row>
    <row r="16" spans="1:45" ht="15.75" customHeight="1" x14ac:dyDescent="0.25">
      <c r="A16" s="799" t="s">
        <v>35</v>
      </c>
      <c r="B16" s="801" t="s">
        <v>41</v>
      </c>
      <c r="C16" s="803" t="s">
        <v>1</v>
      </c>
      <c r="D16" s="796" t="s">
        <v>42</v>
      </c>
      <c r="E16" s="797"/>
      <c r="F16" s="798"/>
      <c r="G16" s="792" t="s">
        <v>43</v>
      </c>
      <c r="H16" s="796" t="s">
        <v>44</v>
      </c>
      <c r="I16" s="797"/>
      <c r="J16" s="798"/>
      <c r="K16" s="792" t="s">
        <v>43</v>
      </c>
      <c r="L16" s="796" t="s">
        <v>45</v>
      </c>
      <c r="M16" s="797"/>
      <c r="N16" s="798"/>
      <c r="O16" s="792" t="s">
        <v>43</v>
      </c>
      <c r="P16" s="796" t="s">
        <v>46</v>
      </c>
      <c r="Q16" s="797"/>
      <c r="R16" s="798"/>
      <c r="S16" s="792" t="s">
        <v>43</v>
      </c>
      <c r="T16" s="796" t="s">
        <v>47</v>
      </c>
      <c r="U16" s="797"/>
      <c r="V16" s="798"/>
      <c r="W16" s="792" t="s">
        <v>43</v>
      </c>
      <c r="X16" s="796" t="s">
        <v>53</v>
      </c>
      <c r="Y16" s="797"/>
      <c r="Z16" s="798"/>
      <c r="AA16" s="792" t="s">
        <v>43</v>
      </c>
      <c r="AB16" s="796" t="s">
        <v>54</v>
      </c>
      <c r="AC16" s="797"/>
      <c r="AD16" s="798"/>
      <c r="AE16" s="792" t="s">
        <v>43</v>
      </c>
      <c r="AF16" s="796" t="s">
        <v>55</v>
      </c>
      <c r="AG16" s="797"/>
      <c r="AH16" s="798"/>
      <c r="AI16" s="792" t="s">
        <v>43</v>
      </c>
      <c r="AJ16" s="796" t="s">
        <v>56</v>
      </c>
      <c r="AK16" s="797"/>
      <c r="AL16" s="798"/>
      <c r="AM16" s="792" t="s">
        <v>43</v>
      </c>
      <c r="AN16" s="796" t="s">
        <v>57</v>
      </c>
      <c r="AO16" s="797"/>
      <c r="AP16" s="798"/>
      <c r="AQ16" s="792" t="s">
        <v>43</v>
      </c>
      <c r="AR16" s="799" t="s">
        <v>48</v>
      </c>
      <c r="AS16" s="803" t="s">
        <v>58</v>
      </c>
    </row>
    <row r="17" spans="1:45" ht="15.75" customHeight="1" thickBot="1" x14ac:dyDescent="0.3">
      <c r="A17" s="800"/>
      <c r="B17" s="802"/>
      <c r="C17" s="804"/>
      <c r="D17" s="360" t="s">
        <v>49</v>
      </c>
      <c r="E17" s="361" t="s">
        <v>50</v>
      </c>
      <c r="F17" s="362" t="s">
        <v>51</v>
      </c>
      <c r="G17" s="793"/>
      <c r="H17" s="360" t="s">
        <v>49</v>
      </c>
      <c r="I17" s="361" t="s">
        <v>50</v>
      </c>
      <c r="J17" s="362" t="s">
        <v>51</v>
      </c>
      <c r="K17" s="793"/>
      <c r="L17" s="360" t="s">
        <v>49</v>
      </c>
      <c r="M17" s="361" t="s">
        <v>50</v>
      </c>
      <c r="N17" s="362" t="s">
        <v>51</v>
      </c>
      <c r="O17" s="793"/>
      <c r="P17" s="360" t="s">
        <v>49</v>
      </c>
      <c r="Q17" s="361" t="s">
        <v>50</v>
      </c>
      <c r="R17" s="362" t="s">
        <v>51</v>
      </c>
      <c r="S17" s="793"/>
      <c r="T17" s="360" t="s">
        <v>49</v>
      </c>
      <c r="U17" s="361" t="s">
        <v>50</v>
      </c>
      <c r="V17" s="362" t="s">
        <v>51</v>
      </c>
      <c r="W17" s="793"/>
      <c r="X17" s="360" t="s">
        <v>49</v>
      </c>
      <c r="Y17" s="361" t="s">
        <v>50</v>
      </c>
      <c r="Z17" s="362" t="s">
        <v>51</v>
      </c>
      <c r="AA17" s="793"/>
      <c r="AB17" s="360" t="s">
        <v>49</v>
      </c>
      <c r="AC17" s="361" t="s">
        <v>50</v>
      </c>
      <c r="AD17" s="362" t="s">
        <v>51</v>
      </c>
      <c r="AE17" s="793"/>
      <c r="AF17" s="360" t="s">
        <v>49</v>
      </c>
      <c r="AG17" s="361" t="s">
        <v>50</v>
      </c>
      <c r="AH17" s="362" t="s">
        <v>51</v>
      </c>
      <c r="AI17" s="793"/>
      <c r="AJ17" s="360" t="s">
        <v>49</v>
      </c>
      <c r="AK17" s="361" t="s">
        <v>50</v>
      </c>
      <c r="AL17" s="362" t="s">
        <v>51</v>
      </c>
      <c r="AM17" s="793"/>
      <c r="AN17" s="360" t="s">
        <v>49</v>
      </c>
      <c r="AO17" s="361" t="s">
        <v>50</v>
      </c>
      <c r="AP17" s="362" t="s">
        <v>51</v>
      </c>
      <c r="AQ17" s="793"/>
      <c r="AR17" s="800"/>
      <c r="AS17" s="806"/>
    </row>
    <row r="18" spans="1:45" ht="15.75" customHeight="1" x14ac:dyDescent="0.25">
      <c r="A18" s="630">
        <v>1</v>
      </c>
      <c r="B18" s="631" t="s">
        <v>18</v>
      </c>
      <c r="C18" s="631" t="s">
        <v>22</v>
      </c>
      <c r="D18" s="632">
        <v>20</v>
      </c>
      <c r="E18" s="633">
        <v>20</v>
      </c>
      <c r="F18" s="633">
        <v>20</v>
      </c>
      <c r="G18" s="634">
        <f>SUM(D18:F18)</f>
        <v>60</v>
      </c>
      <c r="H18" s="632">
        <v>20</v>
      </c>
      <c r="I18" s="633">
        <v>15</v>
      </c>
      <c r="J18" s="633">
        <v>20</v>
      </c>
      <c r="K18" s="634">
        <f>SUM(H18:J18)</f>
        <v>55</v>
      </c>
      <c r="L18" s="632">
        <v>20</v>
      </c>
      <c r="M18" s="633">
        <v>20</v>
      </c>
      <c r="N18" s="633">
        <v>20</v>
      </c>
      <c r="O18" s="634">
        <f>SUM(L18:N18)</f>
        <v>60</v>
      </c>
      <c r="P18" s="632">
        <v>20</v>
      </c>
      <c r="Q18" s="633">
        <v>20</v>
      </c>
      <c r="R18" s="633">
        <v>15</v>
      </c>
      <c r="S18" s="634">
        <f>SUM(P18:R18)</f>
        <v>55</v>
      </c>
      <c r="T18" s="632">
        <v>20</v>
      </c>
      <c r="U18" s="633">
        <v>20</v>
      </c>
      <c r="V18" s="633">
        <v>15</v>
      </c>
      <c r="W18" s="634">
        <f>SUM(T18:V18)</f>
        <v>55</v>
      </c>
      <c r="X18" s="632">
        <v>20</v>
      </c>
      <c r="Y18" s="633">
        <v>20</v>
      </c>
      <c r="Z18" s="633">
        <v>20</v>
      </c>
      <c r="AA18" s="634">
        <f>SUM(X18:Z18)</f>
        <v>60</v>
      </c>
      <c r="AB18" s="632">
        <v>20</v>
      </c>
      <c r="AC18" s="633">
        <v>20</v>
      </c>
      <c r="AD18" s="633">
        <v>10</v>
      </c>
      <c r="AE18" s="634">
        <f>SUM(AB18:AD18)</f>
        <v>50</v>
      </c>
      <c r="AF18" s="632">
        <v>20</v>
      </c>
      <c r="AG18" s="633">
        <v>20</v>
      </c>
      <c r="AH18" s="633">
        <v>15</v>
      </c>
      <c r="AI18" s="634">
        <f>SUM(AF18:AH18)</f>
        <v>55</v>
      </c>
      <c r="AJ18" s="632">
        <v>20</v>
      </c>
      <c r="AK18" s="633">
        <v>20</v>
      </c>
      <c r="AL18" s="633">
        <v>20</v>
      </c>
      <c r="AM18" s="634">
        <f>SUM(AJ18:AL18)</f>
        <v>60</v>
      </c>
      <c r="AN18" s="632">
        <v>20</v>
      </c>
      <c r="AO18" s="633">
        <v>20</v>
      </c>
      <c r="AP18" s="633">
        <v>15</v>
      </c>
      <c r="AQ18" s="634">
        <f>SUM(AN18:AP18)</f>
        <v>55</v>
      </c>
      <c r="AR18" s="635">
        <f>SUM(AQ18,AM18,AI18,AE18,AA18,W18,S18,O18,K18,G18)</f>
        <v>565</v>
      </c>
      <c r="AS18" s="636">
        <v>1</v>
      </c>
    </row>
    <row r="19" spans="1:45" ht="15.75" customHeight="1" x14ac:dyDescent="0.25">
      <c r="A19" s="637">
        <v>2</v>
      </c>
      <c r="B19" s="338" t="s">
        <v>85</v>
      </c>
      <c r="C19" s="338" t="s">
        <v>22</v>
      </c>
      <c r="D19" s="638">
        <v>5</v>
      </c>
      <c r="E19" s="639">
        <v>10</v>
      </c>
      <c r="F19" s="639">
        <v>20</v>
      </c>
      <c r="G19" s="640">
        <f>SUM(D19:F19)</f>
        <v>35</v>
      </c>
      <c r="H19" s="638">
        <v>20</v>
      </c>
      <c r="I19" s="639">
        <v>20</v>
      </c>
      <c r="J19" s="639">
        <v>20</v>
      </c>
      <c r="K19" s="640">
        <f>SUM(H19:J19)</f>
        <v>60</v>
      </c>
      <c r="L19" s="638">
        <v>20</v>
      </c>
      <c r="M19" s="639">
        <v>20</v>
      </c>
      <c r="N19" s="639">
        <v>20</v>
      </c>
      <c r="O19" s="640">
        <f>SUM(L19:N19)</f>
        <v>60</v>
      </c>
      <c r="P19" s="638">
        <v>20</v>
      </c>
      <c r="Q19" s="639">
        <v>10</v>
      </c>
      <c r="R19" s="639">
        <v>15</v>
      </c>
      <c r="S19" s="640">
        <f>SUM(P19:R19)</f>
        <v>45</v>
      </c>
      <c r="T19" s="638">
        <v>15</v>
      </c>
      <c r="U19" s="639">
        <v>20</v>
      </c>
      <c r="V19" s="639">
        <v>15</v>
      </c>
      <c r="W19" s="640">
        <f>SUM(T19:V19)</f>
        <v>50</v>
      </c>
      <c r="X19" s="638">
        <v>20</v>
      </c>
      <c r="Y19" s="639">
        <v>20</v>
      </c>
      <c r="Z19" s="639">
        <v>20</v>
      </c>
      <c r="AA19" s="640">
        <f>SUM(X19:Z19)</f>
        <v>60</v>
      </c>
      <c r="AB19" s="638">
        <v>15</v>
      </c>
      <c r="AC19" s="639">
        <v>15</v>
      </c>
      <c r="AD19" s="639">
        <v>20</v>
      </c>
      <c r="AE19" s="640">
        <f>SUM(AB19:AD19)</f>
        <v>50</v>
      </c>
      <c r="AF19" s="638">
        <v>20</v>
      </c>
      <c r="AG19" s="639">
        <v>20</v>
      </c>
      <c r="AH19" s="639">
        <v>20</v>
      </c>
      <c r="AI19" s="640">
        <f>SUM(AF19:AH19)</f>
        <v>60</v>
      </c>
      <c r="AJ19" s="638">
        <v>15</v>
      </c>
      <c r="AK19" s="639">
        <v>10</v>
      </c>
      <c r="AL19" s="639">
        <v>20</v>
      </c>
      <c r="AM19" s="640">
        <f>SUM(AJ19:AL19)</f>
        <v>45</v>
      </c>
      <c r="AN19" s="638">
        <v>15</v>
      </c>
      <c r="AO19" s="639">
        <v>20</v>
      </c>
      <c r="AP19" s="639">
        <v>15</v>
      </c>
      <c r="AQ19" s="640">
        <f>SUM(AN19:AP19)</f>
        <v>50</v>
      </c>
      <c r="AR19" s="641">
        <f>SUM(AQ19,AM19,AI19,AE19,AA19,W19,S19,O19,K19,G19)</f>
        <v>515</v>
      </c>
      <c r="AS19" s="642">
        <v>2</v>
      </c>
    </row>
    <row r="20" spans="1:45" ht="15.75" customHeight="1" x14ac:dyDescent="0.25">
      <c r="A20" s="643">
        <v>3</v>
      </c>
      <c r="B20" s="644" t="s">
        <v>91</v>
      </c>
      <c r="C20" s="644" t="s">
        <v>33</v>
      </c>
      <c r="D20" s="645">
        <v>15</v>
      </c>
      <c r="E20" s="329">
        <v>15</v>
      </c>
      <c r="F20" s="329">
        <v>20</v>
      </c>
      <c r="G20" s="330">
        <f>SUM(D20:F20)</f>
        <v>50</v>
      </c>
      <c r="H20" s="645">
        <v>20</v>
      </c>
      <c r="I20" s="329">
        <v>15</v>
      </c>
      <c r="J20" s="329">
        <v>15</v>
      </c>
      <c r="K20" s="330">
        <f>SUM(H20:J20)</f>
        <v>50</v>
      </c>
      <c r="L20" s="645">
        <v>20</v>
      </c>
      <c r="M20" s="329">
        <v>20</v>
      </c>
      <c r="N20" s="329">
        <v>15</v>
      </c>
      <c r="O20" s="330">
        <f>SUM(L20:N20)</f>
        <v>55</v>
      </c>
      <c r="P20" s="646">
        <v>15</v>
      </c>
      <c r="Q20" s="647">
        <v>15</v>
      </c>
      <c r="R20" s="647">
        <v>15</v>
      </c>
      <c r="S20" s="648">
        <f>SUM(P20:R20)</f>
        <v>45</v>
      </c>
      <c r="T20" s="646">
        <v>20</v>
      </c>
      <c r="U20" s="647">
        <v>20</v>
      </c>
      <c r="V20" s="647">
        <v>15</v>
      </c>
      <c r="W20" s="648">
        <f>SUM(T20:V20)</f>
        <v>55</v>
      </c>
      <c r="X20" s="646">
        <v>20</v>
      </c>
      <c r="Y20" s="647">
        <v>20</v>
      </c>
      <c r="Z20" s="647">
        <v>20</v>
      </c>
      <c r="AA20" s="648">
        <f>SUM(X20:Z20)</f>
        <v>60</v>
      </c>
      <c r="AB20" s="646">
        <v>15</v>
      </c>
      <c r="AC20" s="647">
        <v>20</v>
      </c>
      <c r="AD20" s="647">
        <v>5</v>
      </c>
      <c r="AE20" s="648">
        <f>SUM(AB20:AD20)</f>
        <v>40</v>
      </c>
      <c r="AF20" s="646">
        <v>10</v>
      </c>
      <c r="AG20" s="647">
        <v>20</v>
      </c>
      <c r="AH20" s="647">
        <v>15</v>
      </c>
      <c r="AI20" s="648">
        <f>SUM(AF20:AH20)</f>
        <v>45</v>
      </c>
      <c r="AJ20" s="646">
        <v>10</v>
      </c>
      <c r="AK20" s="647">
        <v>10</v>
      </c>
      <c r="AL20" s="647">
        <v>5</v>
      </c>
      <c r="AM20" s="648">
        <f>SUM(AJ20:AL20)</f>
        <v>25</v>
      </c>
      <c r="AN20" s="646">
        <v>15</v>
      </c>
      <c r="AO20" s="647"/>
      <c r="AP20" s="647">
        <v>20</v>
      </c>
      <c r="AQ20" s="648">
        <f>SUM(AN20:AP20)</f>
        <v>35</v>
      </c>
      <c r="AR20" s="649">
        <f>SUM(AQ20,AM20,AI20,AE20,AA20,W20,S20,O20,K20,G20)</f>
        <v>460</v>
      </c>
      <c r="AS20" s="650">
        <v>3</v>
      </c>
    </row>
    <row r="21" spans="1:45" ht="15.75" customHeight="1" x14ac:dyDescent="0.25">
      <c r="A21" s="47">
        <v>4</v>
      </c>
      <c r="B21" s="266" t="s">
        <v>11</v>
      </c>
      <c r="C21" s="266" t="s">
        <v>24</v>
      </c>
      <c r="D21" s="48">
        <v>20</v>
      </c>
      <c r="E21" s="68">
        <v>10</v>
      </c>
      <c r="F21" s="68">
        <v>20</v>
      </c>
      <c r="G21" s="79">
        <f>SUM(D21:F21)</f>
        <v>50</v>
      </c>
      <c r="H21" s="48">
        <v>20</v>
      </c>
      <c r="I21" s="68">
        <v>15</v>
      </c>
      <c r="J21" s="68">
        <v>0</v>
      </c>
      <c r="K21" s="79">
        <f>SUM(H21:J21)</f>
        <v>35</v>
      </c>
      <c r="L21" s="48">
        <v>5</v>
      </c>
      <c r="M21" s="68">
        <v>10</v>
      </c>
      <c r="N21" s="68">
        <v>15</v>
      </c>
      <c r="O21" s="79">
        <f>SUM(L21:N21)</f>
        <v>30</v>
      </c>
      <c r="P21" s="48">
        <v>5</v>
      </c>
      <c r="Q21" s="68">
        <v>20</v>
      </c>
      <c r="R21" s="68">
        <v>15</v>
      </c>
      <c r="S21" s="79">
        <f>SUM(P21:R21)</f>
        <v>40</v>
      </c>
      <c r="T21" s="48">
        <v>15</v>
      </c>
      <c r="U21" s="68">
        <v>20</v>
      </c>
      <c r="V21" s="68">
        <v>10</v>
      </c>
      <c r="W21" s="79">
        <f>SUM(T21:V21)</f>
        <v>45</v>
      </c>
      <c r="X21" s="48">
        <v>10</v>
      </c>
      <c r="Y21" s="68">
        <v>20</v>
      </c>
      <c r="Z21" s="68">
        <v>15</v>
      </c>
      <c r="AA21" s="79">
        <f>SUM(X21:Z21)</f>
        <v>45</v>
      </c>
      <c r="AB21" s="48">
        <v>20</v>
      </c>
      <c r="AC21" s="68">
        <v>10</v>
      </c>
      <c r="AD21" s="68">
        <v>20</v>
      </c>
      <c r="AE21" s="79">
        <f>SUM(AB21:AD21)</f>
        <v>50</v>
      </c>
      <c r="AF21" s="48">
        <v>0</v>
      </c>
      <c r="AG21" s="68">
        <v>0</v>
      </c>
      <c r="AH21" s="68">
        <v>15</v>
      </c>
      <c r="AI21" s="79">
        <f>SUM(AF21:AH21)</f>
        <v>15</v>
      </c>
      <c r="AJ21" s="48">
        <v>20</v>
      </c>
      <c r="AK21" s="68">
        <v>15</v>
      </c>
      <c r="AL21" s="68">
        <v>15</v>
      </c>
      <c r="AM21" s="79">
        <f>SUM(AJ21:AL21)</f>
        <v>50</v>
      </c>
      <c r="AN21" s="48">
        <v>20</v>
      </c>
      <c r="AO21" s="68">
        <v>20</v>
      </c>
      <c r="AP21" s="68">
        <v>20</v>
      </c>
      <c r="AQ21" s="79">
        <f>SUM(AN21:AP21)</f>
        <v>60</v>
      </c>
      <c r="AR21" s="369">
        <f>SUM(AQ21,AM21,AI21,AE21,AA21,W21,S21,O21,K21,G21)</f>
        <v>420</v>
      </c>
      <c r="AS21" s="104"/>
    </row>
    <row r="22" spans="1:45" ht="15.75" customHeight="1" thickBot="1" x14ac:dyDescent="0.3">
      <c r="A22" s="690">
        <v>5</v>
      </c>
      <c r="B22" s="257" t="s">
        <v>97</v>
      </c>
      <c r="C22" s="257" t="s">
        <v>31</v>
      </c>
      <c r="D22" s="86">
        <v>10</v>
      </c>
      <c r="E22" s="93">
        <v>5</v>
      </c>
      <c r="F22" s="93">
        <v>15</v>
      </c>
      <c r="G22" s="701">
        <f>SUM(D22:F22)</f>
        <v>30</v>
      </c>
      <c r="H22" s="86">
        <v>5</v>
      </c>
      <c r="I22" s="93">
        <v>15</v>
      </c>
      <c r="J22" s="93">
        <v>10</v>
      </c>
      <c r="K22" s="701">
        <f>SUM(H22:J22)</f>
        <v>30</v>
      </c>
      <c r="L22" s="86">
        <v>15</v>
      </c>
      <c r="M22" s="93">
        <v>20</v>
      </c>
      <c r="N22" s="93">
        <v>0</v>
      </c>
      <c r="O22" s="701">
        <f>SUM(L22:N22)</f>
        <v>35</v>
      </c>
      <c r="P22" s="86">
        <v>10</v>
      </c>
      <c r="Q22" s="93">
        <v>15</v>
      </c>
      <c r="R22" s="93">
        <v>15</v>
      </c>
      <c r="S22" s="701">
        <f>SUM(P22:R22)</f>
        <v>40</v>
      </c>
      <c r="T22" s="86">
        <v>5</v>
      </c>
      <c r="U22" s="93">
        <v>10</v>
      </c>
      <c r="V22" s="93">
        <v>20</v>
      </c>
      <c r="W22" s="701">
        <f>SUM(T22:V22)</f>
        <v>35</v>
      </c>
      <c r="X22" s="86">
        <v>20</v>
      </c>
      <c r="Y22" s="93">
        <v>10</v>
      </c>
      <c r="Z22" s="93">
        <v>10</v>
      </c>
      <c r="AA22" s="701">
        <f>SUM(X22:Z22)</f>
        <v>40</v>
      </c>
      <c r="AB22" s="86">
        <v>20</v>
      </c>
      <c r="AC22" s="93">
        <v>15</v>
      </c>
      <c r="AD22" s="93">
        <v>15</v>
      </c>
      <c r="AE22" s="701">
        <f>SUM(AB22:AD22)</f>
        <v>50</v>
      </c>
      <c r="AF22" s="86">
        <v>5</v>
      </c>
      <c r="AG22" s="93">
        <v>20</v>
      </c>
      <c r="AH22" s="93">
        <v>0</v>
      </c>
      <c r="AI22" s="701">
        <f>SUM(AF22:AH22)</f>
        <v>25</v>
      </c>
      <c r="AJ22" s="86">
        <v>20</v>
      </c>
      <c r="AK22" s="93">
        <v>10</v>
      </c>
      <c r="AL22" s="93">
        <v>0</v>
      </c>
      <c r="AM22" s="701">
        <f>SUM(AJ22:AL22)</f>
        <v>30</v>
      </c>
      <c r="AN22" s="86">
        <v>10</v>
      </c>
      <c r="AO22" s="93">
        <v>0</v>
      </c>
      <c r="AP22" s="93"/>
      <c r="AQ22" s="701">
        <f>SUM(AN22:AP22)</f>
        <v>10</v>
      </c>
      <c r="AR22" s="370">
        <f>SUM(AQ22,AM22,AI22,AE22,AA22,W22,S22,O22,K22,G22)</f>
        <v>325</v>
      </c>
      <c r="AS22" s="584"/>
    </row>
    <row r="23" spans="1:45" ht="15.75" customHeight="1" x14ac:dyDescent="0.25"/>
    <row r="24" spans="1:45" ht="15.75" customHeight="1" x14ac:dyDescent="0.25">
      <c r="A24" s="16"/>
      <c r="B24" s="16"/>
      <c r="C24" s="16"/>
      <c r="D24" s="189"/>
      <c r="E24" s="789" t="s">
        <v>59</v>
      </c>
      <c r="F24" s="790"/>
      <c r="G24" s="790"/>
      <c r="H24" s="790"/>
      <c r="I24" s="790"/>
      <c r="J24" s="790"/>
      <c r="K24" s="790"/>
      <c r="L24" s="790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5.75" customHeight="1" x14ac:dyDescent="0.25">
      <c r="A25" s="16"/>
      <c r="B25" s="16"/>
      <c r="C25" s="16"/>
      <c r="D25" s="407"/>
      <c r="E25" s="407"/>
      <c r="F25" s="407"/>
      <c r="G25" s="407"/>
      <c r="H25" s="213"/>
      <c r="I25" s="213"/>
      <c r="J25" s="213"/>
      <c r="K25" s="213"/>
      <c r="L25" s="213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ht="15.75" customHeight="1" x14ac:dyDescent="0.25">
      <c r="A26" s="16"/>
      <c r="B26" s="16"/>
      <c r="C26" s="16"/>
      <c r="D26" s="207">
        <v>0</v>
      </c>
      <c r="E26" s="218" t="s">
        <v>60</v>
      </c>
      <c r="F26" s="270"/>
      <c r="G26" s="270"/>
      <c r="H26" s="270"/>
      <c r="I26" s="270"/>
      <c r="J26" s="213"/>
      <c r="K26" s="213"/>
      <c r="L26" s="213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15.75" customHeight="1" x14ac:dyDescent="0.25"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</row>
    <row r="28" spans="1:45" ht="15.75" customHeight="1" x14ac:dyDescent="0.25"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</row>
  </sheetData>
  <sortState ref="B18:AR22">
    <sortCondition descending="1" ref="AR18:AR22"/>
  </sortState>
  <mergeCells count="43">
    <mergeCell ref="AA16:AA17"/>
    <mergeCell ref="AB16:AD16"/>
    <mergeCell ref="AE16:AE17"/>
    <mergeCell ref="AF16:AH16"/>
    <mergeCell ref="K16:K17"/>
    <mergeCell ref="L16:N16"/>
    <mergeCell ref="P16:R16"/>
    <mergeCell ref="S16:S17"/>
    <mergeCell ref="T16:V16"/>
    <mergeCell ref="O16:O17"/>
    <mergeCell ref="X16:Z16"/>
    <mergeCell ref="AS16:AS17"/>
    <mergeCell ref="AI16:AI17"/>
    <mergeCell ref="AJ16:AL16"/>
    <mergeCell ref="AM16:AM17"/>
    <mergeCell ref="AN16:AP16"/>
    <mergeCell ref="AQ16:AQ17"/>
    <mergeCell ref="AR16:AR17"/>
    <mergeCell ref="B2:X2"/>
    <mergeCell ref="A4:A5"/>
    <mergeCell ref="B4:B5"/>
    <mergeCell ref="C4:C5"/>
    <mergeCell ref="D4:F4"/>
    <mergeCell ref="G4:G5"/>
    <mergeCell ref="X4:X5"/>
    <mergeCell ref="B3:C3"/>
    <mergeCell ref="A16:A17"/>
    <mergeCell ref="B16:B17"/>
    <mergeCell ref="C16:C17"/>
    <mergeCell ref="D16:F16"/>
    <mergeCell ref="G16:G17"/>
    <mergeCell ref="B15:C15"/>
    <mergeCell ref="E24:L24"/>
    <mergeCell ref="T4:V4"/>
    <mergeCell ref="W4:W5"/>
    <mergeCell ref="H4:J4"/>
    <mergeCell ref="K4:K5"/>
    <mergeCell ref="L4:N4"/>
    <mergeCell ref="O4:O5"/>
    <mergeCell ref="P4:R4"/>
    <mergeCell ref="S4:S5"/>
    <mergeCell ref="H16:J16"/>
    <mergeCell ref="W16:W17"/>
  </mergeCells>
  <pageMargins left="0.7" right="0.7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"/>
  <sheetViews>
    <sheetView topLeftCell="M1" zoomScaleNormal="100" workbookViewId="0">
      <selection activeCell="K31" sqref="K31"/>
    </sheetView>
  </sheetViews>
  <sheetFormatPr defaultRowHeight="15" x14ac:dyDescent="0.25"/>
  <cols>
    <col min="1" max="1" width="3.28515625" bestFit="1" customWidth="1"/>
    <col min="2" max="2" width="19.7109375" bestFit="1" customWidth="1"/>
    <col min="3" max="3" width="30.42578125" bestFit="1" customWidth="1"/>
    <col min="4" max="44" width="5.140625" customWidth="1"/>
    <col min="45" max="45" width="7.42578125" customWidth="1"/>
  </cols>
  <sheetData>
    <row r="1" spans="1:45" ht="15.75" customHeight="1" x14ac:dyDescent="0.25">
      <c r="A1" s="22"/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2"/>
      <c r="S1" s="22"/>
      <c r="T1" s="22"/>
      <c r="U1" s="22"/>
      <c r="V1" s="22"/>
      <c r="W1" s="22"/>
      <c r="X1" s="22"/>
    </row>
    <row r="2" spans="1:45" ht="15.75" customHeight="1" thickBot="1" x14ac:dyDescent="0.4">
      <c r="A2" s="25"/>
      <c r="B2" s="807" t="s">
        <v>61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</row>
    <row r="3" spans="1:45" ht="15.75" customHeight="1" thickBot="1" x14ac:dyDescent="0.3">
      <c r="A3" s="25"/>
      <c r="B3" s="787" t="s">
        <v>40</v>
      </c>
      <c r="C3" s="78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45" ht="15.75" customHeight="1" x14ac:dyDescent="0.25">
      <c r="A4" s="803" t="s">
        <v>35</v>
      </c>
      <c r="B4" s="803" t="s">
        <v>41</v>
      </c>
      <c r="C4" s="803" t="s">
        <v>1</v>
      </c>
      <c r="D4" s="794" t="s">
        <v>42</v>
      </c>
      <c r="E4" s="791"/>
      <c r="F4" s="795"/>
      <c r="G4" s="792" t="s">
        <v>43</v>
      </c>
      <c r="H4" s="794" t="s">
        <v>44</v>
      </c>
      <c r="I4" s="791"/>
      <c r="J4" s="795"/>
      <c r="K4" s="792" t="s">
        <v>43</v>
      </c>
      <c r="L4" s="794" t="s">
        <v>45</v>
      </c>
      <c r="M4" s="791"/>
      <c r="N4" s="795"/>
      <c r="O4" s="792" t="s">
        <v>43</v>
      </c>
      <c r="P4" s="794" t="s">
        <v>46</v>
      </c>
      <c r="Q4" s="791"/>
      <c r="R4" s="795"/>
      <c r="S4" s="792" t="s">
        <v>43</v>
      </c>
      <c r="T4" s="794" t="s">
        <v>47</v>
      </c>
      <c r="U4" s="791"/>
      <c r="V4" s="795"/>
      <c r="W4" s="792" t="s">
        <v>43</v>
      </c>
      <c r="X4" s="809" t="s">
        <v>48</v>
      </c>
      <c r="AK4" s="253"/>
    </row>
    <row r="5" spans="1:45" ht="15.75" customHeight="1" thickBot="1" x14ac:dyDescent="0.3">
      <c r="A5" s="804"/>
      <c r="B5" s="804"/>
      <c r="C5" s="804"/>
      <c r="D5" s="360" t="s">
        <v>49</v>
      </c>
      <c r="E5" s="361" t="s">
        <v>50</v>
      </c>
      <c r="F5" s="362" t="s">
        <v>51</v>
      </c>
      <c r="G5" s="808"/>
      <c r="H5" s="360" t="s">
        <v>49</v>
      </c>
      <c r="I5" s="361" t="s">
        <v>50</v>
      </c>
      <c r="J5" s="362" t="s">
        <v>51</v>
      </c>
      <c r="K5" s="808"/>
      <c r="L5" s="360" t="s">
        <v>49</v>
      </c>
      <c r="M5" s="361" t="s">
        <v>50</v>
      </c>
      <c r="N5" s="362" t="s">
        <v>51</v>
      </c>
      <c r="O5" s="808"/>
      <c r="P5" s="360" t="s">
        <v>49</v>
      </c>
      <c r="Q5" s="361" t="s">
        <v>50</v>
      </c>
      <c r="R5" s="362" t="s">
        <v>51</v>
      </c>
      <c r="S5" s="808"/>
      <c r="T5" s="360" t="s">
        <v>49</v>
      </c>
      <c r="U5" s="361" t="s">
        <v>50</v>
      </c>
      <c r="V5" s="362" t="s">
        <v>51</v>
      </c>
      <c r="W5" s="808"/>
      <c r="X5" s="810"/>
    </row>
    <row r="6" spans="1:45" ht="15.75" customHeight="1" x14ac:dyDescent="0.25">
      <c r="A6" s="488">
        <v>1</v>
      </c>
      <c r="B6" s="489" t="s">
        <v>85</v>
      </c>
      <c r="C6" s="489" t="s">
        <v>22</v>
      </c>
      <c r="D6" s="490">
        <v>5</v>
      </c>
      <c r="E6" s="491">
        <v>20</v>
      </c>
      <c r="F6" s="492"/>
      <c r="G6" s="493">
        <f t="shared" ref="G6:G12" si="0">SUM(D6:F6)</f>
        <v>25</v>
      </c>
      <c r="H6" s="490">
        <v>10</v>
      </c>
      <c r="I6" s="491">
        <v>15</v>
      </c>
      <c r="J6" s="492">
        <v>10</v>
      </c>
      <c r="K6" s="493">
        <f t="shared" ref="K6:K12" si="1">SUM(H6:J6)</f>
        <v>35</v>
      </c>
      <c r="L6" s="490">
        <v>20</v>
      </c>
      <c r="M6" s="491">
        <v>5</v>
      </c>
      <c r="N6" s="492">
        <v>20</v>
      </c>
      <c r="O6" s="493">
        <f t="shared" ref="O6:O12" si="2">SUM(L6:N6)</f>
        <v>45</v>
      </c>
      <c r="P6" s="490">
        <v>10</v>
      </c>
      <c r="Q6" s="491">
        <v>20</v>
      </c>
      <c r="R6" s="492">
        <v>5</v>
      </c>
      <c r="S6" s="493">
        <f t="shared" ref="S6:S12" si="3">SUM(P6:R6)</f>
        <v>35</v>
      </c>
      <c r="T6" s="490">
        <v>15</v>
      </c>
      <c r="U6" s="491">
        <v>10</v>
      </c>
      <c r="V6" s="492">
        <v>15</v>
      </c>
      <c r="W6" s="493">
        <f t="shared" ref="W6:W12" si="4">SUM(T6:V6)</f>
        <v>40</v>
      </c>
      <c r="X6" s="494">
        <f t="shared" ref="X6:X12" si="5">SUM(W6,S6,O6,K6,G6)</f>
        <v>180</v>
      </c>
    </row>
    <row r="7" spans="1:45" ht="15.75" customHeight="1" x14ac:dyDescent="0.25">
      <c r="A7" s="495">
        <v>2</v>
      </c>
      <c r="B7" s="496" t="s">
        <v>97</v>
      </c>
      <c r="C7" s="496" t="s">
        <v>31</v>
      </c>
      <c r="D7" s="497">
        <v>0</v>
      </c>
      <c r="E7" s="498">
        <v>0</v>
      </c>
      <c r="F7" s="499">
        <v>0</v>
      </c>
      <c r="G7" s="500">
        <f t="shared" si="0"/>
        <v>0</v>
      </c>
      <c r="H7" s="497">
        <v>20</v>
      </c>
      <c r="I7" s="498">
        <v>15</v>
      </c>
      <c r="J7" s="499"/>
      <c r="K7" s="500">
        <f t="shared" si="1"/>
        <v>35</v>
      </c>
      <c r="L7" s="497">
        <v>15</v>
      </c>
      <c r="M7" s="498">
        <v>15</v>
      </c>
      <c r="N7" s="499">
        <v>15</v>
      </c>
      <c r="O7" s="500">
        <f t="shared" si="2"/>
        <v>45</v>
      </c>
      <c r="P7" s="497">
        <v>15</v>
      </c>
      <c r="Q7" s="498">
        <v>15</v>
      </c>
      <c r="R7" s="499">
        <v>20</v>
      </c>
      <c r="S7" s="500">
        <f t="shared" si="3"/>
        <v>50</v>
      </c>
      <c r="T7" s="497">
        <v>20</v>
      </c>
      <c r="U7" s="498">
        <v>15</v>
      </c>
      <c r="V7" s="499">
        <v>0</v>
      </c>
      <c r="W7" s="500">
        <f t="shared" si="4"/>
        <v>35</v>
      </c>
      <c r="X7" s="501">
        <f t="shared" si="5"/>
        <v>165</v>
      </c>
    </row>
    <row r="8" spans="1:45" ht="15.75" customHeight="1" x14ac:dyDescent="0.25">
      <c r="A8" s="495">
        <v>3</v>
      </c>
      <c r="B8" s="496" t="s">
        <v>90</v>
      </c>
      <c r="C8" s="496" t="s">
        <v>24</v>
      </c>
      <c r="D8" s="497">
        <v>20</v>
      </c>
      <c r="E8" s="498">
        <v>20</v>
      </c>
      <c r="F8" s="499">
        <v>0</v>
      </c>
      <c r="G8" s="500">
        <f t="shared" si="0"/>
        <v>40</v>
      </c>
      <c r="H8" s="497">
        <v>20</v>
      </c>
      <c r="I8" s="498">
        <v>20</v>
      </c>
      <c r="J8" s="499">
        <v>0</v>
      </c>
      <c r="K8" s="500">
        <f t="shared" si="1"/>
        <v>40</v>
      </c>
      <c r="L8" s="497">
        <v>0</v>
      </c>
      <c r="M8" s="498">
        <v>10</v>
      </c>
      <c r="N8" s="499">
        <v>0</v>
      </c>
      <c r="O8" s="500">
        <f t="shared" si="2"/>
        <v>10</v>
      </c>
      <c r="P8" s="497">
        <v>15</v>
      </c>
      <c r="Q8" s="498">
        <v>10</v>
      </c>
      <c r="R8" s="499"/>
      <c r="S8" s="500">
        <f t="shared" si="3"/>
        <v>25</v>
      </c>
      <c r="T8" s="497">
        <v>20</v>
      </c>
      <c r="U8" s="498">
        <v>0</v>
      </c>
      <c r="V8" s="499">
        <v>0</v>
      </c>
      <c r="W8" s="500">
        <f t="shared" si="4"/>
        <v>20</v>
      </c>
      <c r="X8" s="501">
        <f t="shared" si="5"/>
        <v>135</v>
      </c>
    </row>
    <row r="9" spans="1:45" ht="15.75" customHeight="1" x14ac:dyDescent="0.25">
      <c r="A9" s="495">
        <v>4</v>
      </c>
      <c r="B9" s="502" t="s">
        <v>11</v>
      </c>
      <c r="C9" s="502" t="s">
        <v>24</v>
      </c>
      <c r="D9" s="503">
        <v>10</v>
      </c>
      <c r="E9" s="504">
        <v>0</v>
      </c>
      <c r="F9" s="505">
        <v>20</v>
      </c>
      <c r="G9" s="506">
        <f t="shared" si="0"/>
        <v>30</v>
      </c>
      <c r="H9" s="503">
        <v>15</v>
      </c>
      <c r="I9" s="504"/>
      <c r="J9" s="505">
        <v>10</v>
      </c>
      <c r="K9" s="506">
        <f t="shared" si="1"/>
        <v>25</v>
      </c>
      <c r="L9" s="503">
        <v>20</v>
      </c>
      <c r="M9" s="504">
        <v>10</v>
      </c>
      <c r="N9" s="505">
        <v>5</v>
      </c>
      <c r="O9" s="506">
        <f t="shared" si="2"/>
        <v>35</v>
      </c>
      <c r="P9" s="503">
        <v>10</v>
      </c>
      <c r="Q9" s="504">
        <v>5</v>
      </c>
      <c r="R9" s="505">
        <v>0</v>
      </c>
      <c r="S9" s="506">
        <f t="shared" si="3"/>
        <v>15</v>
      </c>
      <c r="T9" s="503">
        <v>5</v>
      </c>
      <c r="U9" s="504">
        <v>20</v>
      </c>
      <c r="V9" s="505">
        <v>0</v>
      </c>
      <c r="W9" s="506">
        <f t="shared" si="4"/>
        <v>25</v>
      </c>
      <c r="X9" s="507">
        <f t="shared" si="5"/>
        <v>130</v>
      </c>
    </row>
    <row r="10" spans="1:45" ht="15.75" customHeight="1" x14ac:dyDescent="0.25">
      <c r="A10" s="495">
        <v>5</v>
      </c>
      <c r="B10" s="502" t="s">
        <v>18</v>
      </c>
      <c r="C10" s="502" t="s">
        <v>22</v>
      </c>
      <c r="D10" s="503">
        <v>15</v>
      </c>
      <c r="E10" s="504">
        <v>5</v>
      </c>
      <c r="F10" s="505">
        <v>15</v>
      </c>
      <c r="G10" s="506">
        <f t="shared" si="0"/>
        <v>35</v>
      </c>
      <c r="H10" s="503">
        <v>10</v>
      </c>
      <c r="I10" s="504">
        <v>15</v>
      </c>
      <c r="J10" s="505">
        <v>20</v>
      </c>
      <c r="K10" s="506">
        <f t="shared" si="1"/>
        <v>45</v>
      </c>
      <c r="L10" s="503">
        <v>10</v>
      </c>
      <c r="M10" s="504">
        <v>0</v>
      </c>
      <c r="N10" s="505">
        <v>20</v>
      </c>
      <c r="O10" s="506">
        <f t="shared" si="2"/>
        <v>30</v>
      </c>
      <c r="P10" s="503">
        <v>0</v>
      </c>
      <c r="Q10" s="504"/>
      <c r="R10" s="505"/>
      <c r="S10" s="506">
        <f t="shared" si="3"/>
        <v>0</v>
      </c>
      <c r="T10" s="503">
        <v>20</v>
      </c>
      <c r="U10" s="504">
        <v>0</v>
      </c>
      <c r="V10" s="505"/>
      <c r="W10" s="506">
        <f t="shared" si="4"/>
        <v>20</v>
      </c>
      <c r="X10" s="507">
        <f t="shared" si="5"/>
        <v>130</v>
      </c>
    </row>
    <row r="11" spans="1:45" ht="15.75" customHeight="1" x14ac:dyDescent="0.25">
      <c r="A11" s="90">
        <v>6</v>
      </c>
      <c r="B11" s="256" t="s">
        <v>91</v>
      </c>
      <c r="C11" s="256" t="s">
        <v>33</v>
      </c>
      <c r="D11" s="396">
        <v>20</v>
      </c>
      <c r="E11" s="397">
        <v>15</v>
      </c>
      <c r="F11" s="398"/>
      <c r="G11" s="89">
        <f t="shared" si="0"/>
        <v>35</v>
      </c>
      <c r="H11" s="396"/>
      <c r="I11" s="397"/>
      <c r="J11" s="398"/>
      <c r="K11" s="89">
        <f t="shared" si="1"/>
        <v>0</v>
      </c>
      <c r="L11" s="396">
        <v>10</v>
      </c>
      <c r="M11" s="397">
        <v>10</v>
      </c>
      <c r="N11" s="398">
        <v>20</v>
      </c>
      <c r="O11" s="89">
        <f t="shared" si="2"/>
        <v>40</v>
      </c>
      <c r="P11" s="396">
        <v>5</v>
      </c>
      <c r="Q11" s="397"/>
      <c r="R11" s="398"/>
      <c r="S11" s="89">
        <f t="shared" si="3"/>
        <v>5</v>
      </c>
      <c r="T11" s="396"/>
      <c r="U11" s="397">
        <v>15</v>
      </c>
      <c r="V11" s="398">
        <v>5</v>
      </c>
      <c r="W11" s="89">
        <f t="shared" si="4"/>
        <v>20</v>
      </c>
      <c r="X11" s="368">
        <f t="shared" si="5"/>
        <v>100</v>
      </c>
    </row>
    <row r="12" spans="1:45" ht="15.75" customHeight="1" thickBot="1" x14ac:dyDescent="0.3">
      <c r="A12" s="92">
        <v>7</v>
      </c>
      <c r="B12" s="257" t="s">
        <v>95</v>
      </c>
      <c r="C12" s="257" t="s">
        <v>96</v>
      </c>
      <c r="D12" s="86"/>
      <c r="E12" s="93">
        <v>10</v>
      </c>
      <c r="F12" s="53"/>
      <c r="G12" s="94">
        <f t="shared" si="0"/>
        <v>10</v>
      </c>
      <c r="H12" s="86">
        <v>10</v>
      </c>
      <c r="I12" s="93"/>
      <c r="J12" s="53">
        <v>5</v>
      </c>
      <c r="K12" s="94">
        <f t="shared" si="1"/>
        <v>15</v>
      </c>
      <c r="L12" s="86">
        <v>0</v>
      </c>
      <c r="M12" s="93">
        <v>10</v>
      </c>
      <c r="N12" s="53">
        <v>0</v>
      </c>
      <c r="O12" s="94">
        <f t="shared" si="2"/>
        <v>10</v>
      </c>
      <c r="P12" s="86">
        <v>0</v>
      </c>
      <c r="Q12" s="93">
        <v>0</v>
      </c>
      <c r="R12" s="53">
        <v>0</v>
      </c>
      <c r="S12" s="94">
        <f t="shared" si="3"/>
        <v>0</v>
      </c>
      <c r="T12" s="86">
        <v>0</v>
      </c>
      <c r="U12" s="93">
        <v>5</v>
      </c>
      <c r="V12" s="53"/>
      <c r="W12" s="94">
        <f t="shared" si="4"/>
        <v>5</v>
      </c>
      <c r="X12" s="370">
        <f t="shared" si="5"/>
        <v>40</v>
      </c>
    </row>
    <row r="13" spans="1:45" s="252" customFormat="1" ht="15.75" customHeight="1" x14ac:dyDescent="0.25">
      <c r="A13" s="296"/>
      <c r="B13" s="269"/>
      <c r="C13" s="269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486"/>
    </row>
    <row r="14" spans="1:45" ht="15.75" customHeight="1" thickBot="1" x14ac:dyDescent="0.3">
      <c r="A14" s="22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2"/>
      <c r="R14" s="22"/>
      <c r="S14" s="22"/>
      <c r="T14" s="22"/>
      <c r="U14" s="22"/>
      <c r="V14" s="22"/>
      <c r="W14" s="22"/>
      <c r="X14" s="22"/>
    </row>
    <row r="15" spans="1:45" ht="15.75" customHeight="1" thickBot="1" x14ac:dyDescent="0.3">
      <c r="A15" s="25"/>
      <c r="B15" s="787" t="s">
        <v>52</v>
      </c>
      <c r="C15" s="788"/>
      <c r="D15" s="102"/>
      <c r="E15" s="102"/>
      <c r="F15" s="102"/>
      <c r="G15" s="102"/>
      <c r="H15" s="102"/>
      <c r="I15" s="102"/>
      <c r="J15" s="10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4"/>
    </row>
    <row r="16" spans="1:45" ht="15.75" customHeight="1" x14ac:dyDescent="0.25">
      <c r="A16" s="799" t="s">
        <v>35</v>
      </c>
      <c r="B16" s="803" t="s">
        <v>41</v>
      </c>
      <c r="C16" s="803" t="s">
        <v>1</v>
      </c>
      <c r="D16" s="794" t="s">
        <v>42</v>
      </c>
      <c r="E16" s="791"/>
      <c r="F16" s="791"/>
      <c r="G16" s="792" t="s">
        <v>43</v>
      </c>
      <c r="H16" s="791" t="s">
        <v>44</v>
      </c>
      <c r="I16" s="791"/>
      <c r="J16" s="791"/>
      <c r="K16" s="792" t="s">
        <v>43</v>
      </c>
      <c r="L16" s="791" t="s">
        <v>45</v>
      </c>
      <c r="M16" s="791"/>
      <c r="N16" s="791"/>
      <c r="O16" s="792" t="s">
        <v>43</v>
      </c>
      <c r="P16" s="791" t="s">
        <v>46</v>
      </c>
      <c r="Q16" s="791"/>
      <c r="R16" s="791"/>
      <c r="S16" s="792" t="s">
        <v>43</v>
      </c>
      <c r="T16" s="791" t="s">
        <v>47</v>
      </c>
      <c r="U16" s="791"/>
      <c r="V16" s="791"/>
      <c r="W16" s="792" t="s">
        <v>43</v>
      </c>
      <c r="X16" s="791" t="s">
        <v>53</v>
      </c>
      <c r="Y16" s="791"/>
      <c r="Z16" s="791"/>
      <c r="AA16" s="792" t="s">
        <v>43</v>
      </c>
      <c r="AB16" s="791" t="s">
        <v>54</v>
      </c>
      <c r="AC16" s="791"/>
      <c r="AD16" s="791"/>
      <c r="AE16" s="792" t="s">
        <v>43</v>
      </c>
      <c r="AF16" s="791" t="s">
        <v>55</v>
      </c>
      <c r="AG16" s="791"/>
      <c r="AH16" s="791"/>
      <c r="AI16" s="792" t="s">
        <v>43</v>
      </c>
      <c r="AJ16" s="791" t="s">
        <v>56</v>
      </c>
      <c r="AK16" s="791"/>
      <c r="AL16" s="791"/>
      <c r="AM16" s="792" t="s">
        <v>43</v>
      </c>
      <c r="AN16" s="791" t="s">
        <v>57</v>
      </c>
      <c r="AO16" s="791"/>
      <c r="AP16" s="791"/>
      <c r="AQ16" s="792" t="s">
        <v>43</v>
      </c>
      <c r="AR16" s="814" t="s">
        <v>48</v>
      </c>
      <c r="AS16" s="803" t="s">
        <v>58</v>
      </c>
    </row>
    <row r="17" spans="1:45" ht="15.75" customHeight="1" thickBot="1" x14ac:dyDescent="0.3">
      <c r="A17" s="812"/>
      <c r="B17" s="806"/>
      <c r="C17" s="804"/>
      <c r="D17" s="357" t="s">
        <v>49</v>
      </c>
      <c r="E17" s="358" t="s">
        <v>50</v>
      </c>
      <c r="F17" s="364" t="s">
        <v>51</v>
      </c>
      <c r="G17" s="813"/>
      <c r="H17" s="365" t="s">
        <v>49</v>
      </c>
      <c r="I17" s="358" t="s">
        <v>50</v>
      </c>
      <c r="J17" s="364" t="s">
        <v>51</v>
      </c>
      <c r="K17" s="813"/>
      <c r="L17" s="365" t="s">
        <v>49</v>
      </c>
      <c r="M17" s="358" t="s">
        <v>50</v>
      </c>
      <c r="N17" s="364" t="s">
        <v>51</v>
      </c>
      <c r="O17" s="813"/>
      <c r="P17" s="365" t="s">
        <v>49</v>
      </c>
      <c r="Q17" s="358" t="s">
        <v>50</v>
      </c>
      <c r="R17" s="364" t="s">
        <v>51</v>
      </c>
      <c r="S17" s="813"/>
      <c r="T17" s="365" t="s">
        <v>49</v>
      </c>
      <c r="U17" s="358" t="s">
        <v>50</v>
      </c>
      <c r="V17" s="364" t="s">
        <v>51</v>
      </c>
      <c r="W17" s="813"/>
      <c r="X17" s="365" t="s">
        <v>49</v>
      </c>
      <c r="Y17" s="358" t="s">
        <v>50</v>
      </c>
      <c r="Z17" s="364" t="s">
        <v>51</v>
      </c>
      <c r="AA17" s="813"/>
      <c r="AB17" s="365" t="s">
        <v>49</v>
      </c>
      <c r="AC17" s="358" t="s">
        <v>50</v>
      </c>
      <c r="AD17" s="364" t="s">
        <v>51</v>
      </c>
      <c r="AE17" s="813"/>
      <c r="AF17" s="365" t="s">
        <v>49</v>
      </c>
      <c r="AG17" s="358" t="s">
        <v>50</v>
      </c>
      <c r="AH17" s="364" t="s">
        <v>51</v>
      </c>
      <c r="AI17" s="813"/>
      <c r="AJ17" s="365" t="s">
        <v>49</v>
      </c>
      <c r="AK17" s="358" t="s">
        <v>50</v>
      </c>
      <c r="AL17" s="364" t="s">
        <v>51</v>
      </c>
      <c r="AM17" s="813"/>
      <c r="AN17" s="365" t="s">
        <v>49</v>
      </c>
      <c r="AO17" s="358" t="s">
        <v>50</v>
      </c>
      <c r="AP17" s="364" t="s">
        <v>51</v>
      </c>
      <c r="AQ17" s="813"/>
      <c r="AR17" s="815"/>
      <c r="AS17" s="806"/>
    </row>
    <row r="18" spans="1:45" ht="15.75" customHeight="1" x14ac:dyDescent="0.25">
      <c r="A18" s="630">
        <v>1</v>
      </c>
      <c r="B18" s="631" t="s">
        <v>85</v>
      </c>
      <c r="C18" s="631" t="s">
        <v>22</v>
      </c>
      <c r="D18" s="677">
        <v>20</v>
      </c>
      <c r="E18" s="633">
        <v>10</v>
      </c>
      <c r="F18" s="678">
        <v>20</v>
      </c>
      <c r="G18" s="878">
        <f>SUM(D18:F18)</f>
        <v>50</v>
      </c>
      <c r="H18" s="677">
        <v>15</v>
      </c>
      <c r="I18" s="633">
        <v>5</v>
      </c>
      <c r="J18" s="678">
        <v>5</v>
      </c>
      <c r="K18" s="878">
        <f>SUM(H18:J18)</f>
        <v>25</v>
      </c>
      <c r="L18" s="677">
        <v>15</v>
      </c>
      <c r="M18" s="633">
        <v>20</v>
      </c>
      <c r="N18" s="678">
        <v>15</v>
      </c>
      <c r="O18" s="878">
        <f>SUM(L18:N18)</f>
        <v>50</v>
      </c>
      <c r="P18" s="677">
        <v>5</v>
      </c>
      <c r="Q18" s="633">
        <v>20</v>
      </c>
      <c r="R18" s="678">
        <v>10</v>
      </c>
      <c r="S18" s="878">
        <f>SUM(P18:R18)</f>
        <v>35</v>
      </c>
      <c r="T18" s="677">
        <v>15</v>
      </c>
      <c r="U18" s="633">
        <v>20</v>
      </c>
      <c r="V18" s="678">
        <v>20</v>
      </c>
      <c r="W18" s="878">
        <f>SUM(T18:V18)</f>
        <v>55</v>
      </c>
      <c r="X18" s="677">
        <v>15</v>
      </c>
      <c r="Y18" s="633">
        <v>15</v>
      </c>
      <c r="Z18" s="678">
        <v>15</v>
      </c>
      <c r="AA18" s="878">
        <f>SUM(X18:Z18)</f>
        <v>45</v>
      </c>
      <c r="AB18" s="677">
        <v>15</v>
      </c>
      <c r="AC18" s="633">
        <v>10</v>
      </c>
      <c r="AD18" s="678">
        <v>15</v>
      </c>
      <c r="AE18" s="878">
        <f>SUM(AB18:AD18)</f>
        <v>40</v>
      </c>
      <c r="AF18" s="677">
        <v>5</v>
      </c>
      <c r="AG18" s="633">
        <v>15</v>
      </c>
      <c r="AH18" s="678">
        <v>5</v>
      </c>
      <c r="AI18" s="878">
        <f>SUM(AF18:AH18)</f>
        <v>25</v>
      </c>
      <c r="AJ18" s="677">
        <v>20</v>
      </c>
      <c r="AK18" s="633">
        <v>10</v>
      </c>
      <c r="AL18" s="678">
        <v>0</v>
      </c>
      <c r="AM18" s="878">
        <f>SUM(AJ18:AL18)</f>
        <v>30</v>
      </c>
      <c r="AN18" s="677">
        <v>20</v>
      </c>
      <c r="AO18" s="633">
        <v>20</v>
      </c>
      <c r="AP18" s="678">
        <v>0</v>
      </c>
      <c r="AQ18" s="878">
        <f>SUM(AN18:AP18)</f>
        <v>40</v>
      </c>
      <c r="AR18" s="635">
        <f>SUM(AQ18,AM18,AI18,AE18,AA18,W18,S18,O18,K18,G18)</f>
        <v>395</v>
      </c>
      <c r="AS18" s="679">
        <v>1</v>
      </c>
    </row>
    <row r="19" spans="1:45" ht="15.75" customHeight="1" x14ac:dyDescent="0.25">
      <c r="A19" s="680">
        <v>2</v>
      </c>
      <c r="B19" s="338" t="s">
        <v>18</v>
      </c>
      <c r="C19" s="338" t="s">
        <v>22</v>
      </c>
      <c r="D19" s="681">
        <v>20</v>
      </c>
      <c r="E19" s="682">
        <v>20</v>
      </c>
      <c r="F19" s="683">
        <v>0</v>
      </c>
      <c r="G19" s="879">
        <f>SUM(D19:F19)</f>
        <v>40</v>
      </c>
      <c r="H19" s="681">
        <v>20</v>
      </c>
      <c r="I19" s="682">
        <v>15</v>
      </c>
      <c r="J19" s="683">
        <v>20</v>
      </c>
      <c r="K19" s="879">
        <f>SUM(H19:J19)</f>
        <v>55</v>
      </c>
      <c r="L19" s="681">
        <v>20</v>
      </c>
      <c r="M19" s="682">
        <v>15</v>
      </c>
      <c r="N19" s="683">
        <v>15</v>
      </c>
      <c r="O19" s="879">
        <f>SUM(L19:N19)</f>
        <v>50</v>
      </c>
      <c r="P19" s="681">
        <v>10</v>
      </c>
      <c r="Q19" s="682">
        <v>10</v>
      </c>
      <c r="R19" s="683">
        <v>10</v>
      </c>
      <c r="S19" s="879">
        <f>SUM(P19:R19)</f>
        <v>30</v>
      </c>
      <c r="T19" s="681">
        <v>5</v>
      </c>
      <c r="U19" s="682">
        <v>20</v>
      </c>
      <c r="V19" s="683"/>
      <c r="W19" s="879">
        <f>SUM(T19:V19)</f>
        <v>25</v>
      </c>
      <c r="X19" s="681">
        <v>0</v>
      </c>
      <c r="Y19" s="682">
        <v>0</v>
      </c>
      <c r="Z19" s="683"/>
      <c r="AA19" s="879">
        <f>SUM(X19:Z19)</f>
        <v>0</v>
      </c>
      <c r="AB19" s="681">
        <v>20</v>
      </c>
      <c r="AC19" s="682">
        <v>15</v>
      </c>
      <c r="AD19" s="683"/>
      <c r="AE19" s="879">
        <f>SUM(AB19:AD19)</f>
        <v>35</v>
      </c>
      <c r="AF19" s="681">
        <v>5</v>
      </c>
      <c r="AG19" s="682"/>
      <c r="AH19" s="683"/>
      <c r="AI19" s="879">
        <f>SUM(AF19:AH19)</f>
        <v>5</v>
      </c>
      <c r="AJ19" s="681">
        <v>5</v>
      </c>
      <c r="AK19" s="682">
        <v>10</v>
      </c>
      <c r="AL19" s="683"/>
      <c r="AM19" s="879">
        <f>SUM(AJ19:AL19)</f>
        <v>15</v>
      </c>
      <c r="AN19" s="681">
        <v>20</v>
      </c>
      <c r="AO19" s="682">
        <v>0</v>
      </c>
      <c r="AP19" s="683">
        <v>0</v>
      </c>
      <c r="AQ19" s="879">
        <f>SUM(AN19:AP19)</f>
        <v>20</v>
      </c>
      <c r="AR19" s="684">
        <f>SUM(AQ19,AM19,AI19,AE19,AA19,W19,S19,O19,K19,G19)</f>
        <v>275</v>
      </c>
      <c r="AS19" s="685">
        <v>2</v>
      </c>
    </row>
    <row r="20" spans="1:45" ht="15.75" customHeight="1" x14ac:dyDescent="0.25">
      <c r="A20" s="643">
        <v>3</v>
      </c>
      <c r="B20" s="644" t="s">
        <v>11</v>
      </c>
      <c r="C20" s="644" t="s">
        <v>24</v>
      </c>
      <c r="D20" s="686">
        <v>5</v>
      </c>
      <c r="E20" s="687">
        <v>20</v>
      </c>
      <c r="F20" s="688">
        <v>20</v>
      </c>
      <c r="G20" s="880">
        <f>SUM(D20:F20)</f>
        <v>45</v>
      </c>
      <c r="H20" s="686">
        <v>10</v>
      </c>
      <c r="I20" s="687">
        <v>20</v>
      </c>
      <c r="J20" s="688"/>
      <c r="K20" s="880">
        <f>SUM(H20:J20)</f>
        <v>30</v>
      </c>
      <c r="L20" s="686">
        <v>20</v>
      </c>
      <c r="M20" s="687">
        <v>0</v>
      </c>
      <c r="N20" s="688">
        <v>0</v>
      </c>
      <c r="O20" s="880">
        <f>SUM(L20:N20)</f>
        <v>20</v>
      </c>
      <c r="P20" s="686">
        <v>10</v>
      </c>
      <c r="Q20" s="687">
        <v>5</v>
      </c>
      <c r="R20" s="688">
        <v>20</v>
      </c>
      <c r="S20" s="880">
        <f>SUM(P20:R20)</f>
        <v>35</v>
      </c>
      <c r="T20" s="686">
        <v>5</v>
      </c>
      <c r="U20" s="687">
        <v>15</v>
      </c>
      <c r="V20" s="688">
        <v>0</v>
      </c>
      <c r="W20" s="880">
        <f>SUM(T20:V20)</f>
        <v>20</v>
      </c>
      <c r="X20" s="686">
        <v>5</v>
      </c>
      <c r="Y20" s="687">
        <v>0</v>
      </c>
      <c r="Z20" s="688"/>
      <c r="AA20" s="880">
        <f>SUM(X20:Z20)</f>
        <v>5</v>
      </c>
      <c r="AB20" s="686">
        <v>5</v>
      </c>
      <c r="AC20" s="687">
        <v>0</v>
      </c>
      <c r="AD20" s="688"/>
      <c r="AE20" s="880">
        <f>SUM(AB20:AD20)</f>
        <v>5</v>
      </c>
      <c r="AF20" s="686">
        <v>20</v>
      </c>
      <c r="AG20" s="687">
        <v>20</v>
      </c>
      <c r="AH20" s="688">
        <v>5</v>
      </c>
      <c r="AI20" s="880">
        <f>SUM(AF20:AH20)</f>
        <v>45</v>
      </c>
      <c r="AJ20" s="686"/>
      <c r="AK20" s="687">
        <v>0</v>
      </c>
      <c r="AL20" s="688"/>
      <c r="AM20" s="880">
        <f>SUM(AJ20:AL20)</f>
        <v>0</v>
      </c>
      <c r="AN20" s="686">
        <v>15</v>
      </c>
      <c r="AO20" s="687">
        <v>15</v>
      </c>
      <c r="AP20" s="688">
        <v>0</v>
      </c>
      <c r="AQ20" s="880">
        <f>SUM(AN20:AP20)</f>
        <v>30</v>
      </c>
      <c r="AR20" s="689">
        <f>SUM(AQ20,AM20,AI20,AE20,AA20,W20,S20,O20,K20,G20)</f>
        <v>235</v>
      </c>
      <c r="AS20" s="650">
        <v>3</v>
      </c>
    </row>
    <row r="21" spans="1:45" ht="15.75" customHeight="1" x14ac:dyDescent="0.25">
      <c r="A21" s="67">
        <v>4</v>
      </c>
      <c r="B21" s="266" t="s">
        <v>97</v>
      </c>
      <c r="C21" s="266" t="s">
        <v>31</v>
      </c>
      <c r="D21" s="78">
        <v>15</v>
      </c>
      <c r="E21" s="68">
        <v>0</v>
      </c>
      <c r="F21" s="70"/>
      <c r="G21" s="21">
        <f>SUM(D21:F21)</f>
        <v>15</v>
      </c>
      <c r="H21" s="78"/>
      <c r="I21" s="68"/>
      <c r="J21" s="70"/>
      <c r="K21" s="21">
        <f>SUM(H21:J21)</f>
        <v>0</v>
      </c>
      <c r="L21" s="78">
        <v>15</v>
      </c>
      <c r="M21" s="68">
        <v>0</v>
      </c>
      <c r="N21" s="70"/>
      <c r="O21" s="21">
        <f>SUM(L21:N21)</f>
        <v>15</v>
      </c>
      <c r="P21" s="78">
        <v>0</v>
      </c>
      <c r="Q21" s="68"/>
      <c r="R21" s="70"/>
      <c r="S21" s="21">
        <f>SUM(P21:R21)</f>
        <v>0</v>
      </c>
      <c r="T21" s="78">
        <v>10</v>
      </c>
      <c r="U21" s="68">
        <v>10</v>
      </c>
      <c r="V21" s="70">
        <v>20</v>
      </c>
      <c r="W21" s="21">
        <f>SUM(T21:V21)</f>
        <v>40</v>
      </c>
      <c r="X21" s="78">
        <v>0</v>
      </c>
      <c r="Y21" s="68">
        <v>15</v>
      </c>
      <c r="Z21" s="70">
        <v>5</v>
      </c>
      <c r="AA21" s="21">
        <f>SUM(X21:Z21)</f>
        <v>20</v>
      </c>
      <c r="AB21" s="78">
        <v>10</v>
      </c>
      <c r="AC21" s="68">
        <v>20</v>
      </c>
      <c r="AD21" s="70">
        <v>10</v>
      </c>
      <c r="AE21" s="21">
        <f>SUM(AB21:AD21)</f>
        <v>40</v>
      </c>
      <c r="AF21" s="78">
        <v>20</v>
      </c>
      <c r="AG21" s="68">
        <v>20</v>
      </c>
      <c r="AH21" s="70"/>
      <c r="AI21" s="21">
        <f>SUM(AF21:AH21)</f>
        <v>40</v>
      </c>
      <c r="AJ21" s="78">
        <v>20</v>
      </c>
      <c r="AK21" s="68"/>
      <c r="AL21" s="70"/>
      <c r="AM21" s="21">
        <f>SUM(AJ21:AL21)</f>
        <v>20</v>
      </c>
      <c r="AN21" s="78">
        <v>15</v>
      </c>
      <c r="AO21" s="68">
        <v>5</v>
      </c>
      <c r="AP21" s="70">
        <v>10</v>
      </c>
      <c r="AQ21" s="21">
        <f>SUM(AN21:AP21)</f>
        <v>30</v>
      </c>
      <c r="AR21" s="369">
        <f>SUM(AQ21,AM21,AI21,AE21,AA21,W21,S21,O21,K21,G21)</f>
        <v>220</v>
      </c>
      <c r="AS21" s="104"/>
    </row>
    <row r="22" spans="1:45" ht="15.75" customHeight="1" thickBot="1" x14ac:dyDescent="0.3">
      <c r="A22" s="343">
        <v>5</v>
      </c>
      <c r="B22" s="31" t="s">
        <v>90</v>
      </c>
      <c r="C22" s="31" t="s">
        <v>24</v>
      </c>
      <c r="D22" s="62">
        <v>20</v>
      </c>
      <c r="E22" s="93">
        <v>20</v>
      </c>
      <c r="F22" s="53"/>
      <c r="G22" s="94">
        <f>SUM(D22:F22)</f>
        <v>40</v>
      </c>
      <c r="H22" s="62">
        <v>20</v>
      </c>
      <c r="I22" s="93">
        <v>15</v>
      </c>
      <c r="J22" s="53"/>
      <c r="K22" s="94">
        <f>SUM(H22:J22)</f>
        <v>35</v>
      </c>
      <c r="L22" s="62">
        <v>0</v>
      </c>
      <c r="M22" s="93">
        <v>10</v>
      </c>
      <c r="N22" s="53"/>
      <c r="O22" s="94">
        <f>SUM(L22:N22)</f>
        <v>10</v>
      </c>
      <c r="P22" s="62">
        <v>0</v>
      </c>
      <c r="Q22" s="93">
        <v>15</v>
      </c>
      <c r="R22" s="53"/>
      <c r="S22" s="94">
        <f>SUM(P22:R22)</f>
        <v>15</v>
      </c>
      <c r="T22" s="62">
        <v>20</v>
      </c>
      <c r="U22" s="93">
        <v>0</v>
      </c>
      <c r="V22" s="53"/>
      <c r="W22" s="94">
        <f>SUM(T22:V22)</f>
        <v>20</v>
      </c>
      <c r="X22" s="62">
        <v>0</v>
      </c>
      <c r="Y22" s="93">
        <v>0</v>
      </c>
      <c r="Z22" s="53">
        <v>0</v>
      </c>
      <c r="AA22" s="94">
        <f>SUM(X22:Z22)</f>
        <v>0</v>
      </c>
      <c r="AB22" s="62"/>
      <c r="AC22" s="93"/>
      <c r="AD22" s="53"/>
      <c r="AE22" s="94">
        <f>SUM(AB22:AD22)</f>
        <v>0</v>
      </c>
      <c r="AF22" s="62">
        <v>10</v>
      </c>
      <c r="AG22" s="93">
        <v>0</v>
      </c>
      <c r="AH22" s="53"/>
      <c r="AI22" s="94">
        <f>SUM(AF22:AH22)</f>
        <v>10</v>
      </c>
      <c r="AJ22" s="62">
        <v>15</v>
      </c>
      <c r="AK22" s="93">
        <v>20</v>
      </c>
      <c r="AL22" s="53"/>
      <c r="AM22" s="94">
        <f>SUM(AJ22:AL22)</f>
        <v>35</v>
      </c>
      <c r="AN22" s="62">
        <v>10</v>
      </c>
      <c r="AO22" s="93">
        <v>0</v>
      </c>
      <c r="AP22" s="53">
        <v>15</v>
      </c>
      <c r="AQ22" s="94">
        <f>SUM(AN22:AP22)</f>
        <v>25</v>
      </c>
      <c r="AR22" s="370">
        <f>SUM(AQ22,AM22,AI22,AE22,AA22,W22,S22,O22,K22,G22)</f>
        <v>190</v>
      </c>
      <c r="AS22" s="584"/>
    </row>
    <row r="23" spans="1:45" ht="15.75" customHeight="1" x14ac:dyDescent="0.25">
      <c r="A23" s="22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</row>
    <row r="24" spans="1:45" ht="15.75" customHeight="1" x14ac:dyDescent="0.25">
      <c r="A24" s="22"/>
      <c r="B24" s="22"/>
      <c r="C24" s="22"/>
      <c r="D24" s="27"/>
      <c r="E24" s="789" t="s">
        <v>59</v>
      </c>
      <c r="F24" s="811"/>
      <c r="G24" s="811"/>
      <c r="H24" s="811"/>
      <c r="I24" s="811"/>
      <c r="J24" s="811"/>
      <c r="K24" s="811"/>
      <c r="L24" s="811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</row>
    <row r="25" spans="1:45" ht="15.75" customHeight="1" x14ac:dyDescent="0.25">
      <c r="A25" s="22"/>
      <c r="B25" s="22"/>
      <c r="C25" s="22"/>
      <c r="D25" s="32"/>
      <c r="E25" s="32"/>
      <c r="F25" s="32"/>
      <c r="G25" s="32"/>
      <c r="H25" s="30"/>
      <c r="I25" s="30"/>
      <c r="J25" s="30"/>
      <c r="K25" s="30"/>
      <c r="L25" s="30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</row>
    <row r="26" spans="1:45" ht="15.75" customHeight="1" x14ac:dyDescent="0.25">
      <c r="A26" s="22"/>
      <c r="B26" s="22"/>
      <c r="C26" s="22"/>
      <c r="D26" s="28">
        <v>0</v>
      </c>
      <c r="E26" s="33" t="s">
        <v>60</v>
      </c>
      <c r="F26" s="29"/>
      <c r="G26" s="29"/>
      <c r="H26" s="29"/>
      <c r="I26" s="29"/>
      <c r="J26" s="30"/>
      <c r="K26" s="30"/>
      <c r="L26" s="30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45" ht="15.75" customHeight="1" x14ac:dyDescent="0.25"/>
    <row r="28" spans="1:45" ht="15.75" customHeight="1" x14ac:dyDescent="0.25"/>
    <row r="29" spans="1:45" ht="15.75" customHeight="1" x14ac:dyDescent="0.25"/>
    <row r="30" spans="1:45" ht="15.75" customHeight="1" x14ac:dyDescent="0.25"/>
    <row r="31" spans="1:45" ht="15.75" customHeight="1" x14ac:dyDescent="0.25"/>
  </sheetData>
  <sortState ref="B18:AR22">
    <sortCondition descending="1" ref="AR18:AR22"/>
  </sortState>
  <mergeCells count="43">
    <mergeCell ref="AS16:AS17"/>
    <mergeCell ref="AI16:AI17"/>
    <mergeCell ref="AJ16:AL16"/>
    <mergeCell ref="AM16:AM17"/>
    <mergeCell ref="AN16:AP16"/>
    <mergeCell ref="AQ16:AQ17"/>
    <mergeCell ref="AR16:AR17"/>
    <mergeCell ref="AF16:AH16"/>
    <mergeCell ref="K16:K17"/>
    <mergeCell ref="L16:N16"/>
    <mergeCell ref="O16:O17"/>
    <mergeCell ref="P16:R16"/>
    <mergeCell ref="S16:S17"/>
    <mergeCell ref="T16:V16"/>
    <mergeCell ref="W16:W17"/>
    <mergeCell ref="X16:Z16"/>
    <mergeCell ref="AA16:AA17"/>
    <mergeCell ref="AB16:AD16"/>
    <mergeCell ref="AE16:AE17"/>
    <mergeCell ref="E24:L24"/>
    <mergeCell ref="A4:A5"/>
    <mergeCell ref="B4:B5"/>
    <mergeCell ref="C4:C5"/>
    <mergeCell ref="P4:R4"/>
    <mergeCell ref="G4:G5"/>
    <mergeCell ref="A16:A17"/>
    <mergeCell ref="B16:B17"/>
    <mergeCell ref="C16:C17"/>
    <mergeCell ref="D16:F16"/>
    <mergeCell ref="G16:G17"/>
    <mergeCell ref="H16:J16"/>
    <mergeCell ref="B15:C15"/>
    <mergeCell ref="B2:X2"/>
    <mergeCell ref="D4:F4"/>
    <mergeCell ref="H4:J4"/>
    <mergeCell ref="K4:K5"/>
    <mergeCell ref="L4:N4"/>
    <mergeCell ref="O4:O5"/>
    <mergeCell ref="X4:X5"/>
    <mergeCell ref="S4:S5"/>
    <mergeCell ref="T4:V4"/>
    <mergeCell ref="W4:W5"/>
    <mergeCell ref="B3:C3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7"/>
  <sheetViews>
    <sheetView topLeftCell="M1" zoomScaleNormal="100" workbookViewId="0">
      <selection activeCell="M33" sqref="M33"/>
    </sheetView>
  </sheetViews>
  <sheetFormatPr defaultRowHeight="15" x14ac:dyDescent="0.25"/>
  <cols>
    <col min="1" max="1" width="3.28515625" bestFit="1" customWidth="1"/>
    <col min="2" max="2" width="19.7109375" customWidth="1"/>
    <col min="3" max="3" width="30.42578125" customWidth="1"/>
    <col min="4" max="44" width="5.140625" customWidth="1"/>
    <col min="45" max="45" width="7.28515625" customWidth="1"/>
  </cols>
  <sheetData>
    <row r="1" spans="1:45" ht="15.75" customHeight="1" x14ac:dyDescent="0.25">
      <c r="A1" s="37"/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5" ht="15.75" customHeight="1" thickBot="1" x14ac:dyDescent="0.4">
      <c r="A2" s="40"/>
      <c r="B2" s="807" t="s">
        <v>62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ht="15.75" customHeight="1" thickBot="1" x14ac:dyDescent="0.3">
      <c r="A3" s="40"/>
      <c r="B3" s="787" t="s">
        <v>40</v>
      </c>
      <c r="C3" s="78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</row>
    <row r="4" spans="1:45" ht="15.75" customHeight="1" x14ac:dyDescent="0.25">
      <c r="A4" s="803" t="s">
        <v>35</v>
      </c>
      <c r="B4" s="803" t="s">
        <v>41</v>
      </c>
      <c r="C4" s="803" t="s">
        <v>1</v>
      </c>
      <c r="D4" s="794" t="s">
        <v>42</v>
      </c>
      <c r="E4" s="791"/>
      <c r="F4" s="795"/>
      <c r="G4" s="792" t="s">
        <v>43</v>
      </c>
      <c r="H4" s="794" t="s">
        <v>44</v>
      </c>
      <c r="I4" s="791"/>
      <c r="J4" s="795"/>
      <c r="K4" s="792" t="s">
        <v>43</v>
      </c>
      <c r="L4" s="794" t="s">
        <v>45</v>
      </c>
      <c r="M4" s="791"/>
      <c r="N4" s="795"/>
      <c r="O4" s="792" t="s">
        <v>43</v>
      </c>
      <c r="P4" s="794" t="s">
        <v>46</v>
      </c>
      <c r="Q4" s="791"/>
      <c r="R4" s="795"/>
      <c r="S4" s="792" t="s">
        <v>43</v>
      </c>
      <c r="T4" s="794" t="s">
        <v>47</v>
      </c>
      <c r="U4" s="791"/>
      <c r="V4" s="795"/>
      <c r="W4" s="792" t="s">
        <v>43</v>
      </c>
      <c r="X4" s="803" t="s">
        <v>48</v>
      </c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</row>
    <row r="5" spans="1:45" ht="15.75" customHeight="1" thickBot="1" x14ac:dyDescent="0.3">
      <c r="A5" s="806"/>
      <c r="B5" s="806"/>
      <c r="C5" s="804"/>
      <c r="D5" s="357" t="s">
        <v>49</v>
      </c>
      <c r="E5" s="358" t="s">
        <v>50</v>
      </c>
      <c r="F5" s="359" t="s">
        <v>51</v>
      </c>
      <c r="G5" s="813"/>
      <c r="H5" s="357" t="s">
        <v>49</v>
      </c>
      <c r="I5" s="358" t="s">
        <v>50</v>
      </c>
      <c r="J5" s="359" t="s">
        <v>51</v>
      </c>
      <c r="K5" s="813"/>
      <c r="L5" s="357" t="s">
        <v>49</v>
      </c>
      <c r="M5" s="358" t="s">
        <v>50</v>
      </c>
      <c r="N5" s="359" t="s">
        <v>51</v>
      </c>
      <c r="O5" s="813"/>
      <c r="P5" s="357" t="s">
        <v>49</v>
      </c>
      <c r="Q5" s="358" t="s">
        <v>50</v>
      </c>
      <c r="R5" s="359" t="s">
        <v>51</v>
      </c>
      <c r="S5" s="813"/>
      <c r="T5" s="357" t="s">
        <v>49</v>
      </c>
      <c r="U5" s="358" t="s">
        <v>50</v>
      </c>
      <c r="V5" s="359" t="s">
        <v>51</v>
      </c>
      <c r="W5" s="813"/>
      <c r="X5" s="806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1:45" ht="15.75" customHeight="1" x14ac:dyDescent="0.25">
      <c r="A6" s="488">
        <v>1</v>
      </c>
      <c r="B6" s="489" t="s">
        <v>85</v>
      </c>
      <c r="C6" s="489" t="s">
        <v>22</v>
      </c>
      <c r="D6" s="490">
        <v>15</v>
      </c>
      <c r="E6" s="491">
        <v>5</v>
      </c>
      <c r="F6" s="492">
        <v>0</v>
      </c>
      <c r="G6" s="493">
        <f t="shared" ref="G6:G12" si="0">SUM(D6:F6)</f>
        <v>20</v>
      </c>
      <c r="H6" s="490">
        <v>20</v>
      </c>
      <c r="I6" s="491">
        <v>10</v>
      </c>
      <c r="J6" s="492">
        <v>0</v>
      </c>
      <c r="K6" s="493">
        <f t="shared" ref="K6:K12" si="1">SUM(H6:J6)</f>
        <v>30</v>
      </c>
      <c r="L6" s="490">
        <v>15</v>
      </c>
      <c r="M6" s="491">
        <v>10</v>
      </c>
      <c r="N6" s="492"/>
      <c r="O6" s="493">
        <f t="shared" ref="O6:O12" si="2">SUM(L6:N6)</f>
        <v>25</v>
      </c>
      <c r="P6" s="490">
        <v>10</v>
      </c>
      <c r="Q6" s="491">
        <v>10</v>
      </c>
      <c r="R6" s="492">
        <v>0</v>
      </c>
      <c r="S6" s="493">
        <f t="shared" ref="S6:S12" si="3">SUM(P6:R6)</f>
        <v>20</v>
      </c>
      <c r="T6" s="490">
        <v>20</v>
      </c>
      <c r="U6" s="491">
        <v>15</v>
      </c>
      <c r="V6" s="492"/>
      <c r="W6" s="493">
        <f t="shared" ref="W6:W12" si="4">SUM(T6:V6)</f>
        <v>35</v>
      </c>
      <c r="X6" s="494">
        <f t="shared" ref="X6:X12" si="5">SUM(W6,S6,O6,K6,G6)</f>
        <v>130</v>
      </c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7" spans="1:45" ht="15.75" customHeight="1" x14ac:dyDescent="0.25">
      <c r="A7" s="495">
        <v>2</v>
      </c>
      <c r="B7" s="496" t="s">
        <v>18</v>
      </c>
      <c r="C7" s="496" t="s">
        <v>22</v>
      </c>
      <c r="D7" s="497">
        <v>20</v>
      </c>
      <c r="E7" s="498">
        <v>10</v>
      </c>
      <c r="F7" s="499">
        <v>10</v>
      </c>
      <c r="G7" s="500">
        <f t="shared" si="0"/>
        <v>40</v>
      </c>
      <c r="H7" s="497">
        <v>5</v>
      </c>
      <c r="I7" s="498">
        <v>5</v>
      </c>
      <c r="J7" s="499">
        <v>0</v>
      </c>
      <c r="K7" s="500">
        <f t="shared" si="1"/>
        <v>10</v>
      </c>
      <c r="L7" s="497">
        <v>5</v>
      </c>
      <c r="M7" s="498">
        <v>15</v>
      </c>
      <c r="N7" s="499"/>
      <c r="O7" s="500">
        <f t="shared" si="2"/>
        <v>20</v>
      </c>
      <c r="P7" s="497">
        <v>0</v>
      </c>
      <c r="Q7" s="498"/>
      <c r="R7" s="499"/>
      <c r="S7" s="500">
        <f t="shared" si="3"/>
        <v>0</v>
      </c>
      <c r="T7" s="497"/>
      <c r="U7" s="498"/>
      <c r="V7" s="499">
        <v>5</v>
      </c>
      <c r="W7" s="500">
        <f t="shared" si="4"/>
        <v>5</v>
      </c>
      <c r="X7" s="501">
        <f t="shared" si="5"/>
        <v>75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</row>
    <row r="8" spans="1:45" ht="15.75" customHeight="1" x14ac:dyDescent="0.25">
      <c r="A8" s="495">
        <v>3</v>
      </c>
      <c r="B8" s="496" t="s">
        <v>90</v>
      </c>
      <c r="C8" s="496" t="s">
        <v>24</v>
      </c>
      <c r="D8" s="497">
        <v>10</v>
      </c>
      <c r="E8" s="498">
        <v>10</v>
      </c>
      <c r="F8" s="499">
        <v>0</v>
      </c>
      <c r="G8" s="500">
        <f t="shared" si="0"/>
        <v>20</v>
      </c>
      <c r="H8" s="497">
        <v>20</v>
      </c>
      <c r="I8" s="498">
        <v>0</v>
      </c>
      <c r="J8" s="499">
        <v>0</v>
      </c>
      <c r="K8" s="500">
        <f t="shared" si="1"/>
        <v>20</v>
      </c>
      <c r="L8" s="497">
        <v>15</v>
      </c>
      <c r="M8" s="498">
        <v>0</v>
      </c>
      <c r="N8" s="499"/>
      <c r="O8" s="500">
        <f t="shared" si="2"/>
        <v>15</v>
      </c>
      <c r="P8" s="497">
        <v>0</v>
      </c>
      <c r="Q8" s="498"/>
      <c r="R8" s="499"/>
      <c r="S8" s="500">
        <f t="shared" si="3"/>
        <v>0</v>
      </c>
      <c r="T8" s="497"/>
      <c r="U8" s="498"/>
      <c r="V8" s="499"/>
      <c r="W8" s="500">
        <f t="shared" si="4"/>
        <v>0</v>
      </c>
      <c r="X8" s="501">
        <f t="shared" si="5"/>
        <v>55</v>
      </c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45" ht="15.75" customHeight="1" x14ac:dyDescent="0.25">
      <c r="A9" s="495">
        <v>4</v>
      </c>
      <c r="B9" s="502" t="s">
        <v>11</v>
      </c>
      <c r="C9" s="502" t="s">
        <v>24</v>
      </c>
      <c r="D9" s="503">
        <v>20</v>
      </c>
      <c r="E9" s="504"/>
      <c r="F9" s="505"/>
      <c r="G9" s="506">
        <f t="shared" si="0"/>
        <v>20</v>
      </c>
      <c r="H9" s="503"/>
      <c r="I9" s="504"/>
      <c r="J9" s="505"/>
      <c r="K9" s="506">
        <f t="shared" si="1"/>
        <v>0</v>
      </c>
      <c r="L9" s="503">
        <v>0</v>
      </c>
      <c r="M9" s="504"/>
      <c r="N9" s="505"/>
      <c r="O9" s="506">
        <f t="shared" si="2"/>
        <v>0</v>
      </c>
      <c r="P9" s="503">
        <v>20</v>
      </c>
      <c r="Q9" s="504">
        <v>10</v>
      </c>
      <c r="R9" s="505"/>
      <c r="S9" s="506">
        <f t="shared" si="3"/>
        <v>30</v>
      </c>
      <c r="T9" s="503">
        <v>0</v>
      </c>
      <c r="U9" s="504"/>
      <c r="V9" s="505"/>
      <c r="W9" s="506">
        <f t="shared" si="4"/>
        <v>0</v>
      </c>
      <c r="X9" s="507">
        <f t="shared" si="5"/>
        <v>50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</row>
    <row r="10" spans="1:45" ht="15.75" customHeight="1" x14ac:dyDescent="0.25">
      <c r="A10" s="495">
        <v>5</v>
      </c>
      <c r="B10" s="502" t="s">
        <v>95</v>
      </c>
      <c r="C10" s="502" t="s">
        <v>96</v>
      </c>
      <c r="D10" s="503"/>
      <c r="E10" s="504">
        <v>0</v>
      </c>
      <c r="F10" s="505"/>
      <c r="G10" s="506">
        <f t="shared" si="0"/>
        <v>0</v>
      </c>
      <c r="H10" s="503">
        <v>5</v>
      </c>
      <c r="I10" s="504">
        <v>0</v>
      </c>
      <c r="J10" s="505"/>
      <c r="K10" s="506">
        <f t="shared" si="1"/>
        <v>5</v>
      </c>
      <c r="L10" s="503">
        <v>20</v>
      </c>
      <c r="M10" s="504">
        <v>0</v>
      </c>
      <c r="N10" s="505"/>
      <c r="O10" s="506">
        <f t="shared" si="2"/>
        <v>20</v>
      </c>
      <c r="P10" s="503">
        <v>0</v>
      </c>
      <c r="Q10" s="504">
        <v>5</v>
      </c>
      <c r="R10" s="505"/>
      <c r="S10" s="506">
        <f t="shared" si="3"/>
        <v>5</v>
      </c>
      <c r="T10" s="503"/>
      <c r="U10" s="504">
        <v>0</v>
      </c>
      <c r="V10" s="505"/>
      <c r="W10" s="506">
        <f t="shared" si="4"/>
        <v>0</v>
      </c>
      <c r="X10" s="507">
        <f t="shared" si="5"/>
        <v>30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45" ht="15.75" customHeight="1" x14ac:dyDescent="0.25">
      <c r="A11" s="90">
        <v>6</v>
      </c>
      <c r="B11" s="256" t="s">
        <v>91</v>
      </c>
      <c r="C11" s="256" t="s">
        <v>33</v>
      </c>
      <c r="D11" s="95"/>
      <c r="E11" s="96"/>
      <c r="F11" s="399"/>
      <c r="G11" s="21">
        <f t="shared" si="0"/>
        <v>0</v>
      </c>
      <c r="H11" s="95">
        <v>10</v>
      </c>
      <c r="I11" s="96"/>
      <c r="J11" s="399"/>
      <c r="K11" s="21">
        <f t="shared" si="1"/>
        <v>10</v>
      </c>
      <c r="L11" s="95">
        <v>0</v>
      </c>
      <c r="M11" s="96"/>
      <c r="N11" s="399"/>
      <c r="O11" s="21">
        <f t="shared" si="2"/>
        <v>0</v>
      </c>
      <c r="P11" s="95">
        <v>10</v>
      </c>
      <c r="Q11" s="96">
        <v>0</v>
      </c>
      <c r="R11" s="399"/>
      <c r="S11" s="21">
        <f t="shared" si="3"/>
        <v>10</v>
      </c>
      <c r="T11" s="95"/>
      <c r="U11" s="96"/>
      <c r="V11" s="399"/>
      <c r="W11" s="21">
        <f t="shared" si="4"/>
        <v>0</v>
      </c>
      <c r="X11" s="369">
        <f t="shared" si="5"/>
        <v>20</v>
      </c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</row>
    <row r="12" spans="1:45" ht="15.75" customHeight="1" thickBot="1" x14ac:dyDescent="0.3">
      <c r="A12" s="92">
        <v>7</v>
      </c>
      <c r="B12" s="257" t="s">
        <v>97</v>
      </c>
      <c r="C12" s="257" t="s">
        <v>31</v>
      </c>
      <c r="D12" s="86"/>
      <c r="E12" s="93"/>
      <c r="F12" s="53"/>
      <c r="G12" s="94">
        <f t="shared" si="0"/>
        <v>0</v>
      </c>
      <c r="H12" s="86"/>
      <c r="I12" s="93"/>
      <c r="J12" s="53">
        <v>0</v>
      </c>
      <c r="K12" s="94">
        <f t="shared" si="1"/>
        <v>0</v>
      </c>
      <c r="L12" s="86"/>
      <c r="M12" s="93"/>
      <c r="N12" s="53"/>
      <c r="O12" s="94">
        <f t="shared" si="2"/>
        <v>0</v>
      </c>
      <c r="P12" s="86"/>
      <c r="Q12" s="93"/>
      <c r="R12" s="53"/>
      <c r="S12" s="94">
        <f t="shared" si="3"/>
        <v>0</v>
      </c>
      <c r="T12" s="86"/>
      <c r="U12" s="93"/>
      <c r="V12" s="53"/>
      <c r="W12" s="94">
        <f t="shared" si="4"/>
        <v>0</v>
      </c>
      <c r="X12" s="370">
        <f t="shared" si="5"/>
        <v>0</v>
      </c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</row>
    <row r="13" spans="1:45" ht="15.75" customHeight="1" thickBot="1" x14ac:dyDescent="0.3">
      <c r="A13" s="37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</row>
    <row r="14" spans="1:45" ht="15.75" customHeight="1" thickBot="1" x14ac:dyDescent="0.3">
      <c r="A14" s="40"/>
      <c r="B14" s="787" t="s">
        <v>52</v>
      </c>
      <c r="C14" s="788"/>
      <c r="D14" s="102"/>
      <c r="E14" s="102"/>
      <c r="F14" s="102"/>
      <c r="G14" s="102"/>
      <c r="H14" s="102"/>
      <c r="I14" s="102"/>
      <c r="J14" s="102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39"/>
    </row>
    <row r="15" spans="1:45" ht="15.75" customHeight="1" x14ac:dyDescent="0.25">
      <c r="A15" s="799" t="s">
        <v>35</v>
      </c>
      <c r="B15" s="803" t="s">
        <v>41</v>
      </c>
      <c r="C15" s="803" t="s">
        <v>1</v>
      </c>
      <c r="D15" s="794" t="s">
        <v>42</v>
      </c>
      <c r="E15" s="791"/>
      <c r="F15" s="795"/>
      <c r="G15" s="792" t="s">
        <v>43</v>
      </c>
      <c r="H15" s="794" t="s">
        <v>44</v>
      </c>
      <c r="I15" s="791"/>
      <c r="J15" s="795"/>
      <c r="K15" s="792" t="s">
        <v>43</v>
      </c>
      <c r="L15" s="794" t="s">
        <v>45</v>
      </c>
      <c r="M15" s="791"/>
      <c r="N15" s="795"/>
      <c r="O15" s="792" t="s">
        <v>43</v>
      </c>
      <c r="P15" s="794" t="s">
        <v>46</v>
      </c>
      <c r="Q15" s="791"/>
      <c r="R15" s="795"/>
      <c r="S15" s="792" t="s">
        <v>43</v>
      </c>
      <c r="T15" s="794" t="s">
        <v>47</v>
      </c>
      <c r="U15" s="791"/>
      <c r="V15" s="795"/>
      <c r="W15" s="792" t="s">
        <v>43</v>
      </c>
      <c r="X15" s="794" t="s">
        <v>53</v>
      </c>
      <c r="Y15" s="791"/>
      <c r="Z15" s="795"/>
      <c r="AA15" s="792" t="s">
        <v>43</v>
      </c>
      <c r="AB15" s="794" t="s">
        <v>54</v>
      </c>
      <c r="AC15" s="791"/>
      <c r="AD15" s="795"/>
      <c r="AE15" s="792" t="s">
        <v>43</v>
      </c>
      <c r="AF15" s="794" t="s">
        <v>55</v>
      </c>
      <c r="AG15" s="791"/>
      <c r="AH15" s="795"/>
      <c r="AI15" s="792" t="s">
        <v>43</v>
      </c>
      <c r="AJ15" s="794" t="s">
        <v>56</v>
      </c>
      <c r="AK15" s="791"/>
      <c r="AL15" s="795"/>
      <c r="AM15" s="792" t="s">
        <v>43</v>
      </c>
      <c r="AN15" s="794" t="s">
        <v>57</v>
      </c>
      <c r="AO15" s="791"/>
      <c r="AP15" s="795"/>
      <c r="AQ15" s="792" t="s">
        <v>43</v>
      </c>
      <c r="AR15" s="799" t="s">
        <v>48</v>
      </c>
      <c r="AS15" s="803" t="s">
        <v>58</v>
      </c>
    </row>
    <row r="16" spans="1:45" ht="15.75" customHeight="1" thickBot="1" x14ac:dyDescent="0.3">
      <c r="A16" s="812"/>
      <c r="B16" s="806"/>
      <c r="C16" s="804"/>
      <c r="D16" s="357" t="s">
        <v>49</v>
      </c>
      <c r="E16" s="358" t="s">
        <v>50</v>
      </c>
      <c r="F16" s="359" t="s">
        <v>51</v>
      </c>
      <c r="G16" s="813"/>
      <c r="H16" s="357" t="s">
        <v>49</v>
      </c>
      <c r="I16" s="358" t="s">
        <v>50</v>
      </c>
      <c r="J16" s="359" t="s">
        <v>51</v>
      </c>
      <c r="K16" s="813"/>
      <c r="L16" s="357" t="s">
        <v>49</v>
      </c>
      <c r="M16" s="358" t="s">
        <v>50</v>
      </c>
      <c r="N16" s="359" t="s">
        <v>51</v>
      </c>
      <c r="O16" s="813"/>
      <c r="P16" s="357" t="s">
        <v>49</v>
      </c>
      <c r="Q16" s="358" t="s">
        <v>50</v>
      </c>
      <c r="R16" s="359" t="s">
        <v>51</v>
      </c>
      <c r="S16" s="813"/>
      <c r="T16" s="357" t="s">
        <v>49</v>
      </c>
      <c r="U16" s="358" t="s">
        <v>50</v>
      </c>
      <c r="V16" s="359" t="s">
        <v>51</v>
      </c>
      <c r="W16" s="813"/>
      <c r="X16" s="357" t="s">
        <v>49</v>
      </c>
      <c r="Y16" s="358" t="s">
        <v>50</v>
      </c>
      <c r="Z16" s="359" t="s">
        <v>51</v>
      </c>
      <c r="AA16" s="813"/>
      <c r="AB16" s="357" t="s">
        <v>49</v>
      </c>
      <c r="AC16" s="358" t="s">
        <v>50</v>
      </c>
      <c r="AD16" s="359" t="s">
        <v>51</v>
      </c>
      <c r="AE16" s="813"/>
      <c r="AF16" s="357" t="s">
        <v>49</v>
      </c>
      <c r="AG16" s="358" t="s">
        <v>50</v>
      </c>
      <c r="AH16" s="359" t="s">
        <v>51</v>
      </c>
      <c r="AI16" s="813"/>
      <c r="AJ16" s="357" t="s">
        <v>49</v>
      </c>
      <c r="AK16" s="358" t="s">
        <v>50</v>
      </c>
      <c r="AL16" s="359" t="s">
        <v>51</v>
      </c>
      <c r="AM16" s="813"/>
      <c r="AN16" s="357" t="s">
        <v>49</v>
      </c>
      <c r="AO16" s="358" t="s">
        <v>50</v>
      </c>
      <c r="AP16" s="359" t="s">
        <v>51</v>
      </c>
      <c r="AQ16" s="813"/>
      <c r="AR16" s="812"/>
      <c r="AS16" s="806"/>
    </row>
    <row r="17" spans="1:45" ht="15.75" customHeight="1" x14ac:dyDescent="0.25">
      <c r="A17" s="630">
        <v>1</v>
      </c>
      <c r="B17" s="631" t="s">
        <v>85</v>
      </c>
      <c r="C17" s="631" t="s">
        <v>22</v>
      </c>
      <c r="D17" s="632">
        <v>15</v>
      </c>
      <c r="E17" s="633">
        <v>15</v>
      </c>
      <c r="F17" s="633">
        <v>0</v>
      </c>
      <c r="G17" s="634">
        <f>SUM(D17:F17)</f>
        <v>30</v>
      </c>
      <c r="H17" s="632">
        <v>10</v>
      </c>
      <c r="I17" s="633">
        <v>15</v>
      </c>
      <c r="J17" s="633">
        <v>0</v>
      </c>
      <c r="K17" s="634">
        <f>SUM(H17:J17)</f>
        <v>25</v>
      </c>
      <c r="L17" s="632">
        <v>15</v>
      </c>
      <c r="M17" s="633">
        <v>20</v>
      </c>
      <c r="N17" s="633">
        <v>10</v>
      </c>
      <c r="O17" s="634">
        <f>SUM(L17:N17)</f>
        <v>45</v>
      </c>
      <c r="P17" s="632">
        <v>0</v>
      </c>
      <c r="Q17" s="633">
        <v>15</v>
      </c>
      <c r="R17" s="633">
        <v>0</v>
      </c>
      <c r="S17" s="634">
        <f>SUM(P17:R17)</f>
        <v>15</v>
      </c>
      <c r="T17" s="632">
        <v>10</v>
      </c>
      <c r="U17" s="633">
        <v>5</v>
      </c>
      <c r="V17" s="633"/>
      <c r="W17" s="634">
        <f>SUM(T17:V17)</f>
        <v>15</v>
      </c>
      <c r="X17" s="632">
        <v>5</v>
      </c>
      <c r="Y17" s="633">
        <v>5</v>
      </c>
      <c r="Z17" s="633">
        <v>15</v>
      </c>
      <c r="AA17" s="634">
        <f>SUM(X17:Z17)</f>
        <v>25</v>
      </c>
      <c r="AB17" s="632">
        <v>20</v>
      </c>
      <c r="AC17" s="633">
        <v>15</v>
      </c>
      <c r="AD17" s="633"/>
      <c r="AE17" s="634">
        <f>SUM(AB17:AD17)</f>
        <v>35</v>
      </c>
      <c r="AF17" s="632">
        <v>15</v>
      </c>
      <c r="AG17" s="633">
        <v>10</v>
      </c>
      <c r="AH17" s="633">
        <v>20</v>
      </c>
      <c r="AI17" s="634">
        <f>SUM(AF17:AH17)</f>
        <v>45</v>
      </c>
      <c r="AJ17" s="632">
        <v>15</v>
      </c>
      <c r="AK17" s="633">
        <v>15</v>
      </c>
      <c r="AL17" s="633">
        <v>0</v>
      </c>
      <c r="AM17" s="634">
        <f>SUM(AJ17:AL17)</f>
        <v>30</v>
      </c>
      <c r="AN17" s="632">
        <v>15</v>
      </c>
      <c r="AO17" s="633">
        <v>0</v>
      </c>
      <c r="AP17" s="633">
        <v>0</v>
      </c>
      <c r="AQ17" s="634">
        <f>SUM(AN17:AP17)</f>
        <v>15</v>
      </c>
      <c r="AR17" s="635">
        <f>SUM(AQ17,AM17,AI17,AE17,AA17,W17,S17,O17,K17,G17)</f>
        <v>280</v>
      </c>
      <c r="AS17" s="636">
        <v>1</v>
      </c>
    </row>
    <row r="18" spans="1:45" ht="15.75" customHeight="1" x14ac:dyDescent="0.25">
      <c r="A18" s="680">
        <v>2</v>
      </c>
      <c r="B18" s="338" t="s">
        <v>11</v>
      </c>
      <c r="C18" s="338" t="s">
        <v>24</v>
      </c>
      <c r="D18" s="694">
        <v>0</v>
      </c>
      <c r="E18" s="682">
        <v>15</v>
      </c>
      <c r="F18" s="682"/>
      <c r="G18" s="695">
        <f>SUM(D18:F18)</f>
        <v>15</v>
      </c>
      <c r="H18" s="694">
        <v>20</v>
      </c>
      <c r="I18" s="682">
        <v>10</v>
      </c>
      <c r="J18" s="682">
        <v>10</v>
      </c>
      <c r="K18" s="695">
        <f>SUM(H18:J18)</f>
        <v>40</v>
      </c>
      <c r="L18" s="694">
        <v>20</v>
      </c>
      <c r="M18" s="682"/>
      <c r="N18" s="682">
        <v>0</v>
      </c>
      <c r="O18" s="695">
        <f>SUM(L18:N18)</f>
        <v>20</v>
      </c>
      <c r="P18" s="694">
        <v>20</v>
      </c>
      <c r="Q18" s="682">
        <v>15</v>
      </c>
      <c r="R18" s="682"/>
      <c r="S18" s="695">
        <f>SUM(P18:R18)</f>
        <v>35</v>
      </c>
      <c r="T18" s="694">
        <v>15</v>
      </c>
      <c r="U18" s="682">
        <v>5</v>
      </c>
      <c r="V18" s="682">
        <v>0</v>
      </c>
      <c r="W18" s="695">
        <f>SUM(T18:V18)</f>
        <v>20</v>
      </c>
      <c r="X18" s="694">
        <v>5</v>
      </c>
      <c r="Y18" s="682">
        <v>5</v>
      </c>
      <c r="Z18" s="682">
        <v>0</v>
      </c>
      <c r="AA18" s="695">
        <f>SUM(X18:Z18)</f>
        <v>10</v>
      </c>
      <c r="AB18" s="694">
        <v>0</v>
      </c>
      <c r="AC18" s="682"/>
      <c r="AD18" s="682"/>
      <c r="AE18" s="695">
        <f>SUM(AB18:AD18)</f>
        <v>0</v>
      </c>
      <c r="AF18" s="694"/>
      <c r="AG18" s="682">
        <v>0</v>
      </c>
      <c r="AH18" s="682"/>
      <c r="AI18" s="695">
        <f>SUM(AF18:AH18)</f>
        <v>0</v>
      </c>
      <c r="AJ18" s="694">
        <v>5</v>
      </c>
      <c r="AK18" s="682">
        <v>10</v>
      </c>
      <c r="AL18" s="682">
        <v>20</v>
      </c>
      <c r="AM18" s="695">
        <f>SUM(AJ18:AL18)</f>
        <v>35</v>
      </c>
      <c r="AN18" s="694"/>
      <c r="AO18" s="682"/>
      <c r="AP18" s="682"/>
      <c r="AQ18" s="695">
        <f>SUM(AN18:AP18)</f>
        <v>0</v>
      </c>
      <c r="AR18" s="684">
        <f>SUM(AQ18,AM18,AI18,AE18,AA18,W18,S18,O18,K18,G18)</f>
        <v>175</v>
      </c>
      <c r="AS18" s="696">
        <v>2</v>
      </c>
    </row>
    <row r="19" spans="1:45" ht="15.75" customHeight="1" x14ac:dyDescent="0.25">
      <c r="A19" s="697">
        <v>3</v>
      </c>
      <c r="B19" s="644" t="s">
        <v>18</v>
      </c>
      <c r="C19" s="644" t="s">
        <v>22</v>
      </c>
      <c r="D19" s="698">
        <v>20</v>
      </c>
      <c r="E19" s="687"/>
      <c r="F19" s="687">
        <v>0</v>
      </c>
      <c r="G19" s="699">
        <f>SUM(D19:F19)</f>
        <v>20</v>
      </c>
      <c r="H19" s="698">
        <v>5</v>
      </c>
      <c r="I19" s="687">
        <v>0</v>
      </c>
      <c r="J19" s="687">
        <v>0</v>
      </c>
      <c r="K19" s="699">
        <f>SUM(H19:J19)</f>
        <v>5</v>
      </c>
      <c r="L19" s="698">
        <v>0</v>
      </c>
      <c r="M19" s="687"/>
      <c r="N19" s="687"/>
      <c r="O19" s="699">
        <f>SUM(L19:N19)</f>
        <v>0</v>
      </c>
      <c r="P19" s="698">
        <v>10</v>
      </c>
      <c r="Q19" s="687"/>
      <c r="R19" s="687"/>
      <c r="S19" s="699">
        <f>SUM(P19:R19)</f>
        <v>10</v>
      </c>
      <c r="T19" s="698">
        <v>20</v>
      </c>
      <c r="U19" s="687"/>
      <c r="V19" s="687"/>
      <c r="W19" s="699">
        <f>SUM(T19:V19)</f>
        <v>20</v>
      </c>
      <c r="X19" s="698"/>
      <c r="Y19" s="687"/>
      <c r="Z19" s="687">
        <v>10</v>
      </c>
      <c r="AA19" s="699">
        <f>SUM(X19:Z19)</f>
        <v>10</v>
      </c>
      <c r="AB19" s="698">
        <v>0</v>
      </c>
      <c r="AC19" s="687"/>
      <c r="AD19" s="687">
        <v>5</v>
      </c>
      <c r="AE19" s="699">
        <f>SUM(AB19:AD19)</f>
        <v>5</v>
      </c>
      <c r="AF19" s="698">
        <v>20</v>
      </c>
      <c r="AG19" s="687">
        <v>15</v>
      </c>
      <c r="AH19" s="687">
        <v>0</v>
      </c>
      <c r="AI19" s="699">
        <f>SUM(AF19:AH19)</f>
        <v>35</v>
      </c>
      <c r="AJ19" s="698">
        <v>10</v>
      </c>
      <c r="AK19" s="687"/>
      <c r="AL19" s="687">
        <v>10</v>
      </c>
      <c r="AM19" s="699">
        <f>SUM(AJ19:AL19)</f>
        <v>20</v>
      </c>
      <c r="AN19" s="698">
        <v>0</v>
      </c>
      <c r="AO19" s="687"/>
      <c r="AP19" s="687">
        <v>20</v>
      </c>
      <c r="AQ19" s="699">
        <f>SUM(AN19:AP19)</f>
        <v>20</v>
      </c>
      <c r="AR19" s="689">
        <f>SUM(AQ19,AM19,AI19,AE19,AA19,W19,S19,O19,K19,G19)</f>
        <v>145</v>
      </c>
      <c r="AS19" s="700">
        <v>3</v>
      </c>
    </row>
    <row r="20" spans="1:45" ht="15.75" customHeight="1" x14ac:dyDescent="0.25">
      <c r="A20" s="487">
        <v>4</v>
      </c>
      <c r="B20" s="266" t="s">
        <v>90</v>
      </c>
      <c r="C20" s="266" t="s">
        <v>24</v>
      </c>
      <c r="D20" s="48">
        <v>0</v>
      </c>
      <c r="E20" s="68"/>
      <c r="F20" s="68"/>
      <c r="G20" s="79">
        <f>SUM(D20:F20)</f>
        <v>0</v>
      </c>
      <c r="H20" s="48">
        <v>15</v>
      </c>
      <c r="I20" s="68">
        <v>0</v>
      </c>
      <c r="J20" s="68">
        <v>0</v>
      </c>
      <c r="K20" s="79">
        <f>SUM(H20:J20)</f>
        <v>15</v>
      </c>
      <c r="L20" s="48">
        <v>10</v>
      </c>
      <c r="M20" s="68"/>
      <c r="N20" s="68"/>
      <c r="O20" s="79">
        <f>SUM(L20:N20)</f>
        <v>10</v>
      </c>
      <c r="P20" s="48">
        <v>0</v>
      </c>
      <c r="Q20" s="68">
        <v>0</v>
      </c>
      <c r="R20" s="68"/>
      <c r="S20" s="79">
        <f>SUM(P20:R20)</f>
        <v>0</v>
      </c>
      <c r="T20" s="48">
        <v>0</v>
      </c>
      <c r="U20" s="68">
        <v>0</v>
      </c>
      <c r="V20" s="68"/>
      <c r="W20" s="79">
        <f>SUM(T20:V20)</f>
        <v>0</v>
      </c>
      <c r="X20" s="48">
        <v>5</v>
      </c>
      <c r="Y20" s="68">
        <v>0</v>
      </c>
      <c r="Z20" s="68">
        <v>0</v>
      </c>
      <c r="AA20" s="79">
        <f>SUM(X20:Z20)</f>
        <v>5</v>
      </c>
      <c r="AB20" s="48">
        <v>10</v>
      </c>
      <c r="AC20" s="68">
        <v>10</v>
      </c>
      <c r="AD20" s="68"/>
      <c r="AE20" s="79">
        <f>SUM(AB20:AD20)</f>
        <v>20</v>
      </c>
      <c r="AF20" s="48">
        <v>5</v>
      </c>
      <c r="AG20" s="68">
        <v>10</v>
      </c>
      <c r="AH20" s="68">
        <v>0</v>
      </c>
      <c r="AI20" s="79">
        <f>SUM(AF20:AH20)</f>
        <v>15</v>
      </c>
      <c r="AJ20" s="48">
        <v>5</v>
      </c>
      <c r="AK20" s="68"/>
      <c r="AL20" s="68"/>
      <c r="AM20" s="79">
        <f>SUM(AJ20:AL20)</f>
        <v>5</v>
      </c>
      <c r="AN20" s="48">
        <v>10</v>
      </c>
      <c r="AO20" s="68">
        <v>0</v>
      </c>
      <c r="AP20" s="68">
        <v>0</v>
      </c>
      <c r="AQ20" s="79">
        <f>SUM(AN20:AP20)</f>
        <v>10</v>
      </c>
      <c r="AR20" s="369">
        <f>SUM(AQ20,AM20,AI20,AE20,AA20,W20,S20,O20,K20,G20)</f>
        <v>80</v>
      </c>
      <c r="AS20" s="113"/>
    </row>
    <row r="21" spans="1:45" ht="15.75" customHeight="1" thickBot="1" x14ac:dyDescent="0.3">
      <c r="A21" s="690">
        <v>5</v>
      </c>
      <c r="B21" s="31" t="s">
        <v>95</v>
      </c>
      <c r="C21" s="31" t="s">
        <v>96</v>
      </c>
      <c r="D21" s="86"/>
      <c r="E21" s="93">
        <v>5</v>
      </c>
      <c r="F21" s="93"/>
      <c r="G21" s="701">
        <f>SUM(D21:F21)</f>
        <v>5</v>
      </c>
      <c r="H21" s="86"/>
      <c r="I21" s="93">
        <v>0</v>
      </c>
      <c r="J21" s="93">
        <v>15</v>
      </c>
      <c r="K21" s="701">
        <f>SUM(H21:J21)</f>
        <v>15</v>
      </c>
      <c r="L21" s="86"/>
      <c r="M21" s="93">
        <v>0</v>
      </c>
      <c r="N21" s="93"/>
      <c r="O21" s="701">
        <f>SUM(L21:N21)</f>
        <v>0</v>
      </c>
      <c r="P21" s="86"/>
      <c r="Q21" s="93">
        <v>20</v>
      </c>
      <c r="R21" s="93"/>
      <c r="S21" s="701">
        <f>SUM(P21:R21)</f>
        <v>20</v>
      </c>
      <c r="T21" s="86"/>
      <c r="U21" s="93">
        <v>0</v>
      </c>
      <c r="V21" s="93"/>
      <c r="W21" s="701">
        <f>SUM(T21:V21)</f>
        <v>0</v>
      </c>
      <c r="X21" s="86"/>
      <c r="Y21" s="93"/>
      <c r="Z21" s="93"/>
      <c r="AA21" s="701">
        <f>SUM(X21:Z21)</f>
        <v>0</v>
      </c>
      <c r="AB21" s="86"/>
      <c r="AC21" s="93">
        <v>5</v>
      </c>
      <c r="AD21" s="93">
        <v>0</v>
      </c>
      <c r="AE21" s="701">
        <f>SUM(AB21:AD21)</f>
        <v>5</v>
      </c>
      <c r="AF21" s="86"/>
      <c r="AG21" s="93">
        <v>10</v>
      </c>
      <c r="AH21" s="93">
        <v>0</v>
      </c>
      <c r="AI21" s="701">
        <f>SUM(AF21:AH21)</f>
        <v>10</v>
      </c>
      <c r="AJ21" s="86"/>
      <c r="AK21" s="93">
        <v>0</v>
      </c>
      <c r="AL21" s="93">
        <v>0</v>
      </c>
      <c r="AM21" s="701">
        <f>SUM(AJ21:AL21)</f>
        <v>0</v>
      </c>
      <c r="AN21" s="86">
        <v>0</v>
      </c>
      <c r="AO21" s="93"/>
      <c r="AP21" s="93"/>
      <c r="AQ21" s="701">
        <f>SUM(AN21:AP21)</f>
        <v>0</v>
      </c>
      <c r="AR21" s="370">
        <f>SUM(AQ21,AM21,AI21,AE21,AA21,W21,S21,O21,K21,G21)</f>
        <v>55</v>
      </c>
      <c r="AS21" s="584"/>
    </row>
    <row r="22" spans="1:45" s="252" customFormat="1" ht="15.75" customHeight="1" x14ac:dyDescent="0.25">
      <c r="A22" s="298"/>
      <c r="B22" s="181"/>
      <c r="C22" s="181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</row>
    <row r="23" spans="1:45" ht="15.75" customHeight="1" x14ac:dyDescent="0.25">
      <c r="A23" s="37"/>
      <c r="B23" s="37"/>
      <c r="C23" s="37"/>
      <c r="D23" s="189"/>
      <c r="E23" s="789" t="s">
        <v>59</v>
      </c>
      <c r="F23" s="811"/>
      <c r="G23" s="811"/>
      <c r="H23" s="811"/>
      <c r="I23" s="811"/>
      <c r="J23" s="811"/>
      <c r="K23" s="811"/>
      <c r="L23" s="811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</row>
    <row r="24" spans="1:45" ht="15.75" customHeight="1" x14ac:dyDescent="0.25">
      <c r="A24" s="37"/>
      <c r="B24" s="37"/>
      <c r="C24" s="37"/>
      <c r="D24" s="45"/>
      <c r="E24" s="45"/>
      <c r="F24" s="45"/>
      <c r="G24" s="45"/>
      <c r="H24" s="44"/>
      <c r="I24" s="44"/>
      <c r="J24" s="44"/>
      <c r="K24" s="44"/>
      <c r="L24" s="44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</row>
    <row r="25" spans="1:45" ht="15.75" customHeight="1" x14ac:dyDescent="0.25">
      <c r="A25" s="37"/>
      <c r="B25" s="37"/>
      <c r="C25" s="37"/>
      <c r="D25" s="42">
        <v>0</v>
      </c>
      <c r="E25" s="46" t="s">
        <v>60</v>
      </c>
      <c r="F25" s="43"/>
      <c r="G25" s="43"/>
      <c r="H25" s="43"/>
      <c r="I25" s="43"/>
      <c r="J25" s="44"/>
      <c r="K25" s="44"/>
      <c r="L25" s="44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</row>
    <row r="26" spans="1:45" ht="15.75" customHeight="1" x14ac:dyDescent="0.25"/>
    <row r="27" spans="1:45" ht="15.75" customHeight="1" x14ac:dyDescent="0.25"/>
  </sheetData>
  <sortState ref="B17:AR21">
    <sortCondition descending="1" ref="AR17:AR21"/>
  </sortState>
  <mergeCells count="43">
    <mergeCell ref="B3:C3"/>
    <mergeCell ref="B14:C14"/>
    <mergeCell ref="AA15:AA16"/>
    <mergeCell ref="AB15:AD15"/>
    <mergeCell ref="AE15:AE16"/>
    <mergeCell ref="X4:X5"/>
    <mergeCell ref="S4:S5"/>
    <mergeCell ref="T4:V4"/>
    <mergeCell ref="W4:W5"/>
    <mergeCell ref="AF15:AH15"/>
    <mergeCell ref="AS15:AS16"/>
    <mergeCell ref="AI15:AI16"/>
    <mergeCell ref="AJ15:AL15"/>
    <mergeCell ref="AM15:AM16"/>
    <mergeCell ref="AN15:AP15"/>
    <mergeCell ref="AQ15:AQ16"/>
    <mergeCell ref="AR15:AR16"/>
    <mergeCell ref="B2:X2"/>
    <mergeCell ref="W15:W16"/>
    <mergeCell ref="X15:Z15"/>
    <mergeCell ref="K15:K16"/>
    <mergeCell ref="L15:N15"/>
    <mergeCell ref="O15:O16"/>
    <mergeCell ref="P15:R15"/>
    <mergeCell ref="S15:S16"/>
    <mergeCell ref="T15:V15"/>
    <mergeCell ref="B15:B16"/>
    <mergeCell ref="C15:C16"/>
    <mergeCell ref="D15:F15"/>
    <mergeCell ref="G15:G16"/>
    <mergeCell ref="H15:J15"/>
    <mergeCell ref="O4:O5"/>
    <mergeCell ref="P4:R4"/>
    <mergeCell ref="E23:L23"/>
    <mergeCell ref="A4:A5"/>
    <mergeCell ref="B4:B5"/>
    <mergeCell ref="C4:C5"/>
    <mergeCell ref="G4:G5"/>
    <mergeCell ref="D4:F4"/>
    <mergeCell ref="H4:J4"/>
    <mergeCell ref="K4:K5"/>
    <mergeCell ref="L4:N4"/>
    <mergeCell ref="A15:A16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0"/>
  <sheetViews>
    <sheetView topLeftCell="A7" zoomScaleNormal="100" workbookViewId="0">
      <selection activeCell="L9" sqref="L9"/>
    </sheetView>
  </sheetViews>
  <sheetFormatPr defaultRowHeight="15" x14ac:dyDescent="0.25"/>
  <cols>
    <col min="1" max="1" width="3.28515625" bestFit="1" customWidth="1"/>
    <col min="2" max="2" width="20.140625" customWidth="1"/>
    <col min="3" max="3" width="33.42578125" bestFit="1" customWidth="1"/>
    <col min="4" max="44" width="5.140625" customWidth="1"/>
    <col min="45" max="45" width="7" customWidth="1"/>
  </cols>
  <sheetData>
    <row r="1" spans="1:45" ht="15.7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</row>
    <row r="2" spans="1:45" ht="15.75" customHeight="1" thickBot="1" x14ac:dyDescent="0.4">
      <c r="A2" s="51"/>
      <c r="B2" s="807" t="s">
        <v>63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5" ht="15.75" customHeight="1" thickBot="1" x14ac:dyDescent="0.3">
      <c r="A3" s="51"/>
      <c r="B3" s="787" t="s">
        <v>40</v>
      </c>
      <c r="C3" s="78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</row>
    <row r="4" spans="1:45" ht="15.75" customHeight="1" x14ac:dyDescent="0.25">
      <c r="A4" s="803" t="s">
        <v>35</v>
      </c>
      <c r="B4" s="803" t="s">
        <v>41</v>
      </c>
      <c r="C4" s="803" t="s">
        <v>1</v>
      </c>
      <c r="D4" s="794" t="s">
        <v>42</v>
      </c>
      <c r="E4" s="791"/>
      <c r="F4" s="795"/>
      <c r="G4" s="792" t="s">
        <v>43</v>
      </c>
      <c r="H4" s="794" t="s">
        <v>44</v>
      </c>
      <c r="I4" s="791"/>
      <c r="J4" s="795"/>
      <c r="K4" s="792" t="s">
        <v>43</v>
      </c>
      <c r="L4" s="791" t="s">
        <v>45</v>
      </c>
      <c r="M4" s="791"/>
      <c r="N4" s="791"/>
      <c r="O4" s="792" t="s">
        <v>43</v>
      </c>
      <c r="P4" s="791" t="s">
        <v>46</v>
      </c>
      <c r="Q4" s="791"/>
      <c r="R4" s="791"/>
      <c r="S4" s="792" t="s">
        <v>43</v>
      </c>
      <c r="T4" s="791" t="s">
        <v>47</v>
      </c>
      <c r="U4" s="791"/>
      <c r="V4" s="791"/>
      <c r="W4" s="792" t="s">
        <v>43</v>
      </c>
      <c r="X4" s="803" t="s">
        <v>48</v>
      </c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</row>
    <row r="5" spans="1:45" ht="15.75" customHeight="1" thickBot="1" x14ac:dyDescent="0.3">
      <c r="A5" s="806"/>
      <c r="B5" s="806"/>
      <c r="C5" s="804"/>
      <c r="D5" s="357" t="s">
        <v>49</v>
      </c>
      <c r="E5" s="358" t="s">
        <v>50</v>
      </c>
      <c r="F5" s="359" t="s">
        <v>51</v>
      </c>
      <c r="G5" s="816"/>
      <c r="H5" s="357" t="s">
        <v>49</v>
      </c>
      <c r="I5" s="358" t="s">
        <v>50</v>
      </c>
      <c r="J5" s="359" t="s">
        <v>51</v>
      </c>
      <c r="K5" s="816"/>
      <c r="L5" s="357" t="s">
        <v>49</v>
      </c>
      <c r="M5" s="358" t="s">
        <v>50</v>
      </c>
      <c r="N5" s="359" t="s">
        <v>51</v>
      </c>
      <c r="O5" s="816"/>
      <c r="P5" s="357" t="s">
        <v>49</v>
      </c>
      <c r="Q5" s="358" t="s">
        <v>50</v>
      </c>
      <c r="R5" s="359" t="s">
        <v>51</v>
      </c>
      <c r="S5" s="816"/>
      <c r="T5" s="357" t="s">
        <v>49</v>
      </c>
      <c r="U5" s="358" t="s">
        <v>50</v>
      </c>
      <c r="V5" s="359" t="s">
        <v>51</v>
      </c>
      <c r="W5" s="816"/>
      <c r="X5" s="806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</row>
    <row r="6" spans="1:45" ht="15.75" customHeight="1" x14ac:dyDescent="0.25">
      <c r="A6" s="488">
        <v>1</v>
      </c>
      <c r="B6" s="510" t="s">
        <v>28</v>
      </c>
      <c r="C6" s="511" t="s">
        <v>29</v>
      </c>
      <c r="D6" s="512">
        <v>10</v>
      </c>
      <c r="E6" s="491">
        <v>15</v>
      </c>
      <c r="F6" s="492">
        <v>15</v>
      </c>
      <c r="G6" s="493">
        <f t="shared" ref="G6:G20" si="0">SUM(D6:F6)</f>
        <v>40</v>
      </c>
      <c r="H6" s="512">
        <v>15</v>
      </c>
      <c r="I6" s="491">
        <v>20</v>
      </c>
      <c r="J6" s="492">
        <v>10</v>
      </c>
      <c r="K6" s="493">
        <f t="shared" ref="K6:K20" si="1">SUM(H6:J6)</f>
        <v>45</v>
      </c>
      <c r="L6" s="512">
        <v>20</v>
      </c>
      <c r="M6" s="491">
        <v>15</v>
      </c>
      <c r="N6" s="492"/>
      <c r="O6" s="493">
        <f t="shared" ref="O6:O20" si="2">SUM(L6:N6)</f>
        <v>35</v>
      </c>
      <c r="P6" s="512">
        <v>15</v>
      </c>
      <c r="Q6" s="491">
        <v>5</v>
      </c>
      <c r="R6" s="492">
        <v>20</v>
      </c>
      <c r="S6" s="493">
        <f t="shared" ref="S6:S20" si="3">SUM(P6:R6)</f>
        <v>40</v>
      </c>
      <c r="T6" s="512">
        <v>15</v>
      </c>
      <c r="U6" s="491">
        <v>20</v>
      </c>
      <c r="V6" s="492">
        <v>20</v>
      </c>
      <c r="W6" s="493">
        <f t="shared" ref="W6:W20" si="4">SUM(T6:V6)</f>
        <v>55</v>
      </c>
      <c r="X6" s="513">
        <f t="shared" ref="X6:X20" si="5">SUM(W6,S6,O6,K6,G6)</f>
        <v>215</v>
      </c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</row>
    <row r="7" spans="1:45" ht="15.75" customHeight="1" x14ac:dyDescent="0.25">
      <c r="A7" s="495">
        <v>2</v>
      </c>
      <c r="B7" s="514" t="s">
        <v>94</v>
      </c>
      <c r="C7" s="515" t="s">
        <v>93</v>
      </c>
      <c r="D7" s="516">
        <v>15</v>
      </c>
      <c r="E7" s="498">
        <v>20</v>
      </c>
      <c r="F7" s="499">
        <v>10</v>
      </c>
      <c r="G7" s="500">
        <f t="shared" si="0"/>
        <v>45</v>
      </c>
      <c r="H7" s="516">
        <v>10</v>
      </c>
      <c r="I7" s="498">
        <v>15</v>
      </c>
      <c r="J7" s="499">
        <v>20</v>
      </c>
      <c r="K7" s="500">
        <f t="shared" si="1"/>
        <v>45</v>
      </c>
      <c r="L7" s="516">
        <v>5</v>
      </c>
      <c r="M7" s="498">
        <v>20</v>
      </c>
      <c r="N7" s="499">
        <v>10</v>
      </c>
      <c r="O7" s="500">
        <f t="shared" si="2"/>
        <v>35</v>
      </c>
      <c r="P7" s="516">
        <v>15</v>
      </c>
      <c r="Q7" s="498">
        <v>20</v>
      </c>
      <c r="R7" s="499">
        <v>10</v>
      </c>
      <c r="S7" s="500">
        <f t="shared" si="3"/>
        <v>45</v>
      </c>
      <c r="T7" s="516">
        <v>20</v>
      </c>
      <c r="U7" s="498">
        <v>10</v>
      </c>
      <c r="V7" s="499">
        <v>15</v>
      </c>
      <c r="W7" s="500">
        <f t="shared" si="4"/>
        <v>45</v>
      </c>
      <c r="X7" s="517">
        <f t="shared" si="5"/>
        <v>215</v>
      </c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</row>
    <row r="8" spans="1:45" ht="15.75" customHeight="1" x14ac:dyDescent="0.25">
      <c r="A8" s="495">
        <v>3</v>
      </c>
      <c r="B8" s="514" t="s">
        <v>9</v>
      </c>
      <c r="C8" s="515" t="s">
        <v>25</v>
      </c>
      <c r="D8" s="516">
        <v>10</v>
      </c>
      <c r="E8" s="498">
        <v>15</v>
      </c>
      <c r="F8" s="499"/>
      <c r="G8" s="500">
        <f t="shared" si="0"/>
        <v>25</v>
      </c>
      <c r="H8" s="516">
        <v>20</v>
      </c>
      <c r="I8" s="498">
        <v>15</v>
      </c>
      <c r="J8" s="499">
        <v>10</v>
      </c>
      <c r="K8" s="500">
        <f t="shared" si="1"/>
        <v>45</v>
      </c>
      <c r="L8" s="516">
        <v>10</v>
      </c>
      <c r="M8" s="498">
        <v>15</v>
      </c>
      <c r="N8" s="499">
        <v>20</v>
      </c>
      <c r="O8" s="500">
        <f t="shared" si="2"/>
        <v>45</v>
      </c>
      <c r="P8" s="516">
        <v>5</v>
      </c>
      <c r="Q8" s="498">
        <v>20</v>
      </c>
      <c r="R8" s="499">
        <v>20</v>
      </c>
      <c r="S8" s="500">
        <f t="shared" si="3"/>
        <v>45</v>
      </c>
      <c r="T8" s="516">
        <v>20</v>
      </c>
      <c r="U8" s="498">
        <v>15</v>
      </c>
      <c r="V8" s="499">
        <v>15</v>
      </c>
      <c r="W8" s="500">
        <f t="shared" si="4"/>
        <v>50</v>
      </c>
      <c r="X8" s="517">
        <f t="shared" si="5"/>
        <v>210</v>
      </c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</row>
    <row r="9" spans="1:45" ht="15.75" customHeight="1" x14ac:dyDescent="0.25">
      <c r="A9" s="495">
        <v>4</v>
      </c>
      <c r="B9" s="514" t="s">
        <v>32</v>
      </c>
      <c r="C9" s="515" t="s">
        <v>33</v>
      </c>
      <c r="D9" s="516">
        <v>10</v>
      </c>
      <c r="E9" s="498">
        <v>15</v>
      </c>
      <c r="F9" s="499">
        <v>15</v>
      </c>
      <c r="G9" s="500">
        <f t="shared" si="0"/>
        <v>40</v>
      </c>
      <c r="H9" s="516">
        <v>20</v>
      </c>
      <c r="I9" s="498">
        <v>15</v>
      </c>
      <c r="J9" s="499">
        <v>5</v>
      </c>
      <c r="K9" s="500">
        <f t="shared" si="1"/>
        <v>40</v>
      </c>
      <c r="L9" s="516">
        <v>0</v>
      </c>
      <c r="M9" s="498">
        <v>15</v>
      </c>
      <c r="N9" s="499">
        <v>20</v>
      </c>
      <c r="O9" s="500">
        <f t="shared" si="2"/>
        <v>35</v>
      </c>
      <c r="P9" s="516">
        <v>15</v>
      </c>
      <c r="Q9" s="498">
        <v>15</v>
      </c>
      <c r="R9" s="499">
        <v>20</v>
      </c>
      <c r="S9" s="500">
        <f t="shared" si="3"/>
        <v>50</v>
      </c>
      <c r="T9" s="516">
        <v>20</v>
      </c>
      <c r="U9" s="498">
        <v>15</v>
      </c>
      <c r="V9" s="499"/>
      <c r="W9" s="500">
        <f t="shared" si="4"/>
        <v>35</v>
      </c>
      <c r="X9" s="517">
        <f t="shared" si="5"/>
        <v>200</v>
      </c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</row>
    <row r="10" spans="1:45" ht="15.75" customHeight="1" x14ac:dyDescent="0.25">
      <c r="A10" s="495">
        <v>5</v>
      </c>
      <c r="B10" s="514" t="s">
        <v>21</v>
      </c>
      <c r="C10" s="515" t="s">
        <v>24</v>
      </c>
      <c r="D10" s="516">
        <v>15</v>
      </c>
      <c r="E10" s="498">
        <v>15</v>
      </c>
      <c r="F10" s="499">
        <v>0</v>
      </c>
      <c r="G10" s="500">
        <f t="shared" si="0"/>
        <v>30</v>
      </c>
      <c r="H10" s="516">
        <v>15</v>
      </c>
      <c r="I10" s="498">
        <v>15</v>
      </c>
      <c r="J10" s="499">
        <v>5</v>
      </c>
      <c r="K10" s="500">
        <f t="shared" si="1"/>
        <v>35</v>
      </c>
      <c r="L10" s="516">
        <v>20</v>
      </c>
      <c r="M10" s="498">
        <v>20</v>
      </c>
      <c r="N10" s="499">
        <v>20</v>
      </c>
      <c r="O10" s="500">
        <f t="shared" si="2"/>
        <v>60</v>
      </c>
      <c r="P10" s="516">
        <v>20</v>
      </c>
      <c r="Q10" s="498">
        <v>15</v>
      </c>
      <c r="R10" s="499">
        <v>0</v>
      </c>
      <c r="S10" s="500">
        <f t="shared" si="3"/>
        <v>35</v>
      </c>
      <c r="T10" s="516">
        <v>15</v>
      </c>
      <c r="U10" s="498">
        <v>15</v>
      </c>
      <c r="V10" s="499">
        <v>5</v>
      </c>
      <c r="W10" s="500">
        <f t="shared" si="4"/>
        <v>35</v>
      </c>
      <c r="X10" s="517">
        <f t="shared" si="5"/>
        <v>195</v>
      </c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</row>
    <row r="11" spans="1:45" ht="15.75" customHeight="1" x14ac:dyDescent="0.25">
      <c r="A11" s="518">
        <v>6</v>
      </c>
      <c r="B11" s="519" t="s">
        <v>37</v>
      </c>
      <c r="C11" s="520" t="s">
        <v>24</v>
      </c>
      <c r="D11" s="521">
        <v>5</v>
      </c>
      <c r="E11" s="504">
        <v>10</v>
      </c>
      <c r="F11" s="505">
        <v>20</v>
      </c>
      <c r="G11" s="506">
        <f t="shared" si="0"/>
        <v>35</v>
      </c>
      <c r="H11" s="521">
        <v>0</v>
      </c>
      <c r="I11" s="504">
        <v>20</v>
      </c>
      <c r="J11" s="505">
        <v>0</v>
      </c>
      <c r="K11" s="506">
        <f t="shared" si="1"/>
        <v>20</v>
      </c>
      <c r="L11" s="521">
        <v>15</v>
      </c>
      <c r="M11" s="504">
        <v>20</v>
      </c>
      <c r="N11" s="505">
        <v>10</v>
      </c>
      <c r="O11" s="506">
        <f t="shared" si="2"/>
        <v>45</v>
      </c>
      <c r="P11" s="521">
        <v>15</v>
      </c>
      <c r="Q11" s="504">
        <v>20</v>
      </c>
      <c r="R11" s="505">
        <v>20</v>
      </c>
      <c r="S11" s="506">
        <f t="shared" si="3"/>
        <v>55</v>
      </c>
      <c r="T11" s="521"/>
      <c r="U11" s="504">
        <v>20</v>
      </c>
      <c r="V11" s="505">
        <v>15</v>
      </c>
      <c r="W11" s="506">
        <f t="shared" si="4"/>
        <v>35</v>
      </c>
      <c r="X11" s="507">
        <f t="shared" si="5"/>
        <v>190</v>
      </c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</row>
    <row r="12" spans="1:45" ht="15.75" customHeight="1" x14ac:dyDescent="0.25">
      <c r="A12" s="495">
        <v>7</v>
      </c>
      <c r="B12" s="514" t="s">
        <v>10</v>
      </c>
      <c r="C12" s="515" t="s">
        <v>24</v>
      </c>
      <c r="D12" s="516">
        <v>20</v>
      </c>
      <c r="E12" s="498">
        <v>10</v>
      </c>
      <c r="F12" s="499">
        <v>15</v>
      </c>
      <c r="G12" s="500">
        <f t="shared" si="0"/>
        <v>45</v>
      </c>
      <c r="H12" s="516">
        <v>15</v>
      </c>
      <c r="I12" s="498">
        <v>20</v>
      </c>
      <c r="J12" s="499"/>
      <c r="K12" s="500">
        <f t="shared" si="1"/>
        <v>35</v>
      </c>
      <c r="L12" s="516">
        <v>5</v>
      </c>
      <c r="M12" s="498">
        <v>15</v>
      </c>
      <c r="N12" s="499">
        <v>10</v>
      </c>
      <c r="O12" s="500">
        <f t="shared" si="2"/>
        <v>30</v>
      </c>
      <c r="P12" s="516">
        <v>20</v>
      </c>
      <c r="Q12" s="498">
        <v>15</v>
      </c>
      <c r="R12" s="499">
        <v>10</v>
      </c>
      <c r="S12" s="500">
        <f t="shared" si="3"/>
        <v>45</v>
      </c>
      <c r="T12" s="516">
        <v>5</v>
      </c>
      <c r="U12" s="498">
        <v>15</v>
      </c>
      <c r="V12" s="499">
        <v>5</v>
      </c>
      <c r="W12" s="500">
        <f t="shared" si="4"/>
        <v>25</v>
      </c>
      <c r="X12" s="501">
        <f t="shared" si="5"/>
        <v>180</v>
      </c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</row>
    <row r="13" spans="1:45" ht="15.75" customHeight="1" x14ac:dyDescent="0.25">
      <c r="A13" s="495">
        <v>8</v>
      </c>
      <c r="B13" s="514" t="s">
        <v>30</v>
      </c>
      <c r="C13" s="515" t="s">
        <v>29</v>
      </c>
      <c r="D13" s="516">
        <v>20</v>
      </c>
      <c r="E13" s="498">
        <v>5</v>
      </c>
      <c r="F13" s="499">
        <v>0</v>
      </c>
      <c r="G13" s="500">
        <f t="shared" si="0"/>
        <v>25</v>
      </c>
      <c r="H13" s="516">
        <v>15</v>
      </c>
      <c r="I13" s="498">
        <v>10</v>
      </c>
      <c r="J13" s="499">
        <v>10</v>
      </c>
      <c r="K13" s="500">
        <f t="shared" si="1"/>
        <v>35</v>
      </c>
      <c r="L13" s="516">
        <v>10</v>
      </c>
      <c r="M13" s="498">
        <v>20</v>
      </c>
      <c r="N13" s="499">
        <v>5</v>
      </c>
      <c r="O13" s="500">
        <f t="shared" si="2"/>
        <v>35</v>
      </c>
      <c r="P13" s="516">
        <v>10</v>
      </c>
      <c r="Q13" s="498">
        <v>15</v>
      </c>
      <c r="R13" s="499">
        <v>5</v>
      </c>
      <c r="S13" s="500">
        <f t="shared" si="3"/>
        <v>30</v>
      </c>
      <c r="T13" s="516">
        <v>15</v>
      </c>
      <c r="U13" s="498">
        <v>15</v>
      </c>
      <c r="V13" s="499">
        <v>5</v>
      </c>
      <c r="W13" s="500">
        <f t="shared" si="4"/>
        <v>35</v>
      </c>
      <c r="X13" s="501">
        <f t="shared" si="5"/>
        <v>160</v>
      </c>
      <c r="Y13" s="50"/>
      <c r="Z13" s="50"/>
      <c r="AA13" s="50"/>
      <c r="AB13" s="50"/>
      <c r="AC13" s="50"/>
      <c r="AD13" s="50"/>
      <c r="AE13" s="181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</row>
    <row r="14" spans="1:45" ht="15.75" customHeight="1" x14ac:dyDescent="0.25">
      <c r="A14" s="495">
        <v>9</v>
      </c>
      <c r="B14" s="514" t="s">
        <v>36</v>
      </c>
      <c r="C14" s="515" t="s">
        <v>24</v>
      </c>
      <c r="D14" s="516">
        <v>20</v>
      </c>
      <c r="E14" s="498">
        <v>5</v>
      </c>
      <c r="F14" s="499">
        <v>10</v>
      </c>
      <c r="G14" s="500">
        <f t="shared" si="0"/>
        <v>35</v>
      </c>
      <c r="H14" s="516">
        <v>10</v>
      </c>
      <c r="I14" s="498">
        <v>5</v>
      </c>
      <c r="J14" s="499">
        <v>0</v>
      </c>
      <c r="K14" s="500">
        <f t="shared" si="1"/>
        <v>15</v>
      </c>
      <c r="L14" s="516">
        <v>0</v>
      </c>
      <c r="M14" s="498">
        <v>20</v>
      </c>
      <c r="N14" s="499">
        <v>0</v>
      </c>
      <c r="O14" s="500">
        <f t="shared" si="2"/>
        <v>20</v>
      </c>
      <c r="P14" s="516">
        <v>20</v>
      </c>
      <c r="Q14" s="498">
        <v>20</v>
      </c>
      <c r="R14" s="499">
        <v>15</v>
      </c>
      <c r="S14" s="500">
        <f t="shared" si="3"/>
        <v>55</v>
      </c>
      <c r="T14" s="516">
        <v>20</v>
      </c>
      <c r="U14" s="498">
        <v>10</v>
      </c>
      <c r="V14" s="499">
        <v>0</v>
      </c>
      <c r="W14" s="500">
        <f t="shared" si="4"/>
        <v>30</v>
      </c>
      <c r="X14" s="501">
        <f t="shared" si="5"/>
        <v>155</v>
      </c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</row>
    <row r="15" spans="1:45" s="252" customFormat="1" ht="15.75" customHeight="1" x14ac:dyDescent="0.25">
      <c r="A15" s="495">
        <v>10</v>
      </c>
      <c r="B15" s="514" t="s">
        <v>13</v>
      </c>
      <c r="C15" s="515" t="s">
        <v>24</v>
      </c>
      <c r="D15" s="516">
        <v>5</v>
      </c>
      <c r="E15" s="498">
        <v>15</v>
      </c>
      <c r="F15" s="499">
        <v>15</v>
      </c>
      <c r="G15" s="500">
        <f t="shared" si="0"/>
        <v>35</v>
      </c>
      <c r="H15" s="516">
        <v>5</v>
      </c>
      <c r="I15" s="498">
        <v>5</v>
      </c>
      <c r="J15" s="499">
        <v>0</v>
      </c>
      <c r="K15" s="500">
        <f t="shared" si="1"/>
        <v>10</v>
      </c>
      <c r="L15" s="516"/>
      <c r="M15" s="498">
        <v>0</v>
      </c>
      <c r="N15" s="499">
        <v>15</v>
      </c>
      <c r="O15" s="500">
        <f t="shared" si="2"/>
        <v>15</v>
      </c>
      <c r="P15" s="516">
        <v>15</v>
      </c>
      <c r="Q15" s="498">
        <v>15</v>
      </c>
      <c r="R15" s="499">
        <v>20</v>
      </c>
      <c r="S15" s="500">
        <f t="shared" si="3"/>
        <v>50</v>
      </c>
      <c r="T15" s="516">
        <v>0</v>
      </c>
      <c r="U15" s="498">
        <v>20</v>
      </c>
      <c r="V15" s="499">
        <v>15</v>
      </c>
      <c r="W15" s="500">
        <f t="shared" si="4"/>
        <v>35</v>
      </c>
      <c r="X15" s="501">
        <f t="shared" si="5"/>
        <v>145</v>
      </c>
    </row>
    <row r="16" spans="1:45" s="252" customFormat="1" ht="15.75" customHeight="1" x14ac:dyDescent="0.25">
      <c r="A16" s="99">
        <v>11</v>
      </c>
      <c r="B16" s="459" t="s">
        <v>17</v>
      </c>
      <c r="C16" s="112" t="s">
        <v>24</v>
      </c>
      <c r="D16" s="78">
        <v>20</v>
      </c>
      <c r="E16" s="68">
        <v>5</v>
      </c>
      <c r="F16" s="70">
        <v>0</v>
      </c>
      <c r="G16" s="21">
        <f t="shared" si="0"/>
        <v>25</v>
      </c>
      <c r="H16" s="48">
        <v>15</v>
      </c>
      <c r="I16" s="68">
        <v>20</v>
      </c>
      <c r="J16" s="70">
        <v>0</v>
      </c>
      <c r="K16" s="21">
        <f t="shared" si="1"/>
        <v>35</v>
      </c>
      <c r="L16" s="48">
        <v>20</v>
      </c>
      <c r="M16" s="68">
        <v>5</v>
      </c>
      <c r="N16" s="70"/>
      <c r="O16" s="21">
        <f t="shared" si="2"/>
        <v>25</v>
      </c>
      <c r="P16" s="48">
        <v>20</v>
      </c>
      <c r="Q16" s="68">
        <v>20</v>
      </c>
      <c r="R16" s="70"/>
      <c r="S16" s="21">
        <f t="shared" si="3"/>
        <v>40</v>
      </c>
      <c r="T16" s="78">
        <v>15</v>
      </c>
      <c r="U16" s="68"/>
      <c r="V16" s="70"/>
      <c r="W16" s="21">
        <f t="shared" si="4"/>
        <v>15</v>
      </c>
      <c r="X16" s="369">
        <f t="shared" si="5"/>
        <v>140</v>
      </c>
    </row>
    <row r="17" spans="1:47" s="252" customFormat="1" ht="15.75" customHeight="1" x14ac:dyDescent="0.25">
      <c r="A17" s="90">
        <v>12</v>
      </c>
      <c r="B17" s="401" t="s">
        <v>92</v>
      </c>
      <c r="C17" s="91" t="s">
        <v>93</v>
      </c>
      <c r="D17" s="77">
        <v>5</v>
      </c>
      <c r="E17" s="88">
        <v>15</v>
      </c>
      <c r="F17" s="69">
        <v>15</v>
      </c>
      <c r="G17" s="89">
        <f t="shared" si="0"/>
        <v>35</v>
      </c>
      <c r="H17" s="87">
        <v>15</v>
      </c>
      <c r="I17" s="88">
        <v>10</v>
      </c>
      <c r="J17" s="69"/>
      <c r="K17" s="89">
        <f t="shared" si="1"/>
        <v>25</v>
      </c>
      <c r="L17" s="87">
        <v>15</v>
      </c>
      <c r="M17" s="88">
        <v>0</v>
      </c>
      <c r="N17" s="69"/>
      <c r="O17" s="89">
        <f t="shared" si="2"/>
        <v>15</v>
      </c>
      <c r="P17" s="87"/>
      <c r="Q17" s="88">
        <v>20</v>
      </c>
      <c r="R17" s="69">
        <v>20</v>
      </c>
      <c r="S17" s="89">
        <f t="shared" si="3"/>
        <v>40</v>
      </c>
      <c r="T17" s="77">
        <v>10</v>
      </c>
      <c r="U17" s="88"/>
      <c r="V17" s="69">
        <v>10</v>
      </c>
      <c r="W17" s="89">
        <f t="shared" si="4"/>
        <v>20</v>
      </c>
      <c r="X17" s="368">
        <f t="shared" si="5"/>
        <v>135</v>
      </c>
    </row>
    <row r="18" spans="1:47" s="252" customFormat="1" ht="15.75" customHeight="1" x14ac:dyDescent="0.25">
      <c r="A18" s="90">
        <v>13</v>
      </c>
      <c r="B18" s="402" t="s">
        <v>20</v>
      </c>
      <c r="C18" s="256" t="s">
        <v>27</v>
      </c>
      <c r="D18" s="77">
        <v>10</v>
      </c>
      <c r="E18" s="88"/>
      <c r="F18" s="69"/>
      <c r="G18" s="89">
        <f t="shared" si="0"/>
        <v>10</v>
      </c>
      <c r="H18" s="87">
        <v>15</v>
      </c>
      <c r="I18" s="88">
        <v>15</v>
      </c>
      <c r="J18" s="69"/>
      <c r="K18" s="89">
        <f t="shared" si="1"/>
        <v>30</v>
      </c>
      <c r="L18" s="87">
        <v>20</v>
      </c>
      <c r="M18" s="88">
        <v>20</v>
      </c>
      <c r="N18" s="69">
        <v>15</v>
      </c>
      <c r="O18" s="89">
        <f t="shared" si="2"/>
        <v>55</v>
      </c>
      <c r="P18" s="87">
        <v>5</v>
      </c>
      <c r="Q18" s="88"/>
      <c r="R18" s="69"/>
      <c r="S18" s="89">
        <f t="shared" si="3"/>
        <v>5</v>
      </c>
      <c r="T18" s="77">
        <v>10</v>
      </c>
      <c r="U18" s="88">
        <v>20</v>
      </c>
      <c r="V18" s="69">
        <v>0</v>
      </c>
      <c r="W18" s="89">
        <f t="shared" si="4"/>
        <v>30</v>
      </c>
      <c r="X18" s="368">
        <f t="shared" si="5"/>
        <v>130</v>
      </c>
    </row>
    <row r="19" spans="1:47" s="252" customFormat="1" ht="15.75" customHeight="1" x14ac:dyDescent="0.25">
      <c r="A19" s="99">
        <v>14</v>
      </c>
      <c r="B19" s="63" t="s">
        <v>89</v>
      </c>
      <c r="C19" s="61" t="s">
        <v>24</v>
      </c>
      <c r="D19" s="77">
        <v>20</v>
      </c>
      <c r="E19" s="88">
        <v>10</v>
      </c>
      <c r="F19" s="69"/>
      <c r="G19" s="89">
        <f t="shared" si="0"/>
        <v>30</v>
      </c>
      <c r="H19" s="87">
        <v>5</v>
      </c>
      <c r="I19" s="88">
        <v>10</v>
      </c>
      <c r="J19" s="69">
        <v>20</v>
      </c>
      <c r="K19" s="89">
        <f t="shared" si="1"/>
        <v>35</v>
      </c>
      <c r="L19" s="87"/>
      <c r="M19" s="88">
        <v>20</v>
      </c>
      <c r="N19" s="69">
        <v>0</v>
      </c>
      <c r="O19" s="89">
        <f t="shared" si="2"/>
        <v>20</v>
      </c>
      <c r="P19" s="87">
        <v>15</v>
      </c>
      <c r="Q19" s="88">
        <v>10</v>
      </c>
      <c r="R19" s="69">
        <v>0</v>
      </c>
      <c r="S19" s="89">
        <f t="shared" si="3"/>
        <v>25</v>
      </c>
      <c r="T19" s="77"/>
      <c r="U19" s="88">
        <v>0</v>
      </c>
      <c r="V19" s="69">
        <v>0</v>
      </c>
      <c r="W19" s="89">
        <f t="shared" si="4"/>
        <v>0</v>
      </c>
      <c r="X19" s="368">
        <f t="shared" si="5"/>
        <v>110</v>
      </c>
    </row>
    <row r="20" spans="1:47" s="252" customFormat="1" ht="15.75" customHeight="1" thickBot="1" x14ac:dyDescent="0.3">
      <c r="A20" s="92">
        <v>15</v>
      </c>
      <c r="B20" s="890" t="s">
        <v>158</v>
      </c>
      <c r="C20" s="60" t="s">
        <v>159</v>
      </c>
      <c r="D20" s="62">
        <v>5</v>
      </c>
      <c r="E20" s="93">
        <v>0</v>
      </c>
      <c r="F20" s="53"/>
      <c r="G20" s="94">
        <f t="shared" si="0"/>
        <v>5</v>
      </c>
      <c r="H20" s="86"/>
      <c r="I20" s="93"/>
      <c r="J20" s="53"/>
      <c r="K20" s="94">
        <f t="shared" si="1"/>
        <v>0</v>
      </c>
      <c r="L20" s="86">
        <v>10</v>
      </c>
      <c r="M20" s="93">
        <v>0</v>
      </c>
      <c r="N20" s="53"/>
      <c r="O20" s="94">
        <f t="shared" si="2"/>
        <v>10</v>
      </c>
      <c r="P20" s="86">
        <v>20</v>
      </c>
      <c r="Q20" s="93"/>
      <c r="R20" s="53"/>
      <c r="S20" s="94">
        <f t="shared" si="3"/>
        <v>20</v>
      </c>
      <c r="T20" s="62"/>
      <c r="U20" s="93"/>
      <c r="V20" s="53"/>
      <c r="W20" s="94">
        <f t="shared" si="4"/>
        <v>0</v>
      </c>
      <c r="X20" s="370">
        <f t="shared" si="5"/>
        <v>35</v>
      </c>
    </row>
    <row r="21" spans="1:47" s="252" customFormat="1" ht="15.75" customHeight="1" thickBot="1" x14ac:dyDescent="0.3">
      <c r="A21" s="296"/>
      <c r="B21" s="344"/>
      <c r="C21" s="344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</row>
    <row r="22" spans="1:47" ht="15.75" customHeight="1" thickBot="1" x14ac:dyDescent="0.3">
      <c r="A22" s="83"/>
      <c r="B22" s="787" t="s">
        <v>52</v>
      </c>
      <c r="C22" s="788"/>
      <c r="D22" s="363"/>
      <c r="E22" s="363"/>
      <c r="F22" s="363"/>
      <c r="G22" s="363"/>
      <c r="H22" s="363"/>
      <c r="I22" s="363"/>
      <c r="J22" s="36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309"/>
    </row>
    <row r="23" spans="1:47" ht="15.75" customHeight="1" x14ac:dyDescent="0.25">
      <c r="A23" s="799" t="s">
        <v>35</v>
      </c>
      <c r="B23" s="801" t="s">
        <v>41</v>
      </c>
      <c r="C23" s="803" t="s">
        <v>1</v>
      </c>
      <c r="D23" s="796" t="s">
        <v>42</v>
      </c>
      <c r="E23" s="797"/>
      <c r="F23" s="798"/>
      <c r="G23" s="792" t="s">
        <v>43</v>
      </c>
      <c r="H23" s="796" t="s">
        <v>44</v>
      </c>
      <c r="I23" s="797"/>
      <c r="J23" s="798"/>
      <c r="K23" s="792" t="s">
        <v>43</v>
      </c>
      <c r="L23" s="796" t="s">
        <v>45</v>
      </c>
      <c r="M23" s="797"/>
      <c r="N23" s="798"/>
      <c r="O23" s="792" t="s">
        <v>43</v>
      </c>
      <c r="P23" s="796" t="s">
        <v>46</v>
      </c>
      <c r="Q23" s="797"/>
      <c r="R23" s="798"/>
      <c r="S23" s="792" t="s">
        <v>43</v>
      </c>
      <c r="T23" s="796" t="s">
        <v>47</v>
      </c>
      <c r="U23" s="797"/>
      <c r="V23" s="798"/>
      <c r="W23" s="792" t="s">
        <v>43</v>
      </c>
      <c r="X23" s="796" t="s">
        <v>53</v>
      </c>
      <c r="Y23" s="797"/>
      <c r="Z23" s="798"/>
      <c r="AA23" s="792" t="s">
        <v>43</v>
      </c>
      <c r="AB23" s="796" t="s">
        <v>54</v>
      </c>
      <c r="AC23" s="797"/>
      <c r="AD23" s="798"/>
      <c r="AE23" s="792" t="s">
        <v>43</v>
      </c>
      <c r="AF23" s="796" t="s">
        <v>55</v>
      </c>
      <c r="AG23" s="797"/>
      <c r="AH23" s="798"/>
      <c r="AI23" s="792" t="s">
        <v>43</v>
      </c>
      <c r="AJ23" s="796" t="s">
        <v>56</v>
      </c>
      <c r="AK23" s="797"/>
      <c r="AL23" s="798"/>
      <c r="AM23" s="792" t="s">
        <v>43</v>
      </c>
      <c r="AN23" s="796" t="s">
        <v>57</v>
      </c>
      <c r="AO23" s="797"/>
      <c r="AP23" s="798"/>
      <c r="AQ23" s="792" t="s">
        <v>43</v>
      </c>
      <c r="AR23" s="799" t="s">
        <v>48</v>
      </c>
      <c r="AS23" s="803" t="s">
        <v>58</v>
      </c>
    </row>
    <row r="24" spans="1:47" ht="15.75" customHeight="1" thickBot="1" x14ac:dyDescent="0.3">
      <c r="A24" s="800"/>
      <c r="B24" s="802"/>
      <c r="C24" s="804"/>
      <c r="D24" s="360" t="s">
        <v>49</v>
      </c>
      <c r="E24" s="361" t="s">
        <v>50</v>
      </c>
      <c r="F24" s="362" t="s">
        <v>51</v>
      </c>
      <c r="G24" s="793"/>
      <c r="H24" s="360" t="s">
        <v>49</v>
      </c>
      <c r="I24" s="361" t="s">
        <v>50</v>
      </c>
      <c r="J24" s="362" t="s">
        <v>51</v>
      </c>
      <c r="K24" s="793"/>
      <c r="L24" s="360" t="s">
        <v>49</v>
      </c>
      <c r="M24" s="361" t="s">
        <v>50</v>
      </c>
      <c r="N24" s="362" t="s">
        <v>51</v>
      </c>
      <c r="O24" s="793"/>
      <c r="P24" s="360" t="s">
        <v>49</v>
      </c>
      <c r="Q24" s="361" t="s">
        <v>50</v>
      </c>
      <c r="R24" s="362" t="s">
        <v>51</v>
      </c>
      <c r="S24" s="793"/>
      <c r="T24" s="360" t="s">
        <v>49</v>
      </c>
      <c r="U24" s="361" t="s">
        <v>50</v>
      </c>
      <c r="V24" s="362" t="s">
        <v>51</v>
      </c>
      <c r="W24" s="793"/>
      <c r="X24" s="360" t="s">
        <v>49</v>
      </c>
      <c r="Y24" s="361" t="s">
        <v>50</v>
      </c>
      <c r="Z24" s="362" t="s">
        <v>51</v>
      </c>
      <c r="AA24" s="793"/>
      <c r="AB24" s="360" t="s">
        <v>49</v>
      </c>
      <c r="AC24" s="361" t="s">
        <v>50</v>
      </c>
      <c r="AD24" s="362" t="s">
        <v>51</v>
      </c>
      <c r="AE24" s="793"/>
      <c r="AF24" s="360" t="s">
        <v>49</v>
      </c>
      <c r="AG24" s="361" t="s">
        <v>50</v>
      </c>
      <c r="AH24" s="362" t="s">
        <v>51</v>
      </c>
      <c r="AI24" s="793"/>
      <c r="AJ24" s="360" t="s">
        <v>49</v>
      </c>
      <c r="AK24" s="361" t="s">
        <v>50</v>
      </c>
      <c r="AL24" s="362" t="s">
        <v>51</v>
      </c>
      <c r="AM24" s="793"/>
      <c r="AN24" s="360" t="s">
        <v>49</v>
      </c>
      <c r="AO24" s="361" t="s">
        <v>50</v>
      </c>
      <c r="AP24" s="362" t="s">
        <v>51</v>
      </c>
      <c r="AQ24" s="793"/>
      <c r="AR24" s="800"/>
      <c r="AS24" s="806"/>
    </row>
    <row r="25" spans="1:47" ht="15.75" customHeight="1" x14ac:dyDescent="0.25">
      <c r="A25" s="664">
        <v>1</v>
      </c>
      <c r="B25" s="665" t="s">
        <v>9</v>
      </c>
      <c r="C25" s="666" t="s">
        <v>25</v>
      </c>
      <c r="D25" s="632">
        <v>20</v>
      </c>
      <c r="E25" s="633">
        <v>20</v>
      </c>
      <c r="F25" s="633"/>
      <c r="G25" s="634">
        <f t="shared" ref="G25:G34" si="6">SUM(D25:F25)</f>
        <v>40</v>
      </c>
      <c r="H25" s="632">
        <v>0</v>
      </c>
      <c r="I25" s="633">
        <v>15</v>
      </c>
      <c r="J25" s="633">
        <v>5</v>
      </c>
      <c r="K25" s="634">
        <f t="shared" ref="K25:K34" si="7">SUM(H25:J25)</f>
        <v>20</v>
      </c>
      <c r="L25" s="632">
        <v>20</v>
      </c>
      <c r="M25" s="633">
        <v>5</v>
      </c>
      <c r="N25" s="633">
        <v>10</v>
      </c>
      <c r="O25" s="634">
        <f t="shared" ref="O25:O34" si="8">SUM(L25:N25)</f>
        <v>35</v>
      </c>
      <c r="P25" s="632">
        <v>15</v>
      </c>
      <c r="Q25" s="633">
        <v>10</v>
      </c>
      <c r="R25" s="633">
        <v>15</v>
      </c>
      <c r="S25" s="634">
        <f t="shared" ref="S25:S34" si="9">SUM(P25:R25)</f>
        <v>40</v>
      </c>
      <c r="T25" s="632">
        <v>20</v>
      </c>
      <c r="U25" s="633">
        <v>20</v>
      </c>
      <c r="V25" s="633">
        <v>20</v>
      </c>
      <c r="W25" s="634">
        <f t="shared" ref="W25:W34" si="10">SUM(T25:V25)</f>
        <v>60</v>
      </c>
      <c r="X25" s="632">
        <v>20</v>
      </c>
      <c r="Y25" s="633">
        <v>10</v>
      </c>
      <c r="Z25" s="633">
        <v>20</v>
      </c>
      <c r="AA25" s="634">
        <f t="shared" ref="AA25:AA34" si="11">SUM(X25:Z25)</f>
        <v>50</v>
      </c>
      <c r="AB25" s="632">
        <v>15</v>
      </c>
      <c r="AC25" s="633">
        <v>15</v>
      </c>
      <c r="AD25" s="633">
        <v>10</v>
      </c>
      <c r="AE25" s="634">
        <f t="shared" ref="AE25:AE34" si="12">SUM(AB25:AD25)</f>
        <v>40</v>
      </c>
      <c r="AF25" s="632">
        <v>20</v>
      </c>
      <c r="AG25" s="633">
        <v>10</v>
      </c>
      <c r="AH25" s="633">
        <v>20</v>
      </c>
      <c r="AI25" s="634">
        <f t="shared" ref="AI25:AI34" si="13">SUM(AF25:AH25)</f>
        <v>50</v>
      </c>
      <c r="AJ25" s="632">
        <v>20</v>
      </c>
      <c r="AK25" s="633">
        <v>20</v>
      </c>
      <c r="AL25" s="633">
        <v>10</v>
      </c>
      <c r="AM25" s="634">
        <f t="shared" ref="AM25:AM34" si="14">SUM(AJ25:AL25)</f>
        <v>50</v>
      </c>
      <c r="AN25" s="632">
        <v>20</v>
      </c>
      <c r="AO25" s="633">
        <v>20</v>
      </c>
      <c r="AP25" s="633">
        <v>20</v>
      </c>
      <c r="AQ25" s="634">
        <f t="shared" ref="AQ25:AQ34" si="15">SUM(AN25:AP25)</f>
        <v>60</v>
      </c>
      <c r="AR25" s="635">
        <f t="shared" ref="AR25:AR34" si="16">SUM(AQ25,AM25,AI25,AE25,AA25,W25,S25,O25,K25,G25)</f>
        <v>445</v>
      </c>
      <c r="AS25" s="636">
        <v>1</v>
      </c>
      <c r="AT25" s="351"/>
      <c r="AU25" s="351"/>
    </row>
    <row r="26" spans="1:47" ht="15.75" customHeight="1" x14ac:dyDescent="0.25">
      <c r="A26" s="667">
        <v>2</v>
      </c>
      <c r="B26" s="668" t="s">
        <v>28</v>
      </c>
      <c r="C26" s="669" t="s">
        <v>29</v>
      </c>
      <c r="D26" s="638">
        <v>20</v>
      </c>
      <c r="E26" s="639">
        <v>10</v>
      </c>
      <c r="F26" s="639">
        <v>5</v>
      </c>
      <c r="G26" s="640">
        <f t="shared" si="6"/>
        <v>35</v>
      </c>
      <c r="H26" s="638">
        <v>15</v>
      </c>
      <c r="I26" s="639">
        <v>20</v>
      </c>
      <c r="J26" s="639">
        <v>0</v>
      </c>
      <c r="K26" s="640">
        <f t="shared" si="7"/>
        <v>35</v>
      </c>
      <c r="L26" s="638">
        <v>20</v>
      </c>
      <c r="M26" s="639">
        <v>5</v>
      </c>
      <c r="N26" s="639">
        <v>20</v>
      </c>
      <c r="O26" s="640">
        <f t="shared" si="8"/>
        <v>45</v>
      </c>
      <c r="P26" s="638">
        <v>15</v>
      </c>
      <c r="Q26" s="639">
        <v>15</v>
      </c>
      <c r="R26" s="639">
        <v>10</v>
      </c>
      <c r="S26" s="640">
        <f t="shared" si="9"/>
        <v>40</v>
      </c>
      <c r="T26" s="638">
        <v>20</v>
      </c>
      <c r="U26" s="639">
        <v>20</v>
      </c>
      <c r="V26" s="639">
        <v>20</v>
      </c>
      <c r="W26" s="640">
        <f t="shared" si="10"/>
        <v>60</v>
      </c>
      <c r="X26" s="638">
        <v>20</v>
      </c>
      <c r="Y26" s="639">
        <v>5</v>
      </c>
      <c r="Z26" s="639">
        <v>20</v>
      </c>
      <c r="AA26" s="640">
        <f t="shared" si="11"/>
        <v>45</v>
      </c>
      <c r="AB26" s="638">
        <v>20</v>
      </c>
      <c r="AC26" s="639">
        <v>20</v>
      </c>
      <c r="AD26" s="639">
        <v>0</v>
      </c>
      <c r="AE26" s="640">
        <f t="shared" si="12"/>
        <v>40</v>
      </c>
      <c r="AF26" s="638">
        <v>15</v>
      </c>
      <c r="AG26" s="639">
        <v>10</v>
      </c>
      <c r="AH26" s="639">
        <v>10</v>
      </c>
      <c r="AI26" s="640">
        <f t="shared" si="13"/>
        <v>35</v>
      </c>
      <c r="AJ26" s="638">
        <v>10</v>
      </c>
      <c r="AK26" s="639">
        <v>0</v>
      </c>
      <c r="AL26" s="639">
        <v>15</v>
      </c>
      <c r="AM26" s="640">
        <f t="shared" si="14"/>
        <v>25</v>
      </c>
      <c r="AN26" s="638">
        <v>10</v>
      </c>
      <c r="AO26" s="639">
        <v>10</v>
      </c>
      <c r="AP26" s="639">
        <v>15</v>
      </c>
      <c r="AQ26" s="640">
        <f t="shared" si="15"/>
        <v>35</v>
      </c>
      <c r="AR26" s="641">
        <f t="shared" si="16"/>
        <v>395</v>
      </c>
      <c r="AS26" s="642">
        <v>2</v>
      </c>
    </row>
    <row r="27" spans="1:47" ht="15.75" customHeight="1" x14ac:dyDescent="0.25">
      <c r="A27" s="670">
        <v>3</v>
      </c>
      <c r="B27" s="671" t="s">
        <v>32</v>
      </c>
      <c r="C27" s="672" t="s">
        <v>33</v>
      </c>
      <c r="D27" s="673">
        <v>15</v>
      </c>
      <c r="E27" s="674">
        <v>10</v>
      </c>
      <c r="F27" s="674">
        <v>20</v>
      </c>
      <c r="G27" s="675">
        <f t="shared" si="6"/>
        <v>45</v>
      </c>
      <c r="H27" s="673">
        <v>20</v>
      </c>
      <c r="I27" s="674">
        <v>20</v>
      </c>
      <c r="J27" s="674">
        <v>20</v>
      </c>
      <c r="K27" s="675">
        <f t="shared" si="7"/>
        <v>60</v>
      </c>
      <c r="L27" s="673">
        <v>15</v>
      </c>
      <c r="M27" s="674">
        <v>15</v>
      </c>
      <c r="N27" s="674">
        <v>15</v>
      </c>
      <c r="O27" s="675">
        <f t="shared" si="8"/>
        <v>45</v>
      </c>
      <c r="P27" s="673">
        <v>20</v>
      </c>
      <c r="Q27" s="674">
        <v>15</v>
      </c>
      <c r="R27" s="674">
        <v>0</v>
      </c>
      <c r="S27" s="675">
        <f t="shared" si="9"/>
        <v>35</v>
      </c>
      <c r="T27" s="673">
        <v>20</v>
      </c>
      <c r="U27" s="674">
        <v>15</v>
      </c>
      <c r="V27" s="674">
        <v>10</v>
      </c>
      <c r="W27" s="675">
        <f t="shared" si="10"/>
        <v>45</v>
      </c>
      <c r="X27" s="673">
        <v>20</v>
      </c>
      <c r="Y27" s="674">
        <v>0</v>
      </c>
      <c r="Z27" s="674">
        <v>0</v>
      </c>
      <c r="AA27" s="675">
        <f t="shared" si="11"/>
        <v>20</v>
      </c>
      <c r="AB27" s="673">
        <v>0</v>
      </c>
      <c r="AC27" s="674">
        <v>15</v>
      </c>
      <c r="AD27" s="674">
        <v>0</v>
      </c>
      <c r="AE27" s="675">
        <f t="shared" si="12"/>
        <v>15</v>
      </c>
      <c r="AF27" s="673">
        <v>10</v>
      </c>
      <c r="AG27" s="674">
        <v>20</v>
      </c>
      <c r="AH27" s="674">
        <v>20</v>
      </c>
      <c r="AI27" s="675">
        <f t="shared" si="13"/>
        <v>50</v>
      </c>
      <c r="AJ27" s="673">
        <v>20</v>
      </c>
      <c r="AK27" s="674"/>
      <c r="AL27" s="674">
        <v>10</v>
      </c>
      <c r="AM27" s="675">
        <f t="shared" si="14"/>
        <v>30</v>
      </c>
      <c r="AN27" s="673">
        <v>5</v>
      </c>
      <c r="AO27" s="674">
        <v>15</v>
      </c>
      <c r="AP27" s="674">
        <v>15</v>
      </c>
      <c r="AQ27" s="675">
        <f t="shared" si="15"/>
        <v>35</v>
      </c>
      <c r="AR27" s="676">
        <f t="shared" si="16"/>
        <v>380</v>
      </c>
      <c r="AS27" s="650">
        <v>3</v>
      </c>
    </row>
    <row r="28" spans="1:47" ht="15.75" customHeight="1" x14ac:dyDescent="0.25">
      <c r="A28" s="110">
        <v>4</v>
      </c>
      <c r="B28" s="63" t="s">
        <v>30</v>
      </c>
      <c r="C28" s="61" t="s">
        <v>29</v>
      </c>
      <c r="D28" s="87">
        <v>15</v>
      </c>
      <c r="E28" s="88">
        <v>5</v>
      </c>
      <c r="F28" s="88">
        <v>15</v>
      </c>
      <c r="G28" s="98">
        <f t="shared" si="6"/>
        <v>35</v>
      </c>
      <c r="H28" s="87">
        <v>15</v>
      </c>
      <c r="I28" s="88">
        <v>15</v>
      </c>
      <c r="J28" s="88">
        <v>15</v>
      </c>
      <c r="K28" s="98">
        <f t="shared" si="7"/>
        <v>45</v>
      </c>
      <c r="L28" s="87">
        <v>10</v>
      </c>
      <c r="M28" s="88">
        <v>5</v>
      </c>
      <c r="N28" s="88">
        <v>15</v>
      </c>
      <c r="O28" s="98">
        <f t="shared" si="8"/>
        <v>30</v>
      </c>
      <c r="P28" s="87">
        <v>20</v>
      </c>
      <c r="Q28" s="88">
        <v>20</v>
      </c>
      <c r="R28" s="88">
        <v>15</v>
      </c>
      <c r="S28" s="98">
        <f t="shared" si="9"/>
        <v>55</v>
      </c>
      <c r="T28" s="87">
        <v>0</v>
      </c>
      <c r="U28" s="88">
        <v>20</v>
      </c>
      <c r="V28" s="88">
        <v>20</v>
      </c>
      <c r="W28" s="98">
        <f t="shared" si="10"/>
        <v>40</v>
      </c>
      <c r="X28" s="87">
        <v>10</v>
      </c>
      <c r="Y28" s="88">
        <v>5</v>
      </c>
      <c r="Z28" s="88">
        <v>5</v>
      </c>
      <c r="AA28" s="98">
        <f t="shared" si="11"/>
        <v>20</v>
      </c>
      <c r="AB28" s="87">
        <v>5</v>
      </c>
      <c r="AC28" s="88">
        <v>20</v>
      </c>
      <c r="AD28" s="88">
        <v>10</v>
      </c>
      <c r="AE28" s="98">
        <f t="shared" si="12"/>
        <v>35</v>
      </c>
      <c r="AF28" s="87">
        <v>15</v>
      </c>
      <c r="AG28" s="88">
        <v>15</v>
      </c>
      <c r="AH28" s="88">
        <v>20</v>
      </c>
      <c r="AI28" s="98">
        <f t="shared" si="13"/>
        <v>50</v>
      </c>
      <c r="AJ28" s="87">
        <v>5</v>
      </c>
      <c r="AK28" s="88">
        <v>15</v>
      </c>
      <c r="AL28" s="88">
        <v>20</v>
      </c>
      <c r="AM28" s="98">
        <f t="shared" si="14"/>
        <v>40</v>
      </c>
      <c r="AN28" s="87">
        <v>20</v>
      </c>
      <c r="AO28" s="88">
        <v>5</v>
      </c>
      <c r="AP28" s="88"/>
      <c r="AQ28" s="98">
        <f t="shared" si="15"/>
        <v>25</v>
      </c>
      <c r="AR28" s="368">
        <f t="shared" si="16"/>
        <v>375</v>
      </c>
      <c r="AS28" s="113"/>
    </row>
    <row r="29" spans="1:47" ht="15.75" customHeight="1" x14ac:dyDescent="0.25">
      <c r="A29" s="522">
        <v>5</v>
      </c>
      <c r="B29" s="63" t="s">
        <v>94</v>
      </c>
      <c r="C29" s="61" t="s">
        <v>93</v>
      </c>
      <c r="D29" s="87">
        <v>15</v>
      </c>
      <c r="E29" s="88">
        <v>20</v>
      </c>
      <c r="F29" s="88"/>
      <c r="G29" s="98">
        <f t="shared" si="6"/>
        <v>35</v>
      </c>
      <c r="H29" s="87">
        <v>15</v>
      </c>
      <c r="I29" s="88">
        <v>20</v>
      </c>
      <c r="J29" s="88"/>
      <c r="K29" s="98">
        <f t="shared" si="7"/>
        <v>35</v>
      </c>
      <c r="L29" s="87">
        <v>15</v>
      </c>
      <c r="M29" s="88">
        <v>10</v>
      </c>
      <c r="N29" s="88">
        <v>20</v>
      </c>
      <c r="O29" s="98">
        <f t="shared" si="8"/>
        <v>45</v>
      </c>
      <c r="P29" s="87">
        <v>5</v>
      </c>
      <c r="Q29" s="88">
        <v>15</v>
      </c>
      <c r="R29" s="88">
        <v>20</v>
      </c>
      <c r="S29" s="98">
        <f t="shared" si="9"/>
        <v>40</v>
      </c>
      <c r="T29" s="87">
        <v>15</v>
      </c>
      <c r="U29" s="88">
        <v>10</v>
      </c>
      <c r="V29" s="88">
        <v>10</v>
      </c>
      <c r="W29" s="98">
        <f t="shared" si="10"/>
        <v>35</v>
      </c>
      <c r="X29" s="87">
        <v>15</v>
      </c>
      <c r="Y29" s="88">
        <v>20</v>
      </c>
      <c r="Z29" s="88"/>
      <c r="AA29" s="98">
        <f t="shared" si="11"/>
        <v>35</v>
      </c>
      <c r="AB29" s="87">
        <v>15</v>
      </c>
      <c r="AC29" s="88">
        <v>20</v>
      </c>
      <c r="AD29" s="88"/>
      <c r="AE29" s="98">
        <f t="shared" si="12"/>
        <v>35</v>
      </c>
      <c r="AF29" s="87">
        <v>15</v>
      </c>
      <c r="AG29" s="88">
        <v>15</v>
      </c>
      <c r="AH29" s="88">
        <v>15</v>
      </c>
      <c r="AI29" s="98">
        <f t="shared" si="13"/>
        <v>45</v>
      </c>
      <c r="AJ29" s="87">
        <v>10</v>
      </c>
      <c r="AK29" s="88">
        <v>10</v>
      </c>
      <c r="AL29" s="88">
        <v>5</v>
      </c>
      <c r="AM29" s="98">
        <f t="shared" si="14"/>
        <v>25</v>
      </c>
      <c r="AN29" s="87">
        <v>10</v>
      </c>
      <c r="AO29" s="88">
        <v>10</v>
      </c>
      <c r="AP29" s="88">
        <v>20</v>
      </c>
      <c r="AQ29" s="98">
        <f t="shared" si="15"/>
        <v>40</v>
      </c>
      <c r="AR29" s="368">
        <f t="shared" si="16"/>
        <v>370</v>
      </c>
      <c r="AS29" s="101"/>
    </row>
    <row r="30" spans="1:47" ht="15.75" customHeight="1" x14ac:dyDescent="0.25">
      <c r="A30" s="110">
        <v>6</v>
      </c>
      <c r="B30" s="652" t="s">
        <v>10</v>
      </c>
      <c r="C30" s="299" t="s">
        <v>24</v>
      </c>
      <c r="D30" s="95">
        <v>0</v>
      </c>
      <c r="E30" s="96"/>
      <c r="F30" s="96">
        <v>20</v>
      </c>
      <c r="G30" s="97">
        <f t="shared" si="6"/>
        <v>20</v>
      </c>
      <c r="H30" s="95">
        <v>15</v>
      </c>
      <c r="I30" s="96">
        <v>15</v>
      </c>
      <c r="J30" s="96">
        <v>15</v>
      </c>
      <c r="K30" s="97">
        <f t="shared" si="7"/>
        <v>45</v>
      </c>
      <c r="L30" s="95">
        <v>20</v>
      </c>
      <c r="M30" s="96">
        <v>0</v>
      </c>
      <c r="N30" s="96">
        <v>20</v>
      </c>
      <c r="O30" s="97">
        <f t="shared" si="8"/>
        <v>40</v>
      </c>
      <c r="P30" s="95">
        <v>15</v>
      </c>
      <c r="Q30" s="96">
        <v>15</v>
      </c>
      <c r="R30" s="96">
        <v>15</v>
      </c>
      <c r="S30" s="97">
        <f t="shared" si="9"/>
        <v>45</v>
      </c>
      <c r="T30" s="95">
        <v>5</v>
      </c>
      <c r="U30" s="96">
        <v>20</v>
      </c>
      <c r="V30" s="96">
        <v>15</v>
      </c>
      <c r="W30" s="97">
        <f t="shared" si="10"/>
        <v>40</v>
      </c>
      <c r="X30" s="95">
        <v>10</v>
      </c>
      <c r="Y30" s="96">
        <v>5</v>
      </c>
      <c r="Z30" s="96">
        <v>20</v>
      </c>
      <c r="AA30" s="97">
        <f t="shared" si="11"/>
        <v>35</v>
      </c>
      <c r="AB30" s="95">
        <v>15</v>
      </c>
      <c r="AC30" s="96">
        <v>20</v>
      </c>
      <c r="AD30" s="96">
        <v>15</v>
      </c>
      <c r="AE30" s="97">
        <f t="shared" si="12"/>
        <v>50</v>
      </c>
      <c r="AF30" s="95"/>
      <c r="AG30" s="96">
        <v>5</v>
      </c>
      <c r="AH30" s="96">
        <v>20</v>
      </c>
      <c r="AI30" s="97">
        <f t="shared" si="13"/>
        <v>25</v>
      </c>
      <c r="AJ30" s="95">
        <v>5</v>
      </c>
      <c r="AK30" s="96">
        <v>10</v>
      </c>
      <c r="AL30" s="96">
        <v>5</v>
      </c>
      <c r="AM30" s="97">
        <f t="shared" si="14"/>
        <v>20</v>
      </c>
      <c r="AN30" s="95">
        <v>10</v>
      </c>
      <c r="AO30" s="96">
        <v>0</v>
      </c>
      <c r="AP30" s="96">
        <v>10</v>
      </c>
      <c r="AQ30" s="97">
        <f t="shared" si="15"/>
        <v>20</v>
      </c>
      <c r="AR30" s="408">
        <f t="shared" si="16"/>
        <v>340</v>
      </c>
      <c r="AS30" s="104"/>
    </row>
    <row r="31" spans="1:47" ht="15.75" customHeight="1" x14ac:dyDescent="0.25">
      <c r="A31" s="110">
        <v>7</v>
      </c>
      <c r="B31" s="63" t="s">
        <v>13</v>
      </c>
      <c r="C31" s="61" t="s">
        <v>24</v>
      </c>
      <c r="D31" s="655">
        <v>15</v>
      </c>
      <c r="E31" s="657">
        <v>20</v>
      </c>
      <c r="F31" s="657">
        <v>10</v>
      </c>
      <c r="G31" s="659">
        <f t="shared" si="6"/>
        <v>45</v>
      </c>
      <c r="H31" s="655">
        <v>20</v>
      </c>
      <c r="I31" s="657">
        <v>20</v>
      </c>
      <c r="J31" s="657">
        <v>10</v>
      </c>
      <c r="K31" s="659">
        <f t="shared" si="7"/>
        <v>50</v>
      </c>
      <c r="L31" s="655">
        <v>20</v>
      </c>
      <c r="M31" s="657">
        <v>20</v>
      </c>
      <c r="N31" s="657">
        <v>20</v>
      </c>
      <c r="O31" s="659">
        <f t="shared" si="8"/>
        <v>60</v>
      </c>
      <c r="P31" s="655">
        <v>0</v>
      </c>
      <c r="Q31" s="657">
        <v>15</v>
      </c>
      <c r="R31" s="657">
        <v>5</v>
      </c>
      <c r="S31" s="659">
        <f t="shared" si="9"/>
        <v>20</v>
      </c>
      <c r="T31" s="655">
        <v>0</v>
      </c>
      <c r="U31" s="657"/>
      <c r="V31" s="657">
        <v>20</v>
      </c>
      <c r="W31" s="659">
        <f t="shared" si="10"/>
        <v>20</v>
      </c>
      <c r="X31" s="655">
        <v>0</v>
      </c>
      <c r="Y31" s="657">
        <v>10</v>
      </c>
      <c r="Z31" s="657">
        <v>0</v>
      </c>
      <c r="AA31" s="659">
        <f t="shared" si="11"/>
        <v>10</v>
      </c>
      <c r="AB31" s="655">
        <v>15</v>
      </c>
      <c r="AC31" s="657">
        <v>15</v>
      </c>
      <c r="AD31" s="657">
        <v>0</v>
      </c>
      <c r="AE31" s="659">
        <f t="shared" si="12"/>
        <v>30</v>
      </c>
      <c r="AF31" s="655">
        <v>0</v>
      </c>
      <c r="AG31" s="657">
        <v>15</v>
      </c>
      <c r="AH31" s="657">
        <v>15</v>
      </c>
      <c r="AI31" s="659">
        <f t="shared" si="13"/>
        <v>30</v>
      </c>
      <c r="AJ31" s="655"/>
      <c r="AK31" s="657">
        <v>10</v>
      </c>
      <c r="AL31" s="657">
        <v>15</v>
      </c>
      <c r="AM31" s="659">
        <f t="shared" si="14"/>
        <v>25</v>
      </c>
      <c r="AN31" s="655">
        <v>20</v>
      </c>
      <c r="AO31" s="657">
        <v>10</v>
      </c>
      <c r="AP31" s="657">
        <v>10</v>
      </c>
      <c r="AQ31" s="659">
        <f t="shared" si="15"/>
        <v>40</v>
      </c>
      <c r="AR31" s="662">
        <f t="shared" si="16"/>
        <v>330</v>
      </c>
      <c r="AS31" s="101"/>
    </row>
    <row r="32" spans="1:47" ht="15.75" customHeight="1" x14ac:dyDescent="0.25">
      <c r="A32" s="522">
        <v>8</v>
      </c>
      <c r="B32" s="651" t="s">
        <v>21</v>
      </c>
      <c r="C32" s="91" t="s">
        <v>24</v>
      </c>
      <c r="D32" s="87">
        <v>20</v>
      </c>
      <c r="E32" s="88">
        <v>10</v>
      </c>
      <c r="F32" s="88">
        <v>0</v>
      </c>
      <c r="G32" s="98">
        <f t="shared" si="6"/>
        <v>30</v>
      </c>
      <c r="H32" s="87">
        <v>10</v>
      </c>
      <c r="I32" s="88">
        <v>20</v>
      </c>
      <c r="J32" s="88">
        <v>0</v>
      </c>
      <c r="K32" s="98">
        <f t="shared" si="7"/>
        <v>30</v>
      </c>
      <c r="L32" s="87"/>
      <c r="M32" s="88">
        <v>20</v>
      </c>
      <c r="N32" s="88">
        <v>15</v>
      </c>
      <c r="O32" s="98">
        <f t="shared" si="8"/>
        <v>35</v>
      </c>
      <c r="P32" s="87">
        <v>10</v>
      </c>
      <c r="Q32" s="88"/>
      <c r="R32" s="88"/>
      <c r="S32" s="98">
        <f t="shared" si="9"/>
        <v>10</v>
      </c>
      <c r="T32" s="87"/>
      <c r="U32" s="88">
        <v>10</v>
      </c>
      <c r="V32" s="88">
        <v>10</v>
      </c>
      <c r="W32" s="98">
        <f t="shared" si="10"/>
        <v>20</v>
      </c>
      <c r="X32" s="87">
        <v>20</v>
      </c>
      <c r="Y32" s="88">
        <v>10</v>
      </c>
      <c r="Z32" s="88">
        <v>20</v>
      </c>
      <c r="AA32" s="98">
        <f t="shared" si="11"/>
        <v>50</v>
      </c>
      <c r="AB32" s="87">
        <v>20</v>
      </c>
      <c r="AC32" s="88">
        <v>0</v>
      </c>
      <c r="AD32" s="88">
        <v>0</v>
      </c>
      <c r="AE32" s="98">
        <f t="shared" si="12"/>
        <v>20</v>
      </c>
      <c r="AF32" s="87">
        <v>15</v>
      </c>
      <c r="AG32" s="88">
        <v>20</v>
      </c>
      <c r="AH32" s="88">
        <v>0</v>
      </c>
      <c r="AI32" s="98">
        <f t="shared" si="13"/>
        <v>35</v>
      </c>
      <c r="AJ32" s="87">
        <v>20</v>
      </c>
      <c r="AK32" s="88">
        <v>10</v>
      </c>
      <c r="AL32" s="88">
        <v>0</v>
      </c>
      <c r="AM32" s="98">
        <f t="shared" si="14"/>
        <v>30</v>
      </c>
      <c r="AN32" s="87">
        <v>20</v>
      </c>
      <c r="AO32" s="88">
        <v>20</v>
      </c>
      <c r="AP32" s="88">
        <v>5</v>
      </c>
      <c r="AQ32" s="98">
        <f t="shared" si="15"/>
        <v>45</v>
      </c>
      <c r="AR32" s="368">
        <f t="shared" si="16"/>
        <v>305</v>
      </c>
      <c r="AS32" s="113"/>
    </row>
    <row r="33" spans="1:45" ht="15.75" customHeight="1" x14ac:dyDescent="0.25">
      <c r="A33" s="110">
        <v>9</v>
      </c>
      <c r="B33" s="654" t="s">
        <v>36</v>
      </c>
      <c r="C33" s="654" t="s">
        <v>24</v>
      </c>
      <c r="D33" s="35">
        <v>10</v>
      </c>
      <c r="E33" s="68">
        <v>20</v>
      </c>
      <c r="F33" s="68">
        <v>20</v>
      </c>
      <c r="G33" s="21">
        <f t="shared" si="6"/>
        <v>50</v>
      </c>
      <c r="H33" s="48">
        <v>0</v>
      </c>
      <c r="I33" s="68">
        <v>15</v>
      </c>
      <c r="J33" s="68">
        <v>5</v>
      </c>
      <c r="K33" s="21">
        <f t="shared" si="7"/>
        <v>20</v>
      </c>
      <c r="L33" s="48">
        <v>20</v>
      </c>
      <c r="M33" s="68">
        <v>0</v>
      </c>
      <c r="N33" s="68">
        <v>5</v>
      </c>
      <c r="O33" s="21">
        <f t="shared" si="8"/>
        <v>25</v>
      </c>
      <c r="P33" s="48">
        <v>15</v>
      </c>
      <c r="Q33" s="68">
        <v>5</v>
      </c>
      <c r="R33" s="68">
        <v>5</v>
      </c>
      <c r="S33" s="21">
        <f t="shared" si="9"/>
        <v>25</v>
      </c>
      <c r="T33" s="87">
        <v>0</v>
      </c>
      <c r="U33" s="78">
        <v>5</v>
      </c>
      <c r="V33" s="68">
        <v>15</v>
      </c>
      <c r="W33" s="21">
        <f t="shared" si="10"/>
        <v>20</v>
      </c>
      <c r="X33" s="48">
        <v>10</v>
      </c>
      <c r="Y33" s="68">
        <v>10</v>
      </c>
      <c r="Z33" s="68">
        <v>0</v>
      </c>
      <c r="AA33" s="21">
        <f t="shared" si="11"/>
        <v>20</v>
      </c>
      <c r="AB33" s="48">
        <v>10</v>
      </c>
      <c r="AC33" s="68">
        <v>10</v>
      </c>
      <c r="AD33" s="68">
        <v>15</v>
      </c>
      <c r="AE33" s="21">
        <f t="shared" si="12"/>
        <v>35</v>
      </c>
      <c r="AF33" s="48">
        <v>10</v>
      </c>
      <c r="AG33" s="68">
        <v>5</v>
      </c>
      <c r="AH33" s="68">
        <v>10</v>
      </c>
      <c r="AI33" s="21">
        <f t="shared" si="13"/>
        <v>25</v>
      </c>
      <c r="AJ33" s="48">
        <v>10</v>
      </c>
      <c r="AK33" s="68">
        <v>10</v>
      </c>
      <c r="AL33" s="68">
        <v>5</v>
      </c>
      <c r="AM33" s="21">
        <f t="shared" si="14"/>
        <v>25</v>
      </c>
      <c r="AN33" s="48">
        <v>20</v>
      </c>
      <c r="AO33" s="68">
        <v>15</v>
      </c>
      <c r="AP33" s="68">
        <v>20</v>
      </c>
      <c r="AQ33" s="21">
        <f t="shared" si="15"/>
        <v>55</v>
      </c>
      <c r="AR33" s="369">
        <f t="shared" si="16"/>
        <v>300</v>
      </c>
      <c r="AS33" s="300"/>
    </row>
    <row r="34" spans="1:45" s="252" customFormat="1" ht="15.75" customHeight="1" thickBot="1" x14ac:dyDescent="0.3">
      <c r="A34" s="111">
        <v>10</v>
      </c>
      <c r="B34" s="653" t="s">
        <v>37</v>
      </c>
      <c r="C34" s="653" t="s">
        <v>24</v>
      </c>
      <c r="D34" s="656">
        <v>0</v>
      </c>
      <c r="E34" s="658">
        <v>20</v>
      </c>
      <c r="F34" s="658"/>
      <c r="G34" s="660">
        <f t="shared" si="6"/>
        <v>20</v>
      </c>
      <c r="H34" s="661"/>
      <c r="I34" s="658">
        <v>0</v>
      </c>
      <c r="J34" s="658">
        <v>10</v>
      </c>
      <c r="K34" s="660">
        <f t="shared" si="7"/>
        <v>10</v>
      </c>
      <c r="L34" s="661"/>
      <c r="M34" s="658">
        <v>0</v>
      </c>
      <c r="N34" s="658">
        <v>15</v>
      </c>
      <c r="O34" s="660">
        <f t="shared" si="8"/>
        <v>15</v>
      </c>
      <c r="P34" s="661"/>
      <c r="Q34" s="658">
        <v>20</v>
      </c>
      <c r="R34" s="658">
        <v>0</v>
      </c>
      <c r="S34" s="660">
        <f t="shared" si="9"/>
        <v>20</v>
      </c>
      <c r="T34" s="661">
        <v>10</v>
      </c>
      <c r="U34" s="658">
        <v>15</v>
      </c>
      <c r="V34" s="658"/>
      <c r="W34" s="660">
        <f t="shared" si="10"/>
        <v>25</v>
      </c>
      <c r="X34" s="661">
        <v>0</v>
      </c>
      <c r="Y34" s="658">
        <v>20</v>
      </c>
      <c r="Z34" s="658">
        <v>15</v>
      </c>
      <c r="AA34" s="660">
        <f t="shared" si="11"/>
        <v>35</v>
      </c>
      <c r="AB34" s="661"/>
      <c r="AC34" s="658">
        <v>5</v>
      </c>
      <c r="AD34" s="658">
        <v>20</v>
      </c>
      <c r="AE34" s="660">
        <f t="shared" si="12"/>
        <v>25</v>
      </c>
      <c r="AF34" s="661">
        <v>0</v>
      </c>
      <c r="AG34" s="658">
        <v>20</v>
      </c>
      <c r="AH34" s="658">
        <v>20</v>
      </c>
      <c r="AI34" s="660">
        <f t="shared" si="13"/>
        <v>40</v>
      </c>
      <c r="AJ34" s="661"/>
      <c r="AK34" s="658">
        <v>10</v>
      </c>
      <c r="AL34" s="658">
        <v>10</v>
      </c>
      <c r="AM34" s="660">
        <f t="shared" si="14"/>
        <v>20</v>
      </c>
      <c r="AN34" s="661"/>
      <c r="AO34" s="658"/>
      <c r="AP34" s="658">
        <v>0</v>
      </c>
      <c r="AQ34" s="660">
        <f t="shared" si="15"/>
        <v>0</v>
      </c>
      <c r="AR34" s="663">
        <f t="shared" si="16"/>
        <v>210</v>
      </c>
      <c r="AS34" s="243"/>
    </row>
    <row r="35" spans="1:45" ht="15.75" customHeight="1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</row>
    <row r="36" spans="1:45" ht="15.75" customHeight="1" x14ac:dyDescent="0.25">
      <c r="A36" s="50"/>
      <c r="B36" s="50"/>
      <c r="C36" s="50"/>
      <c r="D36" s="54"/>
      <c r="E36" s="789" t="s">
        <v>59</v>
      </c>
      <c r="F36" s="811"/>
      <c r="G36" s="811"/>
      <c r="H36" s="811"/>
      <c r="I36" s="811"/>
      <c r="J36" s="811"/>
      <c r="K36" s="811"/>
      <c r="L36" s="81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</row>
    <row r="37" spans="1:45" ht="15.75" customHeight="1" x14ac:dyDescent="0.25">
      <c r="A37" s="50"/>
      <c r="B37" s="50"/>
      <c r="C37" s="50"/>
      <c r="D37" s="58"/>
      <c r="E37" s="58"/>
      <c r="F37" s="58"/>
      <c r="G37" s="58"/>
      <c r="H37" s="57"/>
      <c r="I37" s="57"/>
      <c r="J37" s="57"/>
      <c r="K37" s="57"/>
      <c r="L37" s="57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</row>
    <row r="38" spans="1:45" ht="15.75" customHeight="1" x14ac:dyDescent="0.25">
      <c r="A38" s="50"/>
      <c r="B38" s="50"/>
      <c r="C38" s="50"/>
      <c r="D38" s="55">
        <v>0</v>
      </c>
      <c r="E38" s="59" t="s">
        <v>60</v>
      </c>
      <c r="F38" s="56"/>
      <c r="G38" s="56"/>
      <c r="H38" s="56"/>
      <c r="I38" s="56"/>
      <c r="J38" s="57"/>
      <c r="K38" s="57"/>
      <c r="L38" s="57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</row>
    <row r="39" spans="1:45" ht="15.75" customHeight="1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</row>
    <row r="40" spans="1:45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</sheetData>
  <sortState ref="B25:AR34">
    <sortCondition descending="1" ref="AR25:AR34"/>
  </sortState>
  <mergeCells count="43">
    <mergeCell ref="AF23:AH23"/>
    <mergeCell ref="K23:K24"/>
    <mergeCell ref="L23:N23"/>
    <mergeCell ref="O23:O24"/>
    <mergeCell ref="P23:R23"/>
    <mergeCell ref="S23:S24"/>
    <mergeCell ref="T23:V23"/>
    <mergeCell ref="AA23:AA24"/>
    <mergeCell ref="AB23:AD23"/>
    <mergeCell ref="AE23:AE24"/>
    <mergeCell ref="AS23:AS24"/>
    <mergeCell ref="AI23:AI24"/>
    <mergeCell ref="AJ23:AL23"/>
    <mergeCell ref="AM23:AM24"/>
    <mergeCell ref="AN23:AP23"/>
    <mergeCell ref="AQ23:AQ24"/>
    <mergeCell ref="AR23:AR24"/>
    <mergeCell ref="A23:A24"/>
    <mergeCell ref="B23:B24"/>
    <mergeCell ref="C23:C24"/>
    <mergeCell ref="D23:F23"/>
    <mergeCell ref="G23:G24"/>
    <mergeCell ref="A4:A5"/>
    <mergeCell ref="B4:B5"/>
    <mergeCell ref="C4:C5"/>
    <mergeCell ref="D4:F4"/>
    <mergeCell ref="G4:G5"/>
    <mergeCell ref="W4:W5"/>
    <mergeCell ref="H23:J23"/>
    <mergeCell ref="X4:X5"/>
    <mergeCell ref="E36:L36"/>
    <mergeCell ref="B2:X2"/>
    <mergeCell ref="H4:J4"/>
    <mergeCell ref="K4:K5"/>
    <mergeCell ref="L4:N4"/>
    <mergeCell ref="O4:O5"/>
    <mergeCell ref="P4:R4"/>
    <mergeCell ref="S4:S5"/>
    <mergeCell ref="T4:V4"/>
    <mergeCell ref="W23:W24"/>
    <mergeCell ref="X23:Z23"/>
    <mergeCell ref="B22:C22"/>
    <mergeCell ref="B3:C3"/>
  </mergeCells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9"/>
  <sheetViews>
    <sheetView topLeftCell="M1" zoomScaleNormal="100" workbookViewId="0">
      <selection activeCell="C37" sqref="C37"/>
    </sheetView>
  </sheetViews>
  <sheetFormatPr defaultRowHeight="15" x14ac:dyDescent="0.25"/>
  <cols>
    <col min="1" max="1" width="3.7109375" customWidth="1"/>
    <col min="2" max="2" width="20.5703125" customWidth="1"/>
    <col min="3" max="3" width="33.42578125" bestFit="1" customWidth="1"/>
    <col min="4" max="44" width="5.140625" customWidth="1"/>
    <col min="45" max="45" width="6.85546875" customWidth="1"/>
  </cols>
  <sheetData>
    <row r="1" spans="1:26" ht="15.7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.75" customHeight="1" thickBot="1" x14ac:dyDescent="0.4">
      <c r="A2" s="65"/>
      <c r="B2" s="807" t="s">
        <v>64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64"/>
      <c r="Z2" s="64"/>
    </row>
    <row r="3" spans="1:26" ht="15.75" customHeight="1" thickBot="1" x14ac:dyDescent="0.3">
      <c r="A3" s="65"/>
      <c r="B3" s="787" t="s">
        <v>40</v>
      </c>
      <c r="C3" s="788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4"/>
      <c r="Z3" s="64"/>
    </row>
    <row r="4" spans="1:26" ht="15.75" customHeight="1" x14ac:dyDescent="0.25">
      <c r="A4" s="803" t="s">
        <v>35</v>
      </c>
      <c r="B4" s="803" t="s">
        <v>41</v>
      </c>
      <c r="C4" s="803" t="s">
        <v>1</v>
      </c>
      <c r="D4" s="794" t="s">
        <v>42</v>
      </c>
      <c r="E4" s="791"/>
      <c r="F4" s="795"/>
      <c r="G4" s="792" t="s">
        <v>43</v>
      </c>
      <c r="H4" s="794" t="s">
        <v>44</v>
      </c>
      <c r="I4" s="791"/>
      <c r="J4" s="795"/>
      <c r="K4" s="792" t="s">
        <v>43</v>
      </c>
      <c r="L4" s="791" t="s">
        <v>45</v>
      </c>
      <c r="M4" s="791"/>
      <c r="N4" s="791"/>
      <c r="O4" s="792" t="s">
        <v>43</v>
      </c>
      <c r="P4" s="791" t="s">
        <v>46</v>
      </c>
      <c r="Q4" s="791"/>
      <c r="R4" s="791"/>
      <c r="S4" s="792" t="s">
        <v>43</v>
      </c>
      <c r="T4" s="791" t="s">
        <v>47</v>
      </c>
      <c r="U4" s="791"/>
      <c r="V4" s="791"/>
      <c r="W4" s="792" t="s">
        <v>43</v>
      </c>
      <c r="X4" s="803" t="s">
        <v>48</v>
      </c>
      <c r="Y4" s="64"/>
      <c r="Z4" s="64"/>
    </row>
    <row r="5" spans="1:26" ht="15.75" customHeight="1" thickBot="1" x14ac:dyDescent="0.3">
      <c r="A5" s="806"/>
      <c r="B5" s="806"/>
      <c r="C5" s="804"/>
      <c r="D5" s="357" t="s">
        <v>49</v>
      </c>
      <c r="E5" s="358" t="s">
        <v>50</v>
      </c>
      <c r="F5" s="359" t="s">
        <v>51</v>
      </c>
      <c r="G5" s="816"/>
      <c r="H5" s="357" t="s">
        <v>49</v>
      </c>
      <c r="I5" s="358" t="s">
        <v>50</v>
      </c>
      <c r="J5" s="359" t="s">
        <v>51</v>
      </c>
      <c r="K5" s="816"/>
      <c r="L5" s="357" t="s">
        <v>49</v>
      </c>
      <c r="M5" s="358" t="s">
        <v>50</v>
      </c>
      <c r="N5" s="359" t="s">
        <v>51</v>
      </c>
      <c r="O5" s="816"/>
      <c r="P5" s="357" t="s">
        <v>49</v>
      </c>
      <c r="Q5" s="358" t="s">
        <v>50</v>
      </c>
      <c r="R5" s="359" t="s">
        <v>51</v>
      </c>
      <c r="S5" s="816"/>
      <c r="T5" s="357" t="s">
        <v>49</v>
      </c>
      <c r="U5" s="358" t="s">
        <v>50</v>
      </c>
      <c r="V5" s="359" t="s">
        <v>51</v>
      </c>
      <c r="W5" s="816"/>
      <c r="X5" s="806"/>
      <c r="Y5" s="64"/>
      <c r="Z5" s="64"/>
    </row>
    <row r="6" spans="1:26" ht="15.75" customHeight="1" x14ac:dyDescent="0.25">
      <c r="A6" s="526">
        <v>1</v>
      </c>
      <c r="B6" s="527" t="s">
        <v>37</v>
      </c>
      <c r="C6" s="527" t="s">
        <v>24</v>
      </c>
      <c r="D6" s="512">
        <v>0</v>
      </c>
      <c r="E6" s="491">
        <v>15</v>
      </c>
      <c r="F6" s="491">
        <v>20</v>
      </c>
      <c r="G6" s="528">
        <f t="shared" ref="G6:G20" si="0">SUM(D6:F6)</f>
        <v>35</v>
      </c>
      <c r="H6" s="490"/>
      <c r="I6" s="491">
        <v>0</v>
      </c>
      <c r="J6" s="491">
        <v>20</v>
      </c>
      <c r="K6" s="528">
        <f t="shared" ref="K6:K20" si="1">SUM(H6:J6)</f>
        <v>20</v>
      </c>
      <c r="L6" s="490">
        <v>15</v>
      </c>
      <c r="M6" s="491">
        <v>20</v>
      </c>
      <c r="N6" s="491">
        <v>20</v>
      </c>
      <c r="O6" s="528">
        <f t="shared" ref="O6:O20" si="2">SUM(L6:N6)</f>
        <v>55</v>
      </c>
      <c r="P6" s="490">
        <v>10</v>
      </c>
      <c r="Q6" s="491">
        <v>5</v>
      </c>
      <c r="R6" s="491">
        <v>15</v>
      </c>
      <c r="S6" s="528">
        <f t="shared" ref="S6:S20" si="3">SUM(P6:R6)</f>
        <v>30</v>
      </c>
      <c r="T6" s="490">
        <v>0</v>
      </c>
      <c r="U6" s="491">
        <v>20</v>
      </c>
      <c r="V6" s="491">
        <v>10</v>
      </c>
      <c r="W6" s="528">
        <f t="shared" ref="W6:W20" si="4">SUM(T6:V6)</f>
        <v>30</v>
      </c>
      <c r="X6" s="513">
        <f t="shared" ref="X6:X20" si="5">SUM(W6,S6,O6,K6,G6)</f>
        <v>170</v>
      </c>
      <c r="Y6" s="64"/>
      <c r="Z6" s="64"/>
    </row>
    <row r="7" spans="1:26" ht="15.75" customHeight="1" x14ac:dyDescent="0.25">
      <c r="A7" s="529">
        <v>2</v>
      </c>
      <c r="B7" s="530" t="s">
        <v>28</v>
      </c>
      <c r="C7" s="531" t="s">
        <v>29</v>
      </c>
      <c r="D7" s="516">
        <v>10</v>
      </c>
      <c r="E7" s="498">
        <v>15</v>
      </c>
      <c r="F7" s="498">
        <v>5</v>
      </c>
      <c r="G7" s="532">
        <f t="shared" si="0"/>
        <v>30</v>
      </c>
      <c r="H7" s="497"/>
      <c r="I7" s="498">
        <v>15</v>
      </c>
      <c r="J7" s="498">
        <v>10</v>
      </c>
      <c r="K7" s="532">
        <f t="shared" si="1"/>
        <v>25</v>
      </c>
      <c r="L7" s="497">
        <v>0</v>
      </c>
      <c r="M7" s="498">
        <v>5</v>
      </c>
      <c r="N7" s="498">
        <v>20</v>
      </c>
      <c r="O7" s="532">
        <f t="shared" si="2"/>
        <v>25</v>
      </c>
      <c r="P7" s="497">
        <v>0</v>
      </c>
      <c r="Q7" s="498">
        <v>20</v>
      </c>
      <c r="R7" s="498">
        <v>20</v>
      </c>
      <c r="S7" s="532">
        <f t="shared" si="3"/>
        <v>40</v>
      </c>
      <c r="T7" s="497">
        <v>15</v>
      </c>
      <c r="U7" s="498">
        <v>15</v>
      </c>
      <c r="V7" s="498">
        <v>10</v>
      </c>
      <c r="W7" s="532">
        <f t="shared" si="4"/>
        <v>40</v>
      </c>
      <c r="X7" s="517">
        <f t="shared" si="5"/>
        <v>160</v>
      </c>
      <c r="Y7" s="64"/>
      <c r="Z7" s="64"/>
    </row>
    <row r="8" spans="1:26" ht="15.75" customHeight="1" x14ac:dyDescent="0.25">
      <c r="A8" s="529">
        <v>3</v>
      </c>
      <c r="B8" s="515" t="s">
        <v>9</v>
      </c>
      <c r="C8" s="515" t="s">
        <v>25</v>
      </c>
      <c r="D8" s="516">
        <v>5</v>
      </c>
      <c r="E8" s="498">
        <v>10</v>
      </c>
      <c r="F8" s="498">
        <v>0</v>
      </c>
      <c r="G8" s="532">
        <f t="shared" si="0"/>
        <v>15</v>
      </c>
      <c r="H8" s="497">
        <v>5</v>
      </c>
      <c r="I8" s="498">
        <v>15</v>
      </c>
      <c r="J8" s="498"/>
      <c r="K8" s="532">
        <f t="shared" si="1"/>
        <v>20</v>
      </c>
      <c r="L8" s="497">
        <v>20</v>
      </c>
      <c r="M8" s="498">
        <v>15</v>
      </c>
      <c r="N8" s="498"/>
      <c r="O8" s="532">
        <f t="shared" si="2"/>
        <v>35</v>
      </c>
      <c r="P8" s="497">
        <v>20</v>
      </c>
      <c r="Q8" s="498">
        <v>15</v>
      </c>
      <c r="R8" s="498">
        <v>0</v>
      </c>
      <c r="S8" s="532">
        <f t="shared" si="3"/>
        <v>35</v>
      </c>
      <c r="T8" s="497">
        <v>15</v>
      </c>
      <c r="U8" s="498">
        <v>20</v>
      </c>
      <c r="V8" s="498">
        <v>0</v>
      </c>
      <c r="W8" s="532">
        <f t="shared" si="4"/>
        <v>35</v>
      </c>
      <c r="X8" s="517">
        <f t="shared" si="5"/>
        <v>140</v>
      </c>
      <c r="Y8" s="64"/>
      <c r="Z8" s="64"/>
    </row>
    <row r="9" spans="1:26" ht="15.75" customHeight="1" x14ac:dyDescent="0.25">
      <c r="A9" s="529">
        <v>4</v>
      </c>
      <c r="B9" s="515" t="s">
        <v>94</v>
      </c>
      <c r="C9" s="515" t="s">
        <v>93</v>
      </c>
      <c r="D9" s="516">
        <v>5</v>
      </c>
      <c r="E9" s="498">
        <v>0</v>
      </c>
      <c r="F9" s="498">
        <v>0</v>
      </c>
      <c r="G9" s="532">
        <f t="shared" si="0"/>
        <v>5</v>
      </c>
      <c r="H9" s="497">
        <v>20</v>
      </c>
      <c r="I9" s="498">
        <v>15</v>
      </c>
      <c r="J9" s="498">
        <v>0</v>
      </c>
      <c r="K9" s="532">
        <f t="shared" si="1"/>
        <v>35</v>
      </c>
      <c r="L9" s="497">
        <v>15</v>
      </c>
      <c r="M9" s="498">
        <v>5</v>
      </c>
      <c r="N9" s="498">
        <v>15</v>
      </c>
      <c r="O9" s="532">
        <f t="shared" si="2"/>
        <v>35</v>
      </c>
      <c r="P9" s="497">
        <v>10</v>
      </c>
      <c r="Q9" s="498">
        <v>10</v>
      </c>
      <c r="R9" s="498">
        <v>10</v>
      </c>
      <c r="S9" s="532">
        <f t="shared" si="3"/>
        <v>30</v>
      </c>
      <c r="T9" s="497">
        <v>10</v>
      </c>
      <c r="U9" s="498">
        <v>15</v>
      </c>
      <c r="V9" s="498">
        <v>10</v>
      </c>
      <c r="W9" s="532">
        <f t="shared" si="4"/>
        <v>35</v>
      </c>
      <c r="X9" s="517">
        <f t="shared" si="5"/>
        <v>140</v>
      </c>
      <c r="Y9" s="64"/>
      <c r="Z9" s="64"/>
    </row>
    <row r="10" spans="1:26" ht="15.75" customHeight="1" x14ac:dyDescent="0.25">
      <c r="A10" s="529">
        <v>5</v>
      </c>
      <c r="B10" s="515" t="s">
        <v>30</v>
      </c>
      <c r="C10" s="515" t="s">
        <v>29</v>
      </c>
      <c r="D10" s="516">
        <v>15</v>
      </c>
      <c r="E10" s="498">
        <v>0</v>
      </c>
      <c r="F10" s="498">
        <v>15</v>
      </c>
      <c r="G10" s="532">
        <f t="shared" si="0"/>
        <v>30</v>
      </c>
      <c r="H10" s="497">
        <v>15</v>
      </c>
      <c r="I10" s="498">
        <v>10</v>
      </c>
      <c r="J10" s="498">
        <v>10</v>
      </c>
      <c r="K10" s="532">
        <f t="shared" si="1"/>
        <v>35</v>
      </c>
      <c r="L10" s="497">
        <v>20</v>
      </c>
      <c r="M10" s="498">
        <v>0</v>
      </c>
      <c r="N10" s="498">
        <v>10</v>
      </c>
      <c r="O10" s="532">
        <f t="shared" si="2"/>
        <v>30</v>
      </c>
      <c r="P10" s="497">
        <v>0</v>
      </c>
      <c r="Q10" s="498">
        <v>0</v>
      </c>
      <c r="R10" s="498"/>
      <c r="S10" s="532">
        <f t="shared" si="3"/>
        <v>0</v>
      </c>
      <c r="T10" s="497">
        <v>15</v>
      </c>
      <c r="U10" s="498"/>
      <c r="V10" s="498">
        <v>15</v>
      </c>
      <c r="W10" s="532">
        <f t="shared" si="4"/>
        <v>30</v>
      </c>
      <c r="X10" s="517">
        <f t="shared" si="5"/>
        <v>125</v>
      </c>
      <c r="Y10" s="64"/>
      <c r="Z10" s="64"/>
    </row>
    <row r="11" spans="1:26" ht="15.75" customHeight="1" x14ac:dyDescent="0.25">
      <c r="A11" s="533">
        <v>6</v>
      </c>
      <c r="B11" s="520" t="s">
        <v>21</v>
      </c>
      <c r="C11" s="520" t="s">
        <v>24</v>
      </c>
      <c r="D11" s="521">
        <v>5</v>
      </c>
      <c r="E11" s="504">
        <v>5</v>
      </c>
      <c r="F11" s="504"/>
      <c r="G11" s="534">
        <f t="shared" si="0"/>
        <v>10</v>
      </c>
      <c r="H11" s="503">
        <v>0</v>
      </c>
      <c r="I11" s="504">
        <v>20</v>
      </c>
      <c r="J11" s="504">
        <v>0</v>
      </c>
      <c r="K11" s="534">
        <f t="shared" si="1"/>
        <v>20</v>
      </c>
      <c r="L11" s="503">
        <v>5</v>
      </c>
      <c r="M11" s="504">
        <v>15</v>
      </c>
      <c r="N11" s="504">
        <v>0</v>
      </c>
      <c r="O11" s="534">
        <f t="shared" si="2"/>
        <v>20</v>
      </c>
      <c r="P11" s="503">
        <v>15</v>
      </c>
      <c r="Q11" s="504"/>
      <c r="R11" s="504">
        <v>15</v>
      </c>
      <c r="S11" s="534">
        <f t="shared" si="3"/>
        <v>30</v>
      </c>
      <c r="T11" s="503">
        <v>0</v>
      </c>
      <c r="U11" s="504">
        <v>20</v>
      </c>
      <c r="V11" s="504">
        <v>10</v>
      </c>
      <c r="W11" s="534">
        <f t="shared" si="4"/>
        <v>30</v>
      </c>
      <c r="X11" s="535">
        <f t="shared" si="5"/>
        <v>110</v>
      </c>
      <c r="Y11" s="64"/>
      <c r="Z11" s="64"/>
    </row>
    <row r="12" spans="1:26" ht="15.75" customHeight="1" x14ac:dyDescent="0.25">
      <c r="A12" s="529">
        <v>7</v>
      </c>
      <c r="B12" s="515" t="s">
        <v>32</v>
      </c>
      <c r="C12" s="515" t="s">
        <v>33</v>
      </c>
      <c r="D12" s="516">
        <v>5</v>
      </c>
      <c r="E12" s="498">
        <v>0</v>
      </c>
      <c r="F12" s="498">
        <v>0</v>
      </c>
      <c r="G12" s="532">
        <f t="shared" si="0"/>
        <v>5</v>
      </c>
      <c r="H12" s="497">
        <v>20</v>
      </c>
      <c r="I12" s="498">
        <v>10</v>
      </c>
      <c r="J12" s="498">
        <v>20</v>
      </c>
      <c r="K12" s="532">
        <f t="shared" si="1"/>
        <v>50</v>
      </c>
      <c r="L12" s="497">
        <v>5</v>
      </c>
      <c r="M12" s="498">
        <v>5</v>
      </c>
      <c r="N12" s="498">
        <v>10</v>
      </c>
      <c r="O12" s="532">
        <f t="shared" si="2"/>
        <v>20</v>
      </c>
      <c r="P12" s="497">
        <v>0</v>
      </c>
      <c r="Q12" s="498">
        <v>5</v>
      </c>
      <c r="R12" s="498">
        <v>20</v>
      </c>
      <c r="S12" s="532">
        <f t="shared" si="3"/>
        <v>25</v>
      </c>
      <c r="T12" s="497"/>
      <c r="U12" s="498"/>
      <c r="V12" s="498"/>
      <c r="W12" s="532">
        <f t="shared" si="4"/>
        <v>0</v>
      </c>
      <c r="X12" s="517">
        <f t="shared" si="5"/>
        <v>100</v>
      </c>
      <c r="Y12" s="64"/>
      <c r="Z12" s="64"/>
    </row>
    <row r="13" spans="1:26" ht="15.75" customHeight="1" x14ac:dyDescent="0.25">
      <c r="A13" s="529">
        <v>8</v>
      </c>
      <c r="B13" s="515" t="s">
        <v>92</v>
      </c>
      <c r="C13" s="515" t="s">
        <v>93</v>
      </c>
      <c r="D13" s="516">
        <v>20</v>
      </c>
      <c r="E13" s="498"/>
      <c r="F13" s="498"/>
      <c r="G13" s="532">
        <f t="shared" si="0"/>
        <v>20</v>
      </c>
      <c r="H13" s="497">
        <v>5</v>
      </c>
      <c r="I13" s="498">
        <v>5</v>
      </c>
      <c r="J13" s="498">
        <v>0</v>
      </c>
      <c r="K13" s="532">
        <f t="shared" si="1"/>
        <v>10</v>
      </c>
      <c r="L13" s="497">
        <v>15</v>
      </c>
      <c r="M13" s="498">
        <v>5</v>
      </c>
      <c r="N13" s="498"/>
      <c r="O13" s="532">
        <f t="shared" si="2"/>
        <v>20</v>
      </c>
      <c r="P13" s="497">
        <v>20</v>
      </c>
      <c r="Q13" s="498">
        <v>10</v>
      </c>
      <c r="R13" s="498"/>
      <c r="S13" s="532">
        <f t="shared" si="3"/>
        <v>30</v>
      </c>
      <c r="T13" s="497">
        <v>0</v>
      </c>
      <c r="U13" s="498">
        <v>15</v>
      </c>
      <c r="V13" s="498"/>
      <c r="W13" s="532">
        <f t="shared" si="4"/>
        <v>15</v>
      </c>
      <c r="X13" s="517">
        <f t="shared" si="5"/>
        <v>95</v>
      </c>
      <c r="Y13" s="64"/>
      <c r="Z13" s="64"/>
    </row>
    <row r="14" spans="1:26" ht="15.75" customHeight="1" x14ac:dyDescent="0.25">
      <c r="A14" s="529">
        <v>9</v>
      </c>
      <c r="B14" s="515" t="s">
        <v>89</v>
      </c>
      <c r="C14" s="515" t="s">
        <v>24</v>
      </c>
      <c r="D14" s="516">
        <v>5</v>
      </c>
      <c r="E14" s="498">
        <v>10</v>
      </c>
      <c r="F14" s="498">
        <v>0</v>
      </c>
      <c r="G14" s="532">
        <f t="shared" si="0"/>
        <v>15</v>
      </c>
      <c r="H14" s="497">
        <v>20</v>
      </c>
      <c r="I14" s="498">
        <v>20</v>
      </c>
      <c r="J14" s="498">
        <v>0</v>
      </c>
      <c r="K14" s="532">
        <f t="shared" si="1"/>
        <v>40</v>
      </c>
      <c r="L14" s="497">
        <v>10</v>
      </c>
      <c r="M14" s="498">
        <v>0</v>
      </c>
      <c r="N14" s="498">
        <v>10</v>
      </c>
      <c r="O14" s="532">
        <f t="shared" si="2"/>
        <v>20</v>
      </c>
      <c r="P14" s="497"/>
      <c r="Q14" s="498">
        <v>10</v>
      </c>
      <c r="R14" s="498"/>
      <c r="S14" s="532">
        <f t="shared" si="3"/>
        <v>10</v>
      </c>
      <c r="T14" s="497">
        <v>0</v>
      </c>
      <c r="U14" s="498">
        <v>10</v>
      </c>
      <c r="V14" s="498"/>
      <c r="W14" s="532">
        <f t="shared" si="4"/>
        <v>10</v>
      </c>
      <c r="X14" s="517">
        <f t="shared" si="5"/>
        <v>95</v>
      </c>
      <c r="Y14" s="64"/>
      <c r="Z14" s="64"/>
    </row>
    <row r="15" spans="1:26" s="252" customFormat="1" ht="15.75" customHeight="1" x14ac:dyDescent="0.25">
      <c r="A15" s="529">
        <v>10</v>
      </c>
      <c r="B15" s="515" t="s">
        <v>10</v>
      </c>
      <c r="C15" s="515" t="s">
        <v>24</v>
      </c>
      <c r="D15" s="516">
        <v>5</v>
      </c>
      <c r="E15" s="498">
        <v>15</v>
      </c>
      <c r="F15" s="498">
        <v>5</v>
      </c>
      <c r="G15" s="532">
        <f t="shared" si="0"/>
        <v>25</v>
      </c>
      <c r="H15" s="497">
        <v>10</v>
      </c>
      <c r="I15" s="498">
        <v>0</v>
      </c>
      <c r="J15" s="498">
        <v>0</v>
      </c>
      <c r="K15" s="532">
        <f t="shared" si="1"/>
        <v>10</v>
      </c>
      <c r="L15" s="497">
        <v>0</v>
      </c>
      <c r="M15" s="498">
        <v>0</v>
      </c>
      <c r="N15" s="498">
        <v>20</v>
      </c>
      <c r="O15" s="532">
        <f t="shared" si="2"/>
        <v>20</v>
      </c>
      <c r="P15" s="497"/>
      <c r="Q15" s="498">
        <v>20</v>
      </c>
      <c r="R15" s="498">
        <v>15</v>
      </c>
      <c r="S15" s="532">
        <f t="shared" si="3"/>
        <v>35</v>
      </c>
      <c r="T15" s="497"/>
      <c r="U15" s="498"/>
      <c r="V15" s="498"/>
      <c r="W15" s="532">
        <f t="shared" si="4"/>
        <v>0</v>
      </c>
      <c r="X15" s="501">
        <f t="shared" si="5"/>
        <v>90</v>
      </c>
    </row>
    <row r="16" spans="1:26" s="252" customFormat="1" ht="15.75" customHeight="1" x14ac:dyDescent="0.25">
      <c r="A16" s="35">
        <v>11</v>
      </c>
      <c r="B16" s="112" t="s">
        <v>13</v>
      </c>
      <c r="C16" s="112" t="s">
        <v>24</v>
      </c>
      <c r="D16" s="78">
        <v>0</v>
      </c>
      <c r="E16" s="68">
        <v>5</v>
      </c>
      <c r="F16" s="68">
        <v>10</v>
      </c>
      <c r="G16" s="79">
        <f t="shared" si="0"/>
        <v>15</v>
      </c>
      <c r="H16" s="48"/>
      <c r="I16" s="68">
        <v>5</v>
      </c>
      <c r="J16" s="68">
        <v>0</v>
      </c>
      <c r="K16" s="79">
        <f t="shared" si="1"/>
        <v>5</v>
      </c>
      <c r="L16" s="48">
        <v>15</v>
      </c>
      <c r="M16" s="68">
        <v>0</v>
      </c>
      <c r="N16" s="68">
        <v>0</v>
      </c>
      <c r="O16" s="79">
        <f t="shared" si="2"/>
        <v>15</v>
      </c>
      <c r="P16" s="48">
        <v>10</v>
      </c>
      <c r="Q16" s="68">
        <v>15</v>
      </c>
      <c r="R16" s="68">
        <v>0</v>
      </c>
      <c r="S16" s="79">
        <f t="shared" si="3"/>
        <v>25</v>
      </c>
      <c r="T16" s="48">
        <v>15</v>
      </c>
      <c r="U16" s="68">
        <v>0</v>
      </c>
      <c r="V16" s="68">
        <v>10</v>
      </c>
      <c r="W16" s="79">
        <f t="shared" si="4"/>
        <v>25</v>
      </c>
      <c r="X16" s="369">
        <f t="shared" si="5"/>
        <v>85</v>
      </c>
    </row>
    <row r="17" spans="1:45" s="252" customFormat="1" ht="15.75" customHeight="1" x14ac:dyDescent="0.25">
      <c r="A17" s="36">
        <v>12</v>
      </c>
      <c r="B17" s="256" t="s">
        <v>20</v>
      </c>
      <c r="C17" s="256" t="s">
        <v>27</v>
      </c>
      <c r="D17" s="77">
        <v>0</v>
      </c>
      <c r="E17" s="88">
        <v>0</v>
      </c>
      <c r="F17" s="88"/>
      <c r="G17" s="98">
        <f t="shared" si="0"/>
        <v>0</v>
      </c>
      <c r="H17" s="87"/>
      <c r="I17" s="88">
        <v>0</v>
      </c>
      <c r="J17" s="88"/>
      <c r="K17" s="98">
        <f t="shared" si="1"/>
        <v>0</v>
      </c>
      <c r="L17" s="87">
        <v>0</v>
      </c>
      <c r="M17" s="88">
        <v>10</v>
      </c>
      <c r="N17" s="88"/>
      <c r="O17" s="98">
        <f t="shared" si="2"/>
        <v>10</v>
      </c>
      <c r="P17" s="87">
        <v>5</v>
      </c>
      <c r="Q17" s="88">
        <v>15</v>
      </c>
      <c r="R17" s="88"/>
      <c r="S17" s="98">
        <f t="shared" si="3"/>
        <v>20</v>
      </c>
      <c r="T17" s="87">
        <v>0</v>
      </c>
      <c r="U17" s="88">
        <v>20</v>
      </c>
      <c r="V17" s="88">
        <v>0</v>
      </c>
      <c r="W17" s="98">
        <f t="shared" si="4"/>
        <v>20</v>
      </c>
      <c r="X17" s="368">
        <f t="shared" si="5"/>
        <v>50</v>
      </c>
    </row>
    <row r="18" spans="1:45" s="252" customFormat="1" ht="15.75" customHeight="1" x14ac:dyDescent="0.25">
      <c r="A18" s="36">
        <v>13</v>
      </c>
      <c r="B18" s="91" t="s">
        <v>17</v>
      </c>
      <c r="C18" s="91" t="s">
        <v>24</v>
      </c>
      <c r="D18" s="77">
        <v>0</v>
      </c>
      <c r="E18" s="88">
        <v>0</v>
      </c>
      <c r="F18" s="88"/>
      <c r="G18" s="98">
        <f t="shared" si="0"/>
        <v>0</v>
      </c>
      <c r="H18" s="87">
        <v>0</v>
      </c>
      <c r="I18" s="88">
        <v>0</v>
      </c>
      <c r="J18" s="88">
        <v>0</v>
      </c>
      <c r="K18" s="98">
        <f t="shared" si="1"/>
        <v>0</v>
      </c>
      <c r="L18" s="87">
        <v>10</v>
      </c>
      <c r="M18" s="88"/>
      <c r="N18" s="88">
        <v>20</v>
      </c>
      <c r="O18" s="98">
        <f t="shared" si="2"/>
        <v>30</v>
      </c>
      <c r="P18" s="87">
        <v>0</v>
      </c>
      <c r="Q18" s="88">
        <v>10</v>
      </c>
      <c r="R18" s="88">
        <v>0</v>
      </c>
      <c r="S18" s="98">
        <f t="shared" si="3"/>
        <v>10</v>
      </c>
      <c r="T18" s="87">
        <v>10</v>
      </c>
      <c r="U18" s="88">
        <v>0</v>
      </c>
      <c r="V18" s="88"/>
      <c r="W18" s="98">
        <f t="shared" si="4"/>
        <v>10</v>
      </c>
      <c r="X18" s="368">
        <f t="shared" si="5"/>
        <v>50</v>
      </c>
    </row>
    <row r="19" spans="1:45" s="252" customFormat="1" ht="15.75" customHeight="1" x14ac:dyDescent="0.25">
      <c r="A19" s="36">
        <v>14</v>
      </c>
      <c r="B19" s="91" t="s">
        <v>36</v>
      </c>
      <c r="C19" s="91" t="s">
        <v>24</v>
      </c>
      <c r="D19" s="77"/>
      <c r="E19" s="88">
        <v>0</v>
      </c>
      <c r="F19" s="88">
        <v>5</v>
      </c>
      <c r="G19" s="98">
        <f t="shared" si="0"/>
        <v>5</v>
      </c>
      <c r="H19" s="87"/>
      <c r="I19" s="88">
        <v>15</v>
      </c>
      <c r="J19" s="88"/>
      <c r="K19" s="98">
        <f t="shared" si="1"/>
        <v>15</v>
      </c>
      <c r="L19" s="87">
        <v>0</v>
      </c>
      <c r="M19" s="88">
        <v>0</v>
      </c>
      <c r="N19" s="88">
        <v>0</v>
      </c>
      <c r="O19" s="98">
        <f t="shared" si="2"/>
        <v>0</v>
      </c>
      <c r="P19" s="87">
        <v>0</v>
      </c>
      <c r="Q19" s="88">
        <v>5</v>
      </c>
      <c r="R19" s="88">
        <v>0</v>
      </c>
      <c r="S19" s="98">
        <f t="shared" si="3"/>
        <v>5</v>
      </c>
      <c r="T19" s="87">
        <v>0</v>
      </c>
      <c r="U19" s="88">
        <v>10</v>
      </c>
      <c r="V19" s="88">
        <v>0</v>
      </c>
      <c r="W19" s="98">
        <f t="shared" si="4"/>
        <v>10</v>
      </c>
      <c r="X19" s="368">
        <f t="shared" si="5"/>
        <v>35</v>
      </c>
    </row>
    <row r="20" spans="1:45" s="252" customFormat="1" ht="15.75" customHeight="1" thickBot="1" x14ac:dyDescent="0.3">
      <c r="A20" s="312">
        <v>15</v>
      </c>
      <c r="B20" s="60" t="s">
        <v>158</v>
      </c>
      <c r="C20" s="60" t="s">
        <v>159</v>
      </c>
      <c r="D20" s="77">
        <v>0</v>
      </c>
      <c r="E20" s="88">
        <v>0</v>
      </c>
      <c r="F20" s="88"/>
      <c r="G20" s="98">
        <f t="shared" si="0"/>
        <v>0</v>
      </c>
      <c r="H20" s="87"/>
      <c r="I20" s="88"/>
      <c r="J20" s="88"/>
      <c r="K20" s="98">
        <f t="shared" si="1"/>
        <v>0</v>
      </c>
      <c r="L20" s="87">
        <v>10</v>
      </c>
      <c r="M20" s="88">
        <v>0</v>
      </c>
      <c r="N20" s="88"/>
      <c r="O20" s="98">
        <f t="shared" si="2"/>
        <v>10</v>
      </c>
      <c r="P20" s="87"/>
      <c r="Q20" s="88"/>
      <c r="R20" s="88"/>
      <c r="S20" s="98">
        <f t="shared" si="3"/>
        <v>0</v>
      </c>
      <c r="T20" s="87"/>
      <c r="U20" s="88">
        <v>20</v>
      </c>
      <c r="V20" s="88"/>
      <c r="W20" s="98">
        <f t="shared" si="4"/>
        <v>20</v>
      </c>
      <c r="X20" s="368">
        <f t="shared" si="5"/>
        <v>30</v>
      </c>
    </row>
    <row r="21" spans="1:45" ht="15.75" customHeight="1" thickBot="1" x14ac:dyDescent="0.3">
      <c r="A21" s="296"/>
    </row>
    <row r="22" spans="1:45" ht="15.75" customHeight="1" thickBot="1" x14ac:dyDescent="0.3">
      <c r="A22" s="83"/>
      <c r="B22" s="787" t="s">
        <v>52</v>
      </c>
      <c r="C22" s="788"/>
      <c r="D22" s="102"/>
      <c r="E22" s="102"/>
      <c r="F22" s="102"/>
      <c r="G22" s="102"/>
      <c r="H22" s="102"/>
      <c r="I22" s="102"/>
      <c r="J22" s="102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309"/>
    </row>
    <row r="23" spans="1:45" ht="15.75" customHeight="1" x14ac:dyDescent="0.25">
      <c r="A23" s="799" t="s">
        <v>35</v>
      </c>
      <c r="B23" s="801" t="s">
        <v>41</v>
      </c>
      <c r="C23" s="803" t="s">
        <v>1</v>
      </c>
      <c r="D23" s="796" t="s">
        <v>42</v>
      </c>
      <c r="E23" s="797"/>
      <c r="F23" s="798"/>
      <c r="G23" s="792" t="s">
        <v>43</v>
      </c>
      <c r="H23" s="796" t="s">
        <v>44</v>
      </c>
      <c r="I23" s="797"/>
      <c r="J23" s="798"/>
      <c r="K23" s="792" t="s">
        <v>43</v>
      </c>
      <c r="L23" s="796" t="s">
        <v>45</v>
      </c>
      <c r="M23" s="797"/>
      <c r="N23" s="798"/>
      <c r="O23" s="792" t="s">
        <v>43</v>
      </c>
      <c r="P23" s="796" t="s">
        <v>46</v>
      </c>
      <c r="Q23" s="797"/>
      <c r="R23" s="798"/>
      <c r="S23" s="792" t="s">
        <v>43</v>
      </c>
      <c r="T23" s="796" t="s">
        <v>47</v>
      </c>
      <c r="U23" s="797"/>
      <c r="V23" s="798"/>
      <c r="W23" s="792" t="s">
        <v>43</v>
      </c>
      <c r="X23" s="796" t="s">
        <v>53</v>
      </c>
      <c r="Y23" s="797"/>
      <c r="Z23" s="798"/>
      <c r="AA23" s="792" t="s">
        <v>43</v>
      </c>
      <c r="AB23" s="796" t="s">
        <v>54</v>
      </c>
      <c r="AC23" s="797"/>
      <c r="AD23" s="798"/>
      <c r="AE23" s="792" t="s">
        <v>43</v>
      </c>
      <c r="AF23" s="796" t="s">
        <v>55</v>
      </c>
      <c r="AG23" s="797"/>
      <c r="AH23" s="798"/>
      <c r="AI23" s="792" t="s">
        <v>43</v>
      </c>
      <c r="AJ23" s="796" t="s">
        <v>56</v>
      </c>
      <c r="AK23" s="797"/>
      <c r="AL23" s="798"/>
      <c r="AM23" s="792" t="s">
        <v>43</v>
      </c>
      <c r="AN23" s="796" t="s">
        <v>57</v>
      </c>
      <c r="AO23" s="797"/>
      <c r="AP23" s="798"/>
      <c r="AQ23" s="792" t="s">
        <v>43</v>
      </c>
      <c r="AR23" s="799" t="s">
        <v>48</v>
      </c>
      <c r="AS23" s="803" t="s">
        <v>58</v>
      </c>
    </row>
    <row r="24" spans="1:45" ht="15.75" customHeight="1" thickBot="1" x14ac:dyDescent="0.3">
      <c r="A24" s="800"/>
      <c r="B24" s="802"/>
      <c r="C24" s="804"/>
      <c r="D24" s="360" t="s">
        <v>49</v>
      </c>
      <c r="E24" s="361" t="s">
        <v>50</v>
      </c>
      <c r="F24" s="362" t="s">
        <v>51</v>
      </c>
      <c r="G24" s="793"/>
      <c r="H24" s="360" t="s">
        <v>49</v>
      </c>
      <c r="I24" s="361" t="s">
        <v>50</v>
      </c>
      <c r="J24" s="362" t="s">
        <v>51</v>
      </c>
      <c r="K24" s="793"/>
      <c r="L24" s="360" t="s">
        <v>49</v>
      </c>
      <c r="M24" s="361" t="s">
        <v>50</v>
      </c>
      <c r="N24" s="362" t="s">
        <v>51</v>
      </c>
      <c r="O24" s="793"/>
      <c r="P24" s="360" t="s">
        <v>49</v>
      </c>
      <c r="Q24" s="361" t="s">
        <v>50</v>
      </c>
      <c r="R24" s="362" t="s">
        <v>51</v>
      </c>
      <c r="S24" s="793"/>
      <c r="T24" s="360" t="s">
        <v>49</v>
      </c>
      <c r="U24" s="361" t="s">
        <v>50</v>
      </c>
      <c r="V24" s="362" t="s">
        <v>51</v>
      </c>
      <c r="W24" s="793"/>
      <c r="X24" s="360" t="s">
        <v>49</v>
      </c>
      <c r="Y24" s="361" t="s">
        <v>50</v>
      </c>
      <c r="Z24" s="362" t="s">
        <v>51</v>
      </c>
      <c r="AA24" s="793"/>
      <c r="AB24" s="360" t="s">
        <v>49</v>
      </c>
      <c r="AC24" s="361" t="s">
        <v>50</v>
      </c>
      <c r="AD24" s="362" t="s">
        <v>51</v>
      </c>
      <c r="AE24" s="793"/>
      <c r="AF24" s="360" t="s">
        <v>49</v>
      </c>
      <c r="AG24" s="361" t="s">
        <v>50</v>
      </c>
      <c r="AH24" s="362" t="s">
        <v>51</v>
      </c>
      <c r="AI24" s="793"/>
      <c r="AJ24" s="360" t="s">
        <v>49</v>
      </c>
      <c r="AK24" s="361" t="s">
        <v>50</v>
      </c>
      <c r="AL24" s="362" t="s">
        <v>51</v>
      </c>
      <c r="AM24" s="793"/>
      <c r="AN24" s="360" t="s">
        <v>49</v>
      </c>
      <c r="AO24" s="361" t="s">
        <v>50</v>
      </c>
      <c r="AP24" s="362" t="s">
        <v>51</v>
      </c>
      <c r="AQ24" s="793"/>
      <c r="AR24" s="800"/>
      <c r="AS24" s="806"/>
    </row>
    <row r="25" spans="1:45" ht="15.75" customHeight="1" x14ac:dyDescent="0.25">
      <c r="A25" s="664">
        <v>1</v>
      </c>
      <c r="B25" s="691" t="s">
        <v>94</v>
      </c>
      <c r="C25" s="691" t="s">
        <v>93</v>
      </c>
      <c r="D25" s="632">
        <v>10</v>
      </c>
      <c r="E25" s="633">
        <v>10</v>
      </c>
      <c r="F25" s="633">
        <v>0</v>
      </c>
      <c r="G25" s="634">
        <f t="shared" ref="G25:G34" si="6">SUM(D25:F25)</f>
        <v>20</v>
      </c>
      <c r="H25" s="632">
        <v>5</v>
      </c>
      <c r="I25" s="633">
        <v>15</v>
      </c>
      <c r="J25" s="633">
        <v>15</v>
      </c>
      <c r="K25" s="634">
        <f t="shared" ref="K25:K34" si="7">SUM(H25:J25)</f>
        <v>35</v>
      </c>
      <c r="L25" s="632">
        <v>15</v>
      </c>
      <c r="M25" s="633">
        <v>20</v>
      </c>
      <c r="N25" s="633">
        <v>20</v>
      </c>
      <c r="O25" s="634">
        <f t="shared" ref="O25:O34" si="8">SUM(L25:N25)</f>
        <v>55</v>
      </c>
      <c r="P25" s="632">
        <v>10</v>
      </c>
      <c r="Q25" s="633">
        <v>20</v>
      </c>
      <c r="R25" s="633">
        <v>20</v>
      </c>
      <c r="S25" s="634">
        <f t="shared" ref="S25:S34" si="9">SUM(P25:R25)</f>
        <v>50</v>
      </c>
      <c r="T25" s="632">
        <v>10</v>
      </c>
      <c r="U25" s="633">
        <v>15</v>
      </c>
      <c r="V25" s="633">
        <v>20</v>
      </c>
      <c r="W25" s="634">
        <f t="shared" ref="W25:W34" si="10">SUM(T25:V25)</f>
        <v>45</v>
      </c>
      <c r="X25" s="632">
        <v>10</v>
      </c>
      <c r="Y25" s="633">
        <v>20</v>
      </c>
      <c r="Z25" s="633">
        <v>5</v>
      </c>
      <c r="AA25" s="634">
        <f t="shared" ref="AA25:AA34" si="11">SUM(X25:Z25)</f>
        <v>35</v>
      </c>
      <c r="AB25" s="632">
        <v>10</v>
      </c>
      <c r="AC25" s="633">
        <v>20</v>
      </c>
      <c r="AD25" s="633">
        <v>10</v>
      </c>
      <c r="AE25" s="634">
        <f t="shared" ref="AE25:AE34" si="12">SUM(AB25:AD25)</f>
        <v>40</v>
      </c>
      <c r="AF25" s="632">
        <v>10</v>
      </c>
      <c r="AG25" s="633">
        <v>5</v>
      </c>
      <c r="AH25" s="633">
        <v>20</v>
      </c>
      <c r="AI25" s="634">
        <f t="shared" ref="AI25:AI34" si="13">SUM(AF25:AH25)</f>
        <v>35</v>
      </c>
      <c r="AJ25" s="632">
        <v>5</v>
      </c>
      <c r="AK25" s="633">
        <v>10</v>
      </c>
      <c r="AL25" s="633">
        <v>15</v>
      </c>
      <c r="AM25" s="634">
        <f t="shared" ref="AM25:AM34" si="14">SUM(AJ25:AL25)</f>
        <v>30</v>
      </c>
      <c r="AN25" s="632">
        <v>15</v>
      </c>
      <c r="AO25" s="633">
        <v>15</v>
      </c>
      <c r="AP25" s="633">
        <v>0</v>
      </c>
      <c r="AQ25" s="634">
        <f t="shared" ref="AQ25:AQ34" si="15">SUM(AN25:AP25)</f>
        <v>30</v>
      </c>
      <c r="AR25" s="635">
        <f t="shared" ref="AR25:AR34" si="16">SUM(AQ25,AM25,AI25,AE25,AA25,W25,S25,O25,K25,G25)</f>
        <v>375</v>
      </c>
      <c r="AS25" s="636">
        <v>1</v>
      </c>
    </row>
    <row r="26" spans="1:45" ht="15.75" customHeight="1" x14ac:dyDescent="0.25">
      <c r="A26" s="667">
        <v>2</v>
      </c>
      <c r="B26" s="669" t="s">
        <v>9</v>
      </c>
      <c r="C26" s="669" t="s">
        <v>25</v>
      </c>
      <c r="D26" s="638">
        <v>20</v>
      </c>
      <c r="E26" s="639">
        <v>15</v>
      </c>
      <c r="F26" s="639">
        <v>10</v>
      </c>
      <c r="G26" s="640">
        <f t="shared" si="6"/>
        <v>45</v>
      </c>
      <c r="H26" s="638">
        <v>15</v>
      </c>
      <c r="I26" s="639">
        <v>0</v>
      </c>
      <c r="J26" s="639">
        <v>20</v>
      </c>
      <c r="K26" s="640">
        <f t="shared" si="7"/>
        <v>35</v>
      </c>
      <c r="L26" s="638">
        <v>20</v>
      </c>
      <c r="M26" s="639">
        <v>10</v>
      </c>
      <c r="N26" s="639">
        <v>10</v>
      </c>
      <c r="O26" s="640">
        <f t="shared" si="8"/>
        <v>40</v>
      </c>
      <c r="P26" s="638">
        <v>20</v>
      </c>
      <c r="Q26" s="639">
        <v>15</v>
      </c>
      <c r="R26" s="639">
        <v>15</v>
      </c>
      <c r="S26" s="640">
        <f t="shared" si="9"/>
        <v>50</v>
      </c>
      <c r="T26" s="638">
        <v>15</v>
      </c>
      <c r="U26" s="639">
        <v>15</v>
      </c>
      <c r="V26" s="639"/>
      <c r="W26" s="640">
        <f t="shared" si="10"/>
        <v>30</v>
      </c>
      <c r="X26" s="638">
        <v>5</v>
      </c>
      <c r="Y26" s="639">
        <v>10</v>
      </c>
      <c r="Z26" s="639">
        <v>0</v>
      </c>
      <c r="AA26" s="640">
        <f t="shared" si="11"/>
        <v>15</v>
      </c>
      <c r="AB26" s="638">
        <v>15</v>
      </c>
      <c r="AC26" s="639">
        <v>10</v>
      </c>
      <c r="AD26" s="639">
        <v>15</v>
      </c>
      <c r="AE26" s="640">
        <f t="shared" si="12"/>
        <v>40</v>
      </c>
      <c r="AF26" s="638">
        <v>10</v>
      </c>
      <c r="AG26" s="639">
        <v>20</v>
      </c>
      <c r="AH26" s="639">
        <v>15</v>
      </c>
      <c r="AI26" s="640">
        <f t="shared" si="13"/>
        <v>45</v>
      </c>
      <c r="AJ26" s="638">
        <v>10</v>
      </c>
      <c r="AK26" s="639">
        <v>15</v>
      </c>
      <c r="AL26" s="639">
        <v>0</v>
      </c>
      <c r="AM26" s="640">
        <f t="shared" si="14"/>
        <v>25</v>
      </c>
      <c r="AN26" s="638">
        <v>15</v>
      </c>
      <c r="AO26" s="639">
        <v>10</v>
      </c>
      <c r="AP26" s="639">
        <v>10</v>
      </c>
      <c r="AQ26" s="640">
        <f t="shared" si="15"/>
        <v>35</v>
      </c>
      <c r="AR26" s="641">
        <f t="shared" si="16"/>
        <v>360</v>
      </c>
      <c r="AS26" s="642">
        <v>2</v>
      </c>
    </row>
    <row r="27" spans="1:45" ht="15.75" customHeight="1" x14ac:dyDescent="0.25">
      <c r="A27" s="670">
        <v>3</v>
      </c>
      <c r="B27" s="692" t="s">
        <v>28</v>
      </c>
      <c r="C27" s="693" t="s">
        <v>29</v>
      </c>
      <c r="D27" s="673">
        <v>20</v>
      </c>
      <c r="E27" s="674">
        <v>0</v>
      </c>
      <c r="F27" s="674">
        <v>15</v>
      </c>
      <c r="G27" s="675">
        <f t="shared" si="6"/>
        <v>35</v>
      </c>
      <c r="H27" s="673">
        <v>20</v>
      </c>
      <c r="I27" s="674"/>
      <c r="J27" s="674">
        <v>0</v>
      </c>
      <c r="K27" s="675">
        <f t="shared" si="7"/>
        <v>20</v>
      </c>
      <c r="L27" s="673">
        <v>10</v>
      </c>
      <c r="M27" s="674">
        <v>5</v>
      </c>
      <c r="N27" s="674">
        <v>15</v>
      </c>
      <c r="O27" s="675">
        <f t="shared" si="8"/>
        <v>30</v>
      </c>
      <c r="P27" s="673">
        <v>5</v>
      </c>
      <c r="Q27" s="674">
        <v>20</v>
      </c>
      <c r="R27" s="674">
        <v>5</v>
      </c>
      <c r="S27" s="675">
        <f t="shared" si="9"/>
        <v>30</v>
      </c>
      <c r="T27" s="673">
        <v>0</v>
      </c>
      <c r="U27" s="674">
        <v>20</v>
      </c>
      <c r="V27" s="674">
        <v>15</v>
      </c>
      <c r="W27" s="675">
        <f t="shared" si="10"/>
        <v>35</v>
      </c>
      <c r="X27" s="673">
        <v>20</v>
      </c>
      <c r="Y27" s="674"/>
      <c r="Z27" s="674">
        <v>20</v>
      </c>
      <c r="AA27" s="675">
        <f t="shared" si="11"/>
        <v>40</v>
      </c>
      <c r="AB27" s="673">
        <v>10</v>
      </c>
      <c r="AC27" s="674">
        <v>20</v>
      </c>
      <c r="AD27" s="674">
        <v>20</v>
      </c>
      <c r="AE27" s="675">
        <f t="shared" si="12"/>
        <v>50</v>
      </c>
      <c r="AF27" s="673">
        <v>10</v>
      </c>
      <c r="AG27" s="674">
        <v>20</v>
      </c>
      <c r="AH27" s="674"/>
      <c r="AI27" s="675">
        <f t="shared" si="13"/>
        <v>30</v>
      </c>
      <c r="AJ27" s="673">
        <v>15</v>
      </c>
      <c r="AK27" s="674">
        <v>15</v>
      </c>
      <c r="AL27" s="674">
        <v>15</v>
      </c>
      <c r="AM27" s="675">
        <f t="shared" si="14"/>
        <v>45</v>
      </c>
      <c r="AN27" s="673">
        <v>15</v>
      </c>
      <c r="AO27" s="674">
        <v>15</v>
      </c>
      <c r="AP27" s="674">
        <v>10</v>
      </c>
      <c r="AQ27" s="675">
        <f t="shared" si="15"/>
        <v>40</v>
      </c>
      <c r="AR27" s="676">
        <f t="shared" si="16"/>
        <v>355</v>
      </c>
      <c r="AS27" s="650">
        <v>3</v>
      </c>
    </row>
    <row r="28" spans="1:45" ht="15.75" customHeight="1" x14ac:dyDescent="0.25">
      <c r="A28" s="522">
        <v>4</v>
      </c>
      <c r="B28" s="91" t="s">
        <v>30</v>
      </c>
      <c r="C28" s="91" t="s">
        <v>29</v>
      </c>
      <c r="D28" s="87">
        <v>20</v>
      </c>
      <c r="E28" s="88">
        <v>10</v>
      </c>
      <c r="F28" s="88">
        <v>15</v>
      </c>
      <c r="G28" s="98">
        <f t="shared" si="6"/>
        <v>45</v>
      </c>
      <c r="H28" s="87">
        <v>20</v>
      </c>
      <c r="I28" s="88">
        <v>10</v>
      </c>
      <c r="J28" s="88">
        <v>10</v>
      </c>
      <c r="K28" s="98">
        <f t="shared" si="7"/>
        <v>40</v>
      </c>
      <c r="L28" s="87">
        <v>20</v>
      </c>
      <c r="M28" s="88">
        <v>0</v>
      </c>
      <c r="N28" s="88">
        <v>20</v>
      </c>
      <c r="O28" s="98">
        <f t="shared" si="8"/>
        <v>40</v>
      </c>
      <c r="P28" s="87">
        <v>15</v>
      </c>
      <c r="Q28" s="88"/>
      <c r="R28" s="88">
        <v>5</v>
      </c>
      <c r="S28" s="98">
        <f t="shared" si="9"/>
        <v>20</v>
      </c>
      <c r="T28" s="87">
        <v>0</v>
      </c>
      <c r="U28" s="88">
        <v>0</v>
      </c>
      <c r="V28" s="88">
        <v>15</v>
      </c>
      <c r="W28" s="98">
        <f t="shared" si="10"/>
        <v>15</v>
      </c>
      <c r="X28" s="87">
        <v>15</v>
      </c>
      <c r="Y28" s="88">
        <v>0</v>
      </c>
      <c r="Z28" s="88">
        <v>20</v>
      </c>
      <c r="AA28" s="98">
        <f t="shared" si="11"/>
        <v>35</v>
      </c>
      <c r="AB28" s="87">
        <v>15</v>
      </c>
      <c r="AC28" s="88"/>
      <c r="AD28" s="88">
        <v>5</v>
      </c>
      <c r="AE28" s="98">
        <f t="shared" si="12"/>
        <v>20</v>
      </c>
      <c r="AF28" s="87">
        <v>10</v>
      </c>
      <c r="AG28" s="88">
        <v>0</v>
      </c>
      <c r="AH28" s="88">
        <v>10</v>
      </c>
      <c r="AI28" s="98">
        <f t="shared" si="13"/>
        <v>20</v>
      </c>
      <c r="AJ28" s="87">
        <v>20</v>
      </c>
      <c r="AK28" s="88">
        <v>5</v>
      </c>
      <c r="AL28" s="88">
        <v>0</v>
      </c>
      <c r="AM28" s="98">
        <f t="shared" si="14"/>
        <v>25</v>
      </c>
      <c r="AN28" s="87">
        <v>10</v>
      </c>
      <c r="AO28" s="88">
        <v>10</v>
      </c>
      <c r="AP28" s="88">
        <v>15</v>
      </c>
      <c r="AQ28" s="98">
        <f t="shared" si="15"/>
        <v>35</v>
      </c>
      <c r="AR28" s="368">
        <f t="shared" si="16"/>
        <v>295</v>
      </c>
      <c r="AS28" s="113"/>
    </row>
    <row r="29" spans="1:45" ht="15.75" customHeight="1" x14ac:dyDescent="0.25">
      <c r="A29" s="110">
        <v>5</v>
      </c>
      <c r="B29" s="91" t="s">
        <v>32</v>
      </c>
      <c r="C29" s="91" t="s">
        <v>33</v>
      </c>
      <c r="D29" s="87">
        <v>5</v>
      </c>
      <c r="E29" s="88">
        <v>15</v>
      </c>
      <c r="F29" s="88">
        <v>0</v>
      </c>
      <c r="G29" s="98">
        <f t="shared" si="6"/>
        <v>20</v>
      </c>
      <c r="H29" s="87">
        <v>10</v>
      </c>
      <c r="I29" s="88">
        <v>20</v>
      </c>
      <c r="J29" s="88"/>
      <c r="K29" s="98">
        <f t="shared" si="7"/>
        <v>30</v>
      </c>
      <c r="L29" s="87">
        <v>15</v>
      </c>
      <c r="M29" s="88">
        <v>15</v>
      </c>
      <c r="N29" s="88">
        <v>15</v>
      </c>
      <c r="O29" s="98">
        <f t="shared" si="8"/>
        <v>45</v>
      </c>
      <c r="P29" s="87">
        <v>0</v>
      </c>
      <c r="Q29" s="88">
        <v>10</v>
      </c>
      <c r="R29" s="88">
        <v>5</v>
      </c>
      <c r="S29" s="98">
        <f t="shared" si="9"/>
        <v>15</v>
      </c>
      <c r="T29" s="87">
        <v>0</v>
      </c>
      <c r="U29" s="88">
        <v>15</v>
      </c>
      <c r="V29" s="88">
        <v>0</v>
      </c>
      <c r="W29" s="98">
        <f t="shared" si="10"/>
        <v>15</v>
      </c>
      <c r="X29" s="87">
        <v>5</v>
      </c>
      <c r="Y29" s="88">
        <v>10</v>
      </c>
      <c r="Z29" s="88">
        <v>5</v>
      </c>
      <c r="AA29" s="98">
        <f t="shared" si="11"/>
        <v>20</v>
      </c>
      <c r="AB29" s="87">
        <v>5</v>
      </c>
      <c r="AC29" s="88">
        <v>0</v>
      </c>
      <c r="AD29" s="88">
        <v>10</v>
      </c>
      <c r="AE29" s="98">
        <f t="shared" si="12"/>
        <v>15</v>
      </c>
      <c r="AF29" s="87">
        <v>0</v>
      </c>
      <c r="AG29" s="88">
        <v>10</v>
      </c>
      <c r="AH29" s="88">
        <v>20</v>
      </c>
      <c r="AI29" s="98">
        <f t="shared" si="13"/>
        <v>30</v>
      </c>
      <c r="AJ29" s="87">
        <v>10</v>
      </c>
      <c r="AK29" s="88">
        <v>5</v>
      </c>
      <c r="AL29" s="88">
        <v>20</v>
      </c>
      <c r="AM29" s="98">
        <f t="shared" si="14"/>
        <v>35</v>
      </c>
      <c r="AN29" s="87">
        <v>20</v>
      </c>
      <c r="AO29" s="88">
        <v>15</v>
      </c>
      <c r="AP29" s="88">
        <v>10</v>
      </c>
      <c r="AQ29" s="98">
        <f t="shared" si="15"/>
        <v>45</v>
      </c>
      <c r="AR29" s="368">
        <f t="shared" si="16"/>
        <v>270</v>
      </c>
      <c r="AS29" s="101"/>
    </row>
    <row r="30" spans="1:45" ht="15.75" customHeight="1" x14ac:dyDescent="0.25">
      <c r="A30" s="522">
        <v>6</v>
      </c>
      <c r="B30" s="112" t="s">
        <v>92</v>
      </c>
      <c r="C30" s="112" t="s">
        <v>93</v>
      </c>
      <c r="D30" s="95">
        <v>10</v>
      </c>
      <c r="E30" s="96"/>
      <c r="F30" s="96"/>
      <c r="G30" s="97">
        <f t="shared" si="6"/>
        <v>10</v>
      </c>
      <c r="H30" s="95">
        <v>15</v>
      </c>
      <c r="I30" s="96">
        <v>5</v>
      </c>
      <c r="J30" s="96">
        <v>15</v>
      </c>
      <c r="K30" s="97">
        <f t="shared" si="7"/>
        <v>35</v>
      </c>
      <c r="L30" s="95">
        <v>15</v>
      </c>
      <c r="M30" s="96"/>
      <c r="N30" s="96">
        <v>15</v>
      </c>
      <c r="O30" s="97">
        <f t="shared" si="8"/>
        <v>30</v>
      </c>
      <c r="P30" s="95">
        <v>10</v>
      </c>
      <c r="Q30" s="96"/>
      <c r="R30" s="96"/>
      <c r="S30" s="97">
        <f t="shared" si="9"/>
        <v>10</v>
      </c>
      <c r="T30" s="95">
        <v>5</v>
      </c>
      <c r="U30" s="96"/>
      <c r="V30" s="96"/>
      <c r="W30" s="97">
        <f t="shared" si="10"/>
        <v>5</v>
      </c>
      <c r="X30" s="95">
        <v>10</v>
      </c>
      <c r="Y30" s="96"/>
      <c r="Z30" s="96"/>
      <c r="AA30" s="97">
        <f t="shared" si="11"/>
        <v>10</v>
      </c>
      <c r="AB30" s="95">
        <v>20</v>
      </c>
      <c r="AC30" s="96">
        <v>20</v>
      </c>
      <c r="AD30" s="96">
        <v>5</v>
      </c>
      <c r="AE30" s="97">
        <f t="shared" si="12"/>
        <v>45</v>
      </c>
      <c r="AF30" s="95">
        <v>20</v>
      </c>
      <c r="AG30" s="96">
        <v>15</v>
      </c>
      <c r="AH30" s="96">
        <v>20</v>
      </c>
      <c r="AI30" s="97">
        <f t="shared" si="13"/>
        <v>55</v>
      </c>
      <c r="AJ30" s="95">
        <v>10</v>
      </c>
      <c r="AK30" s="96">
        <v>15</v>
      </c>
      <c r="AL30" s="96">
        <v>20</v>
      </c>
      <c r="AM30" s="97">
        <f t="shared" si="14"/>
        <v>45</v>
      </c>
      <c r="AN30" s="95">
        <v>15</v>
      </c>
      <c r="AO30" s="96">
        <v>10</v>
      </c>
      <c r="AP30" s="96"/>
      <c r="AQ30" s="97">
        <f t="shared" si="15"/>
        <v>25</v>
      </c>
      <c r="AR30" s="408">
        <f t="shared" si="16"/>
        <v>270</v>
      </c>
      <c r="AS30" s="104"/>
    </row>
    <row r="31" spans="1:45" ht="15.75" customHeight="1" x14ac:dyDescent="0.25">
      <c r="A31" s="110">
        <v>7</v>
      </c>
      <c r="B31" s="61" t="s">
        <v>89</v>
      </c>
      <c r="C31" s="61" t="s">
        <v>24</v>
      </c>
      <c r="D31" s="87">
        <v>0</v>
      </c>
      <c r="E31" s="88">
        <v>15</v>
      </c>
      <c r="F31" s="88">
        <v>0</v>
      </c>
      <c r="G31" s="98">
        <f t="shared" si="6"/>
        <v>15</v>
      </c>
      <c r="H31" s="87">
        <v>0</v>
      </c>
      <c r="I31" s="88">
        <v>15</v>
      </c>
      <c r="J31" s="88"/>
      <c r="K31" s="98">
        <f t="shared" si="7"/>
        <v>15</v>
      </c>
      <c r="L31" s="87">
        <v>5</v>
      </c>
      <c r="M31" s="88"/>
      <c r="N31" s="88">
        <v>0</v>
      </c>
      <c r="O31" s="98">
        <f t="shared" si="8"/>
        <v>5</v>
      </c>
      <c r="P31" s="87">
        <v>5</v>
      </c>
      <c r="Q31" s="88">
        <v>0</v>
      </c>
      <c r="R31" s="88"/>
      <c r="S31" s="98">
        <f t="shared" si="9"/>
        <v>5</v>
      </c>
      <c r="T31" s="87">
        <v>5</v>
      </c>
      <c r="U31" s="88">
        <v>15</v>
      </c>
      <c r="V31" s="88">
        <v>0</v>
      </c>
      <c r="W31" s="98">
        <f t="shared" si="10"/>
        <v>20</v>
      </c>
      <c r="X31" s="87">
        <v>5</v>
      </c>
      <c r="Y31" s="88">
        <v>20</v>
      </c>
      <c r="Z31" s="88"/>
      <c r="AA31" s="98">
        <f t="shared" si="11"/>
        <v>25</v>
      </c>
      <c r="AB31" s="87">
        <v>0</v>
      </c>
      <c r="AC31" s="88"/>
      <c r="AD31" s="88"/>
      <c r="AE31" s="98">
        <f t="shared" si="12"/>
        <v>0</v>
      </c>
      <c r="AF31" s="87">
        <v>15</v>
      </c>
      <c r="AG31" s="88">
        <v>15</v>
      </c>
      <c r="AH31" s="88">
        <v>0</v>
      </c>
      <c r="AI31" s="98">
        <f t="shared" si="13"/>
        <v>30</v>
      </c>
      <c r="AJ31" s="87">
        <v>0</v>
      </c>
      <c r="AK31" s="88">
        <v>15</v>
      </c>
      <c r="AL31" s="88"/>
      <c r="AM31" s="98">
        <f t="shared" si="14"/>
        <v>15</v>
      </c>
      <c r="AN31" s="87">
        <v>10</v>
      </c>
      <c r="AO31" s="88">
        <v>10</v>
      </c>
      <c r="AP31" s="88"/>
      <c r="AQ31" s="98">
        <f t="shared" si="15"/>
        <v>20</v>
      </c>
      <c r="AR31" s="368">
        <f t="shared" si="16"/>
        <v>150</v>
      </c>
      <c r="AS31" s="101"/>
    </row>
    <row r="32" spans="1:45" ht="15.75" customHeight="1" x14ac:dyDescent="0.25">
      <c r="A32" s="522">
        <v>8</v>
      </c>
      <c r="B32" s="91" t="s">
        <v>21</v>
      </c>
      <c r="C32" s="91" t="s">
        <v>24</v>
      </c>
      <c r="D32" s="356"/>
      <c r="E32" s="347">
        <v>5</v>
      </c>
      <c r="F32" s="347">
        <v>10</v>
      </c>
      <c r="G32" s="348">
        <f t="shared" si="6"/>
        <v>15</v>
      </c>
      <c r="H32" s="356">
        <v>20</v>
      </c>
      <c r="I32" s="347">
        <v>0</v>
      </c>
      <c r="J32" s="347"/>
      <c r="K32" s="348">
        <f t="shared" si="7"/>
        <v>20</v>
      </c>
      <c r="L32" s="356"/>
      <c r="M32" s="347"/>
      <c r="N32" s="347"/>
      <c r="O32" s="348">
        <f t="shared" si="8"/>
        <v>0</v>
      </c>
      <c r="P32" s="356">
        <v>10</v>
      </c>
      <c r="Q32" s="347">
        <v>20</v>
      </c>
      <c r="R32" s="347">
        <v>0</v>
      </c>
      <c r="S32" s="348">
        <f t="shared" si="9"/>
        <v>30</v>
      </c>
      <c r="T32" s="356">
        <v>15</v>
      </c>
      <c r="U32" s="347">
        <v>0</v>
      </c>
      <c r="V32" s="347">
        <v>10</v>
      </c>
      <c r="W32" s="348">
        <f t="shared" si="10"/>
        <v>25</v>
      </c>
      <c r="X32" s="356"/>
      <c r="Y32" s="347"/>
      <c r="Z32" s="347">
        <v>15</v>
      </c>
      <c r="AA32" s="348">
        <f t="shared" si="11"/>
        <v>15</v>
      </c>
      <c r="AB32" s="356">
        <v>20</v>
      </c>
      <c r="AC32" s="347"/>
      <c r="AD32" s="347">
        <v>0</v>
      </c>
      <c r="AE32" s="348">
        <f t="shared" si="12"/>
        <v>20</v>
      </c>
      <c r="AF32" s="356"/>
      <c r="AG32" s="347">
        <v>0</v>
      </c>
      <c r="AH32" s="347"/>
      <c r="AI32" s="348">
        <f t="shared" si="13"/>
        <v>0</v>
      </c>
      <c r="AJ32" s="356">
        <v>0</v>
      </c>
      <c r="AK32" s="347">
        <v>10</v>
      </c>
      <c r="AL32" s="347">
        <v>10</v>
      </c>
      <c r="AM32" s="348">
        <f t="shared" si="14"/>
        <v>20</v>
      </c>
      <c r="AN32" s="356">
        <v>5</v>
      </c>
      <c r="AO32" s="347"/>
      <c r="AP32" s="347">
        <v>0</v>
      </c>
      <c r="AQ32" s="348">
        <f t="shared" si="15"/>
        <v>5</v>
      </c>
      <c r="AR32" s="349">
        <f t="shared" si="16"/>
        <v>150</v>
      </c>
      <c r="AS32" s="113"/>
    </row>
    <row r="33" spans="1:45" s="252" customFormat="1" ht="15.75" customHeight="1" x14ac:dyDescent="0.25">
      <c r="A33" s="110">
        <v>9</v>
      </c>
      <c r="B33" s="91" t="s">
        <v>37</v>
      </c>
      <c r="C33" s="91" t="s">
        <v>24</v>
      </c>
      <c r="D33" s="35"/>
      <c r="E33" s="68"/>
      <c r="F33" s="68"/>
      <c r="G33" s="21">
        <f t="shared" si="6"/>
        <v>0</v>
      </c>
      <c r="H33" s="48"/>
      <c r="I33" s="68">
        <v>5</v>
      </c>
      <c r="J33" s="68"/>
      <c r="K33" s="21">
        <f t="shared" si="7"/>
        <v>5</v>
      </c>
      <c r="L33" s="48">
        <v>15</v>
      </c>
      <c r="M33" s="68">
        <v>20</v>
      </c>
      <c r="N33" s="68"/>
      <c r="O33" s="21">
        <f t="shared" si="8"/>
        <v>35</v>
      </c>
      <c r="P33" s="48"/>
      <c r="Q33" s="68">
        <v>10</v>
      </c>
      <c r="R33" s="68"/>
      <c r="S33" s="21">
        <f t="shared" si="9"/>
        <v>10</v>
      </c>
      <c r="T33" s="99">
        <v>20</v>
      </c>
      <c r="U33" s="78">
        <v>20</v>
      </c>
      <c r="V33" s="68">
        <v>0</v>
      </c>
      <c r="W33" s="21">
        <f t="shared" si="10"/>
        <v>40</v>
      </c>
      <c r="X33" s="48">
        <v>20</v>
      </c>
      <c r="Y33" s="68">
        <v>0</v>
      </c>
      <c r="Z33" s="68"/>
      <c r="AA33" s="21">
        <f t="shared" si="11"/>
        <v>20</v>
      </c>
      <c r="AB33" s="48">
        <v>5</v>
      </c>
      <c r="AC33" s="68"/>
      <c r="AD33" s="68"/>
      <c r="AE33" s="21">
        <f t="shared" si="12"/>
        <v>5</v>
      </c>
      <c r="AF33" s="48">
        <v>5</v>
      </c>
      <c r="AG33" s="68">
        <v>0</v>
      </c>
      <c r="AH33" s="68">
        <v>0</v>
      </c>
      <c r="AI33" s="21">
        <f t="shared" si="13"/>
        <v>5</v>
      </c>
      <c r="AJ33" s="48">
        <v>0</v>
      </c>
      <c r="AK33" s="68"/>
      <c r="AL33" s="68"/>
      <c r="AM33" s="21">
        <f t="shared" si="14"/>
        <v>0</v>
      </c>
      <c r="AN33" s="48"/>
      <c r="AO33" s="68">
        <v>15</v>
      </c>
      <c r="AP33" s="68"/>
      <c r="AQ33" s="21">
        <f t="shared" si="15"/>
        <v>15</v>
      </c>
      <c r="AR33" s="369">
        <f t="shared" si="16"/>
        <v>135</v>
      </c>
      <c r="AS33" s="300"/>
    </row>
    <row r="34" spans="1:45" s="252" customFormat="1" ht="15.75" customHeight="1" thickBot="1" x14ac:dyDescent="0.3">
      <c r="A34" s="111">
        <v>10</v>
      </c>
      <c r="B34" s="60" t="s">
        <v>10</v>
      </c>
      <c r="C34" s="60" t="s">
        <v>24</v>
      </c>
      <c r="D34" s="690">
        <v>5</v>
      </c>
      <c r="E34" s="380">
        <v>20</v>
      </c>
      <c r="F34" s="380">
        <v>15</v>
      </c>
      <c r="G34" s="381">
        <f t="shared" si="6"/>
        <v>40</v>
      </c>
      <c r="H34" s="379">
        <v>0</v>
      </c>
      <c r="I34" s="380">
        <v>10</v>
      </c>
      <c r="J34" s="380">
        <v>20</v>
      </c>
      <c r="K34" s="381">
        <f t="shared" si="7"/>
        <v>30</v>
      </c>
      <c r="L34" s="379"/>
      <c r="M34" s="380">
        <v>5</v>
      </c>
      <c r="N34" s="380">
        <v>0</v>
      </c>
      <c r="O34" s="381">
        <f t="shared" si="8"/>
        <v>5</v>
      </c>
      <c r="P34" s="379"/>
      <c r="Q34" s="380">
        <v>0</v>
      </c>
      <c r="R34" s="380">
        <v>0</v>
      </c>
      <c r="S34" s="381">
        <f t="shared" si="9"/>
        <v>0</v>
      </c>
      <c r="T34" s="379">
        <v>10</v>
      </c>
      <c r="U34" s="380">
        <v>0</v>
      </c>
      <c r="V34" s="380">
        <v>0</v>
      </c>
      <c r="W34" s="381">
        <f t="shared" si="10"/>
        <v>10</v>
      </c>
      <c r="X34" s="379">
        <v>5</v>
      </c>
      <c r="Y34" s="380">
        <v>0</v>
      </c>
      <c r="Z34" s="380"/>
      <c r="AA34" s="381">
        <f t="shared" si="11"/>
        <v>5</v>
      </c>
      <c r="AB34" s="379">
        <v>20</v>
      </c>
      <c r="AC34" s="380"/>
      <c r="AD34" s="380"/>
      <c r="AE34" s="381">
        <f t="shared" si="12"/>
        <v>20</v>
      </c>
      <c r="AF34" s="379"/>
      <c r="AG34" s="380">
        <v>0</v>
      </c>
      <c r="AH34" s="380"/>
      <c r="AI34" s="381">
        <f t="shared" si="13"/>
        <v>0</v>
      </c>
      <c r="AJ34" s="379">
        <v>5</v>
      </c>
      <c r="AK34" s="380">
        <v>0</v>
      </c>
      <c r="AL34" s="380">
        <v>5</v>
      </c>
      <c r="AM34" s="381">
        <f t="shared" si="14"/>
        <v>10</v>
      </c>
      <c r="AN34" s="379">
        <v>5</v>
      </c>
      <c r="AO34" s="380">
        <v>0</v>
      </c>
      <c r="AP34" s="380">
        <v>0</v>
      </c>
      <c r="AQ34" s="381">
        <f t="shared" si="15"/>
        <v>5</v>
      </c>
      <c r="AR34" s="383">
        <f t="shared" si="16"/>
        <v>125</v>
      </c>
      <c r="AS34" s="243"/>
    </row>
    <row r="35" spans="1:45" ht="15.75" customHeight="1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45" ht="15.75" customHeight="1" x14ac:dyDescent="0.25">
      <c r="A36" s="64"/>
      <c r="B36" s="64"/>
      <c r="C36" s="64"/>
      <c r="D36" s="71"/>
      <c r="E36" s="789" t="s">
        <v>59</v>
      </c>
      <c r="F36" s="811"/>
      <c r="G36" s="811"/>
      <c r="H36" s="811"/>
      <c r="I36" s="811"/>
      <c r="J36" s="811"/>
      <c r="K36" s="811"/>
      <c r="L36" s="811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45" ht="15.75" customHeight="1" x14ac:dyDescent="0.25">
      <c r="A37" s="64"/>
      <c r="B37" s="64"/>
      <c r="C37" s="64"/>
      <c r="D37" s="75"/>
      <c r="E37" s="75"/>
      <c r="F37" s="75"/>
      <c r="G37" s="75"/>
      <c r="H37" s="74"/>
      <c r="I37" s="74"/>
      <c r="J37" s="74"/>
      <c r="K37" s="74"/>
      <c r="L37" s="7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45" ht="15.75" customHeight="1" x14ac:dyDescent="0.25">
      <c r="A38" s="64"/>
      <c r="B38" s="64"/>
      <c r="C38" s="64"/>
      <c r="D38" s="72">
        <v>0</v>
      </c>
      <c r="E38" s="76" t="s">
        <v>60</v>
      </c>
      <c r="F38" s="73"/>
      <c r="G38" s="73"/>
      <c r="H38" s="73"/>
      <c r="I38" s="73"/>
      <c r="J38" s="74"/>
      <c r="K38" s="74"/>
      <c r="L38" s="7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45" ht="15.75" customHeight="1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</sheetData>
  <sortState ref="B25:AR34">
    <sortCondition descending="1" ref="AR25:AR34"/>
    <sortCondition descending="1" ref="AQ25:AQ34"/>
  </sortState>
  <mergeCells count="43">
    <mergeCell ref="X23:Z23"/>
    <mergeCell ref="A23:A24"/>
    <mergeCell ref="B23:B24"/>
    <mergeCell ref="C23:C24"/>
    <mergeCell ref="D23:F23"/>
    <mergeCell ref="G23:G24"/>
    <mergeCell ref="H23:J23"/>
    <mergeCell ref="K23:K24"/>
    <mergeCell ref="L23:N23"/>
    <mergeCell ref="O23:O24"/>
    <mergeCell ref="P23:R23"/>
    <mergeCell ref="S23:S24"/>
    <mergeCell ref="T23:V23"/>
    <mergeCell ref="W23:W24"/>
    <mergeCell ref="E36:L36"/>
    <mergeCell ref="A4:A5"/>
    <mergeCell ref="B4:B5"/>
    <mergeCell ref="C4:C5"/>
    <mergeCell ref="B22:C22"/>
    <mergeCell ref="B2:X2"/>
    <mergeCell ref="D4:F4"/>
    <mergeCell ref="H4:J4"/>
    <mergeCell ref="K4:K5"/>
    <mergeCell ref="L4:N4"/>
    <mergeCell ref="O4:O5"/>
    <mergeCell ref="X4:X5"/>
    <mergeCell ref="P4:R4"/>
    <mergeCell ref="S4:S5"/>
    <mergeCell ref="T4:V4"/>
    <mergeCell ref="W4:W5"/>
    <mergeCell ref="B3:C3"/>
    <mergeCell ref="G4:G5"/>
    <mergeCell ref="AA23:AA24"/>
    <mergeCell ref="AB23:AD23"/>
    <mergeCell ref="AE23:AE24"/>
    <mergeCell ref="AF23:AH23"/>
    <mergeCell ref="AI23:AI24"/>
    <mergeCell ref="AS23:AS24"/>
    <mergeCell ref="AJ23:AL23"/>
    <mergeCell ref="AM23:AM24"/>
    <mergeCell ref="AN23:AP23"/>
    <mergeCell ref="AQ23:AQ24"/>
    <mergeCell ref="AR23:AR24"/>
  </mergeCells>
  <pageMargins left="0.7" right="0.7" top="0.75" bottom="0.75" header="0.3" footer="0.3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9"/>
  <sheetViews>
    <sheetView topLeftCell="N4" zoomScaleNormal="100" workbookViewId="0">
      <selection activeCell="I21" sqref="I21"/>
    </sheetView>
  </sheetViews>
  <sheetFormatPr defaultRowHeight="15" x14ac:dyDescent="0.25"/>
  <cols>
    <col min="1" max="1" width="3.5703125" customWidth="1"/>
    <col min="2" max="2" width="20.5703125" customWidth="1"/>
    <col min="3" max="3" width="33.42578125" bestFit="1" customWidth="1"/>
    <col min="4" max="44" width="5.140625" customWidth="1"/>
    <col min="45" max="45" width="6.7109375" customWidth="1"/>
  </cols>
  <sheetData>
    <row r="1" spans="1:45" ht="15.75" customHeight="1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5" ht="15.75" customHeight="1" thickBot="1" x14ac:dyDescent="0.4">
      <c r="A2" s="83"/>
      <c r="B2" s="807" t="s">
        <v>65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5" ht="15.75" customHeight="1" thickBot="1" x14ac:dyDescent="0.3">
      <c r="A3" s="83"/>
      <c r="B3" s="787" t="s">
        <v>40</v>
      </c>
      <c r="C3" s="788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</row>
    <row r="4" spans="1:45" ht="15.75" customHeight="1" x14ac:dyDescent="0.25">
      <c r="A4" s="803" t="s">
        <v>35</v>
      </c>
      <c r="B4" s="803" t="s">
        <v>41</v>
      </c>
      <c r="C4" s="803" t="s">
        <v>1</v>
      </c>
      <c r="D4" s="794" t="s">
        <v>42</v>
      </c>
      <c r="E4" s="791"/>
      <c r="F4" s="795"/>
      <c r="G4" s="792" t="s">
        <v>43</v>
      </c>
      <c r="H4" s="794" t="s">
        <v>44</v>
      </c>
      <c r="I4" s="791"/>
      <c r="J4" s="795"/>
      <c r="K4" s="792" t="s">
        <v>43</v>
      </c>
      <c r="L4" s="791" t="s">
        <v>45</v>
      </c>
      <c r="M4" s="791"/>
      <c r="N4" s="791"/>
      <c r="O4" s="792" t="s">
        <v>43</v>
      </c>
      <c r="P4" s="791" t="s">
        <v>46</v>
      </c>
      <c r="Q4" s="791"/>
      <c r="R4" s="791"/>
      <c r="S4" s="792" t="s">
        <v>43</v>
      </c>
      <c r="T4" s="791" t="s">
        <v>47</v>
      </c>
      <c r="U4" s="791"/>
      <c r="V4" s="791"/>
      <c r="W4" s="792" t="s">
        <v>43</v>
      </c>
      <c r="X4" s="803" t="s">
        <v>48</v>
      </c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</row>
    <row r="5" spans="1:45" ht="15.75" customHeight="1" thickBot="1" x14ac:dyDescent="0.3">
      <c r="A5" s="806"/>
      <c r="B5" s="806"/>
      <c r="C5" s="804"/>
      <c r="D5" s="357" t="s">
        <v>49</v>
      </c>
      <c r="E5" s="358" t="s">
        <v>50</v>
      </c>
      <c r="F5" s="359" t="s">
        <v>51</v>
      </c>
      <c r="G5" s="816"/>
      <c r="H5" s="357" t="s">
        <v>49</v>
      </c>
      <c r="I5" s="358" t="s">
        <v>50</v>
      </c>
      <c r="J5" s="359" t="s">
        <v>51</v>
      </c>
      <c r="K5" s="816"/>
      <c r="L5" s="357" t="s">
        <v>49</v>
      </c>
      <c r="M5" s="358" t="s">
        <v>50</v>
      </c>
      <c r="N5" s="359" t="s">
        <v>51</v>
      </c>
      <c r="O5" s="816"/>
      <c r="P5" s="357" t="s">
        <v>49</v>
      </c>
      <c r="Q5" s="358" t="s">
        <v>50</v>
      </c>
      <c r="R5" s="359" t="s">
        <v>51</v>
      </c>
      <c r="S5" s="816"/>
      <c r="T5" s="357" t="s">
        <v>49</v>
      </c>
      <c r="U5" s="358" t="s">
        <v>50</v>
      </c>
      <c r="V5" s="359" t="s">
        <v>51</v>
      </c>
      <c r="W5" s="816"/>
      <c r="X5" s="806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</row>
    <row r="6" spans="1:45" ht="15.75" customHeight="1" x14ac:dyDescent="0.25">
      <c r="A6" s="526">
        <v>1</v>
      </c>
      <c r="B6" s="543" t="s">
        <v>28</v>
      </c>
      <c r="C6" s="511" t="s">
        <v>29</v>
      </c>
      <c r="D6" s="490">
        <v>0</v>
      </c>
      <c r="E6" s="491">
        <v>0</v>
      </c>
      <c r="F6" s="491">
        <v>15</v>
      </c>
      <c r="G6" s="493">
        <f t="shared" ref="G6:G20" si="0">SUM(D6:F6)</f>
        <v>15</v>
      </c>
      <c r="H6" s="490">
        <v>20</v>
      </c>
      <c r="I6" s="491">
        <v>0</v>
      </c>
      <c r="J6" s="491"/>
      <c r="K6" s="493">
        <f t="shared" ref="K6:K20" si="1">SUM(H6:J6)</f>
        <v>20</v>
      </c>
      <c r="L6" s="490">
        <v>0</v>
      </c>
      <c r="M6" s="491">
        <v>5</v>
      </c>
      <c r="N6" s="491">
        <v>20</v>
      </c>
      <c r="O6" s="493">
        <f t="shared" ref="O6:O20" si="2">SUM(L6:N6)</f>
        <v>25</v>
      </c>
      <c r="P6" s="490">
        <v>15</v>
      </c>
      <c r="Q6" s="491"/>
      <c r="R6" s="491">
        <v>15</v>
      </c>
      <c r="S6" s="493">
        <f t="shared" ref="S6:S20" si="3">SUM(P6:R6)</f>
        <v>30</v>
      </c>
      <c r="T6" s="490">
        <v>20</v>
      </c>
      <c r="U6" s="491"/>
      <c r="V6" s="491">
        <v>5</v>
      </c>
      <c r="W6" s="492">
        <f t="shared" ref="W6:W20" si="4">SUM(T6:V6)</f>
        <v>25</v>
      </c>
      <c r="X6" s="494">
        <f t="shared" ref="X6:X20" si="5">SUM(W6,S6,O6,K6,G6)</f>
        <v>115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</row>
    <row r="7" spans="1:45" ht="15.75" customHeight="1" x14ac:dyDescent="0.25">
      <c r="A7" s="529">
        <v>2</v>
      </c>
      <c r="B7" s="515" t="s">
        <v>30</v>
      </c>
      <c r="C7" s="515" t="s">
        <v>29</v>
      </c>
      <c r="D7" s="497">
        <v>20</v>
      </c>
      <c r="E7" s="498"/>
      <c r="F7" s="498">
        <v>15</v>
      </c>
      <c r="G7" s="500">
        <f t="shared" si="0"/>
        <v>35</v>
      </c>
      <c r="H7" s="497"/>
      <c r="I7" s="498"/>
      <c r="J7" s="498">
        <v>20</v>
      </c>
      <c r="K7" s="500">
        <f t="shared" si="1"/>
        <v>20</v>
      </c>
      <c r="L7" s="497">
        <v>20</v>
      </c>
      <c r="M7" s="498"/>
      <c r="N7" s="498"/>
      <c r="O7" s="500">
        <f t="shared" si="2"/>
        <v>20</v>
      </c>
      <c r="P7" s="497">
        <v>20</v>
      </c>
      <c r="Q7" s="498"/>
      <c r="R7" s="498">
        <v>0</v>
      </c>
      <c r="S7" s="500">
        <f t="shared" si="3"/>
        <v>20</v>
      </c>
      <c r="T7" s="497">
        <v>0</v>
      </c>
      <c r="U7" s="498"/>
      <c r="V7" s="498">
        <v>20</v>
      </c>
      <c r="W7" s="499">
        <f t="shared" si="4"/>
        <v>20</v>
      </c>
      <c r="X7" s="501">
        <f t="shared" si="5"/>
        <v>115</v>
      </c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</row>
    <row r="8" spans="1:45" ht="15.75" customHeight="1" x14ac:dyDescent="0.25">
      <c r="A8" s="529">
        <v>3</v>
      </c>
      <c r="B8" s="515" t="s">
        <v>9</v>
      </c>
      <c r="C8" s="515" t="s">
        <v>25</v>
      </c>
      <c r="D8" s="497">
        <v>15</v>
      </c>
      <c r="E8" s="498">
        <v>0</v>
      </c>
      <c r="F8" s="498">
        <v>0</v>
      </c>
      <c r="G8" s="500">
        <f t="shared" si="0"/>
        <v>15</v>
      </c>
      <c r="H8" s="497">
        <v>15</v>
      </c>
      <c r="I8" s="498">
        <v>15</v>
      </c>
      <c r="J8" s="498">
        <v>0</v>
      </c>
      <c r="K8" s="500">
        <f t="shared" si="1"/>
        <v>30</v>
      </c>
      <c r="L8" s="497">
        <v>0</v>
      </c>
      <c r="M8" s="498">
        <v>0</v>
      </c>
      <c r="N8" s="498"/>
      <c r="O8" s="500">
        <f t="shared" si="2"/>
        <v>0</v>
      </c>
      <c r="P8" s="497">
        <v>0</v>
      </c>
      <c r="Q8" s="498">
        <v>10</v>
      </c>
      <c r="R8" s="498">
        <v>5</v>
      </c>
      <c r="S8" s="500">
        <f t="shared" si="3"/>
        <v>15</v>
      </c>
      <c r="T8" s="497">
        <v>10</v>
      </c>
      <c r="U8" s="498">
        <v>20</v>
      </c>
      <c r="V8" s="498">
        <v>5</v>
      </c>
      <c r="W8" s="499">
        <f t="shared" si="4"/>
        <v>35</v>
      </c>
      <c r="X8" s="501">
        <f t="shared" si="5"/>
        <v>95</v>
      </c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</row>
    <row r="9" spans="1:45" ht="15.75" customHeight="1" x14ac:dyDescent="0.25">
      <c r="A9" s="529">
        <v>4</v>
      </c>
      <c r="B9" s="515" t="s">
        <v>13</v>
      </c>
      <c r="C9" s="515" t="s">
        <v>24</v>
      </c>
      <c r="D9" s="497"/>
      <c r="E9" s="498">
        <v>0</v>
      </c>
      <c r="F9" s="498"/>
      <c r="G9" s="500">
        <f t="shared" si="0"/>
        <v>0</v>
      </c>
      <c r="H9" s="497"/>
      <c r="I9" s="498">
        <v>0</v>
      </c>
      <c r="J9" s="498"/>
      <c r="K9" s="500">
        <f t="shared" si="1"/>
        <v>0</v>
      </c>
      <c r="L9" s="497">
        <v>5</v>
      </c>
      <c r="M9" s="498">
        <v>20</v>
      </c>
      <c r="N9" s="498">
        <v>10</v>
      </c>
      <c r="O9" s="500">
        <f t="shared" si="2"/>
        <v>35</v>
      </c>
      <c r="P9" s="497">
        <v>15</v>
      </c>
      <c r="Q9" s="498">
        <v>20</v>
      </c>
      <c r="R9" s="498"/>
      <c r="S9" s="500">
        <f t="shared" si="3"/>
        <v>35</v>
      </c>
      <c r="T9" s="497">
        <v>15</v>
      </c>
      <c r="U9" s="498"/>
      <c r="V9" s="498">
        <v>10</v>
      </c>
      <c r="W9" s="499">
        <f t="shared" si="4"/>
        <v>25</v>
      </c>
      <c r="X9" s="501">
        <f t="shared" si="5"/>
        <v>95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</row>
    <row r="10" spans="1:45" ht="15.75" customHeight="1" x14ac:dyDescent="0.25">
      <c r="A10" s="529">
        <v>5</v>
      </c>
      <c r="B10" s="515" t="s">
        <v>32</v>
      </c>
      <c r="C10" s="515" t="s">
        <v>33</v>
      </c>
      <c r="D10" s="497">
        <v>0</v>
      </c>
      <c r="E10" s="498">
        <v>0</v>
      </c>
      <c r="F10" s="498"/>
      <c r="G10" s="500">
        <f t="shared" si="0"/>
        <v>0</v>
      </c>
      <c r="H10" s="497">
        <v>5</v>
      </c>
      <c r="I10" s="498">
        <v>0</v>
      </c>
      <c r="J10" s="498"/>
      <c r="K10" s="500">
        <f t="shared" si="1"/>
        <v>5</v>
      </c>
      <c r="L10" s="497">
        <v>5</v>
      </c>
      <c r="M10" s="498">
        <v>5</v>
      </c>
      <c r="N10" s="498">
        <v>20</v>
      </c>
      <c r="O10" s="500">
        <f t="shared" si="2"/>
        <v>30</v>
      </c>
      <c r="P10" s="497">
        <v>15</v>
      </c>
      <c r="Q10" s="498">
        <v>20</v>
      </c>
      <c r="R10" s="498">
        <v>0</v>
      </c>
      <c r="S10" s="500">
        <f t="shared" si="3"/>
        <v>35</v>
      </c>
      <c r="T10" s="497">
        <v>20</v>
      </c>
      <c r="U10" s="498">
        <v>0</v>
      </c>
      <c r="V10" s="498">
        <v>0</v>
      </c>
      <c r="W10" s="499">
        <f t="shared" si="4"/>
        <v>20</v>
      </c>
      <c r="X10" s="501">
        <f t="shared" si="5"/>
        <v>90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</row>
    <row r="11" spans="1:45" ht="15.75" customHeight="1" x14ac:dyDescent="0.25">
      <c r="A11" s="533">
        <v>6</v>
      </c>
      <c r="B11" s="520" t="s">
        <v>37</v>
      </c>
      <c r="C11" s="520" t="s">
        <v>24</v>
      </c>
      <c r="D11" s="503"/>
      <c r="E11" s="504"/>
      <c r="F11" s="504"/>
      <c r="G11" s="506">
        <f t="shared" si="0"/>
        <v>0</v>
      </c>
      <c r="H11" s="503"/>
      <c r="I11" s="504">
        <v>0</v>
      </c>
      <c r="J11" s="504">
        <v>0</v>
      </c>
      <c r="K11" s="506">
        <f t="shared" si="1"/>
        <v>0</v>
      </c>
      <c r="L11" s="503">
        <v>20</v>
      </c>
      <c r="M11" s="504">
        <v>15</v>
      </c>
      <c r="N11" s="504"/>
      <c r="O11" s="506">
        <f t="shared" si="2"/>
        <v>35</v>
      </c>
      <c r="P11" s="503">
        <v>20</v>
      </c>
      <c r="Q11" s="504"/>
      <c r="R11" s="504"/>
      <c r="S11" s="506">
        <f t="shared" si="3"/>
        <v>20</v>
      </c>
      <c r="T11" s="503">
        <v>10</v>
      </c>
      <c r="U11" s="504">
        <v>20</v>
      </c>
      <c r="V11" s="504"/>
      <c r="W11" s="505">
        <f t="shared" si="4"/>
        <v>30</v>
      </c>
      <c r="X11" s="507">
        <f t="shared" si="5"/>
        <v>85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</row>
    <row r="12" spans="1:45" ht="15.75" customHeight="1" x14ac:dyDescent="0.25">
      <c r="A12" s="529">
        <v>7</v>
      </c>
      <c r="B12" s="515" t="s">
        <v>89</v>
      </c>
      <c r="C12" s="515" t="s">
        <v>24</v>
      </c>
      <c r="D12" s="497">
        <v>20</v>
      </c>
      <c r="E12" s="498">
        <v>20</v>
      </c>
      <c r="F12" s="498">
        <v>0</v>
      </c>
      <c r="G12" s="500">
        <f t="shared" si="0"/>
        <v>40</v>
      </c>
      <c r="H12" s="497"/>
      <c r="I12" s="498">
        <v>10</v>
      </c>
      <c r="J12" s="498">
        <v>0</v>
      </c>
      <c r="K12" s="500">
        <f t="shared" si="1"/>
        <v>10</v>
      </c>
      <c r="L12" s="497"/>
      <c r="M12" s="498">
        <v>0</v>
      </c>
      <c r="N12" s="498">
        <v>0</v>
      </c>
      <c r="O12" s="500">
        <f t="shared" si="2"/>
        <v>0</v>
      </c>
      <c r="P12" s="497">
        <v>5</v>
      </c>
      <c r="Q12" s="498">
        <v>20</v>
      </c>
      <c r="R12" s="498">
        <v>0</v>
      </c>
      <c r="S12" s="500">
        <f t="shared" si="3"/>
        <v>25</v>
      </c>
      <c r="T12" s="497">
        <v>0</v>
      </c>
      <c r="U12" s="498">
        <v>10</v>
      </c>
      <c r="V12" s="498"/>
      <c r="W12" s="499">
        <f t="shared" si="4"/>
        <v>10</v>
      </c>
      <c r="X12" s="501">
        <f t="shared" si="5"/>
        <v>85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</row>
    <row r="13" spans="1:45" ht="15.75" customHeight="1" x14ac:dyDescent="0.25">
      <c r="A13" s="529">
        <v>8</v>
      </c>
      <c r="B13" s="515" t="s">
        <v>94</v>
      </c>
      <c r="C13" s="515" t="s">
        <v>93</v>
      </c>
      <c r="D13" s="497">
        <v>0</v>
      </c>
      <c r="E13" s="498"/>
      <c r="F13" s="498"/>
      <c r="G13" s="500">
        <f t="shared" si="0"/>
        <v>0</v>
      </c>
      <c r="H13" s="497">
        <v>10</v>
      </c>
      <c r="I13" s="498">
        <v>0</v>
      </c>
      <c r="J13" s="498"/>
      <c r="K13" s="500">
        <f t="shared" si="1"/>
        <v>10</v>
      </c>
      <c r="L13" s="497">
        <v>20</v>
      </c>
      <c r="M13" s="498">
        <v>10</v>
      </c>
      <c r="N13" s="498"/>
      <c r="O13" s="500">
        <f t="shared" si="2"/>
        <v>30</v>
      </c>
      <c r="P13" s="497">
        <v>10</v>
      </c>
      <c r="Q13" s="498">
        <v>0</v>
      </c>
      <c r="R13" s="498">
        <v>0</v>
      </c>
      <c r="S13" s="500">
        <f t="shared" si="3"/>
        <v>10</v>
      </c>
      <c r="T13" s="497">
        <v>10</v>
      </c>
      <c r="U13" s="498">
        <v>5</v>
      </c>
      <c r="V13" s="498"/>
      <c r="W13" s="499">
        <f t="shared" si="4"/>
        <v>15</v>
      </c>
      <c r="X13" s="501">
        <f t="shared" si="5"/>
        <v>65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</row>
    <row r="14" spans="1:45" ht="15.75" customHeight="1" x14ac:dyDescent="0.25">
      <c r="A14" s="529">
        <v>9</v>
      </c>
      <c r="B14" s="515" t="s">
        <v>21</v>
      </c>
      <c r="C14" s="515" t="s">
        <v>24</v>
      </c>
      <c r="D14" s="497">
        <v>10</v>
      </c>
      <c r="E14" s="498">
        <v>20</v>
      </c>
      <c r="F14" s="498">
        <v>0</v>
      </c>
      <c r="G14" s="500">
        <f t="shared" si="0"/>
        <v>30</v>
      </c>
      <c r="H14" s="497">
        <v>5</v>
      </c>
      <c r="I14" s="498">
        <v>10</v>
      </c>
      <c r="J14" s="498">
        <v>5</v>
      </c>
      <c r="K14" s="500">
        <f t="shared" si="1"/>
        <v>20</v>
      </c>
      <c r="L14" s="497"/>
      <c r="M14" s="498">
        <v>0</v>
      </c>
      <c r="N14" s="498"/>
      <c r="O14" s="500">
        <f t="shared" si="2"/>
        <v>0</v>
      </c>
      <c r="P14" s="497"/>
      <c r="Q14" s="498">
        <v>0</v>
      </c>
      <c r="R14" s="498"/>
      <c r="S14" s="500">
        <f t="shared" si="3"/>
        <v>0</v>
      </c>
      <c r="T14" s="497"/>
      <c r="U14" s="498">
        <v>15</v>
      </c>
      <c r="V14" s="498"/>
      <c r="W14" s="499">
        <f t="shared" si="4"/>
        <v>15</v>
      </c>
      <c r="X14" s="501">
        <f t="shared" si="5"/>
        <v>65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</row>
    <row r="15" spans="1:45" s="252" customFormat="1" ht="15.75" customHeight="1" x14ac:dyDescent="0.25">
      <c r="A15" s="529">
        <v>10</v>
      </c>
      <c r="B15" s="496" t="s">
        <v>20</v>
      </c>
      <c r="C15" s="496" t="s">
        <v>27</v>
      </c>
      <c r="D15" s="497">
        <v>0</v>
      </c>
      <c r="E15" s="498">
        <v>10</v>
      </c>
      <c r="F15" s="498"/>
      <c r="G15" s="500">
        <f t="shared" si="0"/>
        <v>10</v>
      </c>
      <c r="H15" s="497">
        <v>5</v>
      </c>
      <c r="I15" s="498">
        <v>15</v>
      </c>
      <c r="J15" s="498">
        <v>20</v>
      </c>
      <c r="K15" s="500">
        <f t="shared" si="1"/>
        <v>40</v>
      </c>
      <c r="L15" s="497"/>
      <c r="M15" s="498"/>
      <c r="N15" s="498">
        <v>0</v>
      </c>
      <c r="O15" s="500">
        <f t="shared" si="2"/>
        <v>0</v>
      </c>
      <c r="P15" s="497">
        <v>0</v>
      </c>
      <c r="Q15" s="498">
        <v>10</v>
      </c>
      <c r="R15" s="498"/>
      <c r="S15" s="500">
        <f t="shared" si="3"/>
        <v>10</v>
      </c>
      <c r="T15" s="497">
        <v>0</v>
      </c>
      <c r="U15" s="498">
        <v>0</v>
      </c>
      <c r="V15" s="498"/>
      <c r="W15" s="499">
        <f t="shared" si="4"/>
        <v>0</v>
      </c>
      <c r="X15" s="501">
        <f t="shared" si="5"/>
        <v>60</v>
      </c>
    </row>
    <row r="16" spans="1:45" s="252" customFormat="1" ht="15.75" customHeight="1" x14ac:dyDescent="0.25">
      <c r="A16" s="35">
        <v>11</v>
      </c>
      <c r="B16" s="112" t="s">
        <v>92</v>
      </c>
      <c r="C16" s="112" t="s">
        <v>93</v>
      </c>
      <c r="D16" s="48"/>
      <c r="E16" s="68"/>
      <c r="F16" s="68">
        <v>20</v>
      </c>
      <c r="G16" s="21">
        <f t="shared" si="0"/>
        <v>20</v>
      </c>
      <c r="H16" s="48"/>
      <c r="I16" s="68"/>
      <c r="J16" s="68"/>
      <c r="K16" s="21">
        <f t="shared" si="1"/>
        <v>0</v>
      </c>
      <c r="L16" s="48"/>
      <c r="M16" s="68"/>
      <c r="N16" s="68"/>
      <c r="O16" s="21">
        <f t="shared" si="2"/>
        <v>0</v>
      </c>
      <c r="P16" s="48"/>
      <c r="Q16" s="68"/>
      <c r="R16" s="68"/>
      <c r="S16" s="21">
        <f t="shared" si="3"/>
        <v>0</v>
      </c>
      <c r="T16" s="48"/>
      <c r="U16" s="68"/>
      <c r="V16" s="68">
        <v>15</v>
      </c>
      <c r="W16" s="70">
        <f t="shared" si="4"/>
        <v>15</v>
      </c>
      <c r="X16" s="369">
        <f t="shared" si="5"/>
        <v>35</v>
      </c>
    </row>
    <row r="17" spans="1:45" s="252" customFormat="1" ht="15.75" customHeight="1" x14ac:dyDescent="0.25">
      <c r="A17" s="36">
        <v>12</v>
      </c>
      <c r="B17" s="61" t="s">
        <v>10</v>
      </c>
      <c r="C17" s="61" t="s">
        <v>24</v>
      </c>
      <c r="D17" s="87"/>
      <c r="E17" s="88"/>
      <c r="F17" s="88">
        <v>0</v>
      </c>
      <c r="G17" s="89">
        <f t="shared" si="0"/>
        <v>0</v>
      </c>
      <c r="H17" s="87">
        <v>20</v>
      </c>
      <c r="I17" s="88">
        <v>0</v>
      </c>
      <c r="J17" s="88">
        <v>0</v>
      </c>
      <c r="K17" s="89">
        <f t="shared" si="1"/>
        <v>20</v>
      </c>
      <c r="L17" s="87">
        <v>0</v>
      </c>
      <c r="M17" s="88"/>
      <c r="N17" s="88"/>
      <c r="O17" s="89">
        <f t="shared" si="2"/>
        <v>0</v>
      </c>
      <c r="P17" s="87"/>
      <c r="Q17" s="88">
        <v>15</v>
      </c>
      <c r="R17" s="88"/>
      <c r="S17" s="89">
        <f t="shared" si="3"/>
        <v>15</v>
      </c>
      <c r="T17" s="87">
        <v>0</v>
      </c>
      <c r="U17" s="88"/>
      <c r="V17" s="88"/>
      <c r="W17" s="69">
        <f t="shared" si="4"/>
        <v>0</v>
      </c>
      <c r="X17" s="368">
        <f t="shared" si="5"/>
        <v>35</v>
      </c>
    </row>
    <row r="18" spans="1:45" s="252" customFormat="1" ht="15.75" customHeight="1" x14ac:dyDescent="0.25">
      <c r="A18" s="36">
        <v>13</v>
      </c>
      <c r="B18" s="91" t="s">
        <v>17</v>
      </c>
      <c r="C18" s="91" t="s">
        <v>24</v>
      </c>
      <c r="D18" s="87">
        <v>0</v>
      </c>
      <c r="E18" s="88">
        <v>0</v>
      </c>
      <c r="F18" s="88"/>
      <c r="G18" s="89">
        <f t="shared" si="0"/>
        <v>0</v>
      </c>
      <c r="H18" s="87"/>
      <c r="I18" s="88"/>
      <c r="J18" s="88"/>
      <c r="K18" s="89">
        <f t="shared" si="1"/>
        <v>0</v>
      </c>
      <c r="L18" s="87">
        <v>0</v>
      </c>
      <c r="M18" s="88">
        <v>0</v>
      </c>
      <c r="N18" s="88">
        <v>0</v>
      </c>
      <c r="O18" s="89">
        <f t="shared" si="2"/>
        <v>0</v>
      </c>
      <c r="P18" s="87">
        <v>20</v>
      </c>
      <c r="Q18" s="88">
        <v>5</v>
      </c>
      <c r="R18" s="88"/>
      <c r="S18" s="89">
        <f t="shared" si="3"/>
        <v>25</v>
      </c>
      <c r="T18" s="87"/>
      <c r="U18" s="88"/>
      <c r="V18" s="88"/>
      <c r="W18" s="69">
        <f t="shared" si="4"/>
        <v>0</v>
      </c>
      <c r="X18" s="368">
        <f t="shared" si="5"/>
        <v>25</v>
      </c>
    </row>
    <row r="19" spans="1:45" s="252" customFormat="1" ht="15.75" customHeight="1" x14ac:dyDescent="0.25">
      <c r="A19" s="36">
        <v>14</v>
      </c>
      <c r="B19" s="61" t="s">
        <v>158</v>
      </c>
      <c r="C19" s="61" t="s">
        <v>159</v>
      </c>
      <c r="D19" s="87"/>
      <c r="E19" s="88">
        <v>5</v>
      </c>
      <c r="F19" s="88"/>
      <c r="G19" s="89">
        <f t="shared" si="0"/>
        <v>5</v>
      </c>
      <c r="H19" s="87"/>
      <c r="I19" s="88"/>
      <c r="J19" s="88"/>
      <c r="K19" s="89">
        <f t="shared" si="1"/>
        <v>0</v>
      </c>
      <c r="L19" s="87"/>
      <c r="M19" s="88">
        <v>0</v>
      </c>
      <c r="N19" s="88"/>
      <c r="O19" s="89">
        <f t="shared" si="2"/>
        <v>0</v>
      </c>
      <c r="P19" s="87"/>
      <c r="Q19" s="88">
        <v>0</v>
      </c>
      <c r="R19" s="88"/>
      <c r="S19" s="89">
        <f t="shared" si="3"/>
        <v>0</v>
      </c>
      <c r="T19" s="87"/>
      <c r="U19" s="88">
        <v>0</v>
      </c>
      <c r="V19" s="88"/>
      <c r="W19" s="69">
        <f t="shared" si="4"/>
        <v>0</v>
      </c>
      <c r="X19" s="368">
        <f t="shared" si="5"/>
        <v>5</v>
      </c>
    </row>
    <row r="20" spans="1:45" s="252" customFormat="1" ht="15.75" customHeight="1" thickBot="1" x14ac:dyDescent="0.3">
      <c r="A20" s="312">
        <v>15</v>
      </c>
      <c r="B20" s="100" t="s">
        <v>36</v>
      </c>
      <c r="C20" s="100" t="s">
        <v>24</v>
      </c>
      <c r="D20" s="86">
        <v>5</v>
      </c>
      <c r="E20" s="93">
        <v>0</v>
      </c>
      <c r="F20" s="93"/>
      <c r="G20" s="94">
        <f t="shared" si="0"/>
        <v>5</v>
      </c>
      <c r="H20" s="86">
        <v>0</v>
      </c>
      <c r="I20" s="93">
        <v>0</v>
      </c>
      <c r="J20" s="93"/>
      <c r="K20" s="94">
        <f t="shared" si="1"/>
        <v>0</v>
      </c>
      <c r="L20" s="86"/>
      <c r="M20" s="93"/>
      <c r="N20" s="93"/>
      <c r="O20" s="94">
        <f t="shared" si="2"/>
        <v>0</v>
      </c>
      <c r="P20" s="86"/>
      <c r="Q20" s="93">
        <v>0</v>
      </c>
      <c r="R20" s="93"/>
      <c r="S20" s="94">
        <f t="shared" si="3"/>
        <v>0</v>
      </c>
      <c r="T20" s="86"/>
      <c r="U20" s="93"/>
      <c r="V20" s="93"/>
      <c r="W20" s="53">
        <f t="shared" si="4"/>
        <v>0</v>
      </c>
      <c r="X20" s="370">
        <f t="shared" si="5"/>
        <v>5</v>
      </c>
    </row>
    <row r="21" spans="1:45" ht="15.75" customHeight="1" thickBot="1" x14ac:dyDescent="0.3">
      <c r="A21" s="80"/>
      <c r="B21" s="80"/>
      <c r="C21" s="81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</row>
    <row r="22" spans="1:45" ht="15.75" customHeight="1" thickBot="1" x14ac:dyDescent="0.3">
      <c r="A22" s="83"/>
      <c r="B22" s="787" t="s">
        <v>52</v>
      </c>
      <c r="C22" s="788"/>
      <c r="D22" s="102"/>
      <c r="E22" s="102"/>
      <c r="F22" s="102"/>
      <c r="G22" s="102"/>
      <c r="H22" s="102"/>
      <c r="I22" s="102"/>
      <c r="J22" s="102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/>
    </row>
    <row r="23" spans="1:45" ht="15.75" customHeight="1" x14ac:dyDescent="0.25">
      <c r="A23" s="799" t="s">
        <v>35</v>
      </c>
      <c r="B23" s="801" t="s">
        <v>41</v>
      </c>
      <c r="C23" s="803" t="s">
        <v>1</v>
      </c>
      <c r="D23" s="796" t="s">
        <v>42</v>
      </c>
      <c r="E23" s="797"/>
      <c r="F23" s="798"/>
      <c r="G23" s="792" t="s">
        <v>43</v>
      </c>
      <c r="H23" s="796" t="s">
        <v>44</v>
      </c>
      <c r="I23" s="797"/>
      <c r="J23" s="798"/>
      <c r="K23" s="792" t="s">
        <v>43</v>
      </c>
      <c r="L23" s="796" t="s">
        <v>45</v>
      </c>
      <c r="M23" s="797"/>
      <c r="N23" s="798"/>
      <c r="O23" s="792" t="s">
        <v>43</v>
      </c>
      <c r="P23" s="796" t="s">
        <v>46</v>
      </c>
      <c r="Q23" s="797"/>
      <c r="R23" s="798"/>
      <c r="S23" s="792" t="s">
        <v>43</v>
      </c>
      <c r="T23" s="796" t="s">
        <v>47</v>
      </c>
      <c r="U23" s="797"/>
      <c r="V23" s="798"/>
      <c r="W23" s="792" t="s">
        <v>43</v>
      </c>
      <c r="X23" s="796" t="s">
        <v>53</v>
      </c>
      <c r="Y23" s="797"/>
      <c r="Z23" s="798"/>
      <c r="AA23" s="792" t="s">
        <v>43</v>
      </c>
      <c r="AB23" s="796" t="s">
        <v>54</v>
      </c>
      <c r="AC23" s="797"/>
      <c r="AD23" s="798"/>
      <c r="AE23" s="792" t="s">
        <v>43</v>
      </c>
      <c r="AF23" s="796" t="s">
        <v>55</v>
      </c>
      <c r="AG23" s="797"/>
      <c r="AH23" s="798"/>
      <c r="AI23" s="792" t="s">
        <v>43</v>
      </c>
      <c r="AJ23" s="796" t="s">
        <v>56</v>
      </c>
      <c r="AK23" s="797"/>
      <c r="AL23" s="798"/>
      <c r="AM23" s="792" t="s">
        <v>43</v>
      </c>
      <c r="AN23" s="796" t="s">
        <v>57</v>
      </c>
      <c r="AO23" s="797"/>
      <c r="AP23" s="798"/>
      <c r="AQ23" s="792" t="s">
        <v>43</v>
      </c>
      <c r="AR23" s="799" t="s">
        <v>48</v>
      </c>
      <c r="AS23" s="803" t="s">
        <v>58</v>
      </c>
    </row>
    <row r="24" spans="1:45" ht="15.75" customHeight="1" thickBot="1" x14ac:dyDescent="0.3">
      <c r="A24" s="812"/>
      <c r="B24" s="817"/>
      <c r="C24" s="804"/>
      <c r="D24" s="357" t="s">
        <v>49</v>
      </c>
      <c r="E24" s="358" t="s">
        <v>50</v>
      </c>
      <c r="F24" s="359" t="s">
        <v>51</v>
      </c>
      <c r="G24" s="816"/>
      <c r="H24" s="357" t="s">
        <v>49</v>
      </c>
      <c r="I24" s="358" t="s">
        <v>50</v>
      </c>
      <c r="J24" s="359" t="s">
        <v>51</v>
      </c>
      <c r="K24" s="816"/>
      <c r="L24" s="357" t="s">
        <v>49</v>
      </c>
      <c r="M24" s="358" t="s">
        <v>50</v>
      </c>
      <c r="N24" s="359" t="s">
        <v>51</v>
      </c>
      <c r="O24" s="816"/>
      <c r="P24" s="357" t="s">
        <v>49</v>
      </c>
      <c r="Q24" s="358" t="s">
        <v>50</v>
      </c>
      <c r="R24" s="359" t="s">
        <v>51</v>
      </c>
      <c r="S24" s="816"/>
      <c r="T24" s="357" t="s">
        <v>49</v>
      </c>
      <c r="U24" s="358" t="s">
        <v>50</v>
      </c>
      <c r="V24" s="359" t="s">
        <v>51</v>
      </c>
      <c r="W24" s="816"/>
      <c r="X24" s="357" t="s">
        <v>49</v>
      </c>
      <c r="Y24" s="358" t="s">
        <v>50</v>
      </c>
      <c r="Z24" s="359" t="s">
        <v>51</v>
      </c>
      <c r="AA24" s="816"/>
      <c r="AB24" s="357" t="s">
        <v>49</v>
      </c>
      <c r="AC24" s="358" t="s">
        <v>50</v>
      </c>
      <c r="AD24" s="359" t="s">
        <v>51</v>
      </c>
      <c r="AE24" s="816"/>
      <c r="AF24" s="357" t="s">
        <v>49</v>
      </c>
      <c r="AG24" s="358" t="s">
        <v>50</v>
      </c>
      <c r="AH24" s="359" t="s">
        <v>51</v>
      </c>
      <c r="AI24" s="816"/>
      <c r="AJ24" s="357" t="s">
        <v>49</v>
      </c>
      <c r="AK24" s="358" t="s">
        <v>50</v>
      </c>
      <c r="AL24" s="359" t="s">
        <v>51</v>
      </c>
      <c r="AM24" s="816"/>
      <c r="AN24" s="357" t="s">
        <v>49</v>
      </c>
      <c r="AO24" s="358" t="s">
        <v>50</v>
      </c>
      <c r="AP24" s="359" t="s">
        <v>51</v>
      </c>
      <c r="AQ24" s="816"/>
      <c r="AR24" s="812"/>
      <c r="AS24" s="806"/>
    </row>
    <row r="25" spans="1:45" ht="15.75" customHeight="1" x14ac:dyDescent="0.25">
      <c r="A25" s="630">
        <v>1</v>
      </c>
      <c r="B25" s="702" t="s">
        <v>28</v>
      </c>
      <c r="C25" s="703" t="s">
        <v>29</v>
      </c>
      <c r="D25" s="677">
        <v>0</v>
      </c>
      <c r="E25" s="633">
        <v>0</v>
      </c>
      <c r="F25" s="633"/>
      <c r="G25" s="634">
        <f t="shared" ref="G25:G34" si="6">SUM(D25:F25)</f>
        <v>0</v>
      </c>
      <c r="H25" s="632">
        <v>15</v>
      </c>
      <c r="I25" s="633">
        <v>0</v>
      </c>
      <c r="J25" s="633"/>
      <c r="K25" s="634">
        <f t="shared" ref="K25:K34" si="7">SUM(H25:J25)</f>
        <v>15</v>
      </c>
      <c r="L25" s="632">
        <v>20</v>
      </c>
      <c r="M25" s="633">
        <v>5</v>
      </c>
      <c r="N25" s="633"/>
      <c r="O25" s="634">
        <f t="shared" ref="O25:O34" si="8">SUM(L25:N25)</f>
        <v>25</v>
      </c>
      <c r="P25" s="632"/>
      <c r="Q25" s="633"/>
      <c r="R25" s="633">
        <v>15</v>
      </c>
      <c r="S25" s="634">
        <f t="shared" ref="S25:S34" si="9">SUM(P25:R25)</f>
        <v>15</v>
      </c>
      <c r="T25" s="632"/>
      <c r="U25" s="633">
        <v>20</v>
      </c>
      <c r="V25" s="633">
        <v>0</v>
      </c>
      <c r="W25" s="634">
        <f t="shared" ref="W25:W34" si="10">SUM(T25:V25)</f>
        <v>20</v>
      </c>
      <c r="X25" s="632"/>
      <c r="Y25" s="633">
        <v>0</v>
      </c>
      <c r="Z25" s="633">
        <v>0</v>
      </c>
      <c r="AA25" s="634">
        <f t="shared" ref="AA25:AA34" si="11">SUM(X25:Z25)</f>
        <v>0</v>
      </c>
      <c r="AB25" s="632">
        <v>15</v>
      </c>
      <c r="AC25" s="633">
        <v>20</v>
      </c>
      <c r="AD25" s="633">
        <v>15</v>
      </c>
      <c r="AE25" s="634">
        <f t="shared" ref="AE25:AE34" si="12">SUM(AB25:AD25)</f>
        <v>50</v>
      </c>
      <c r="AF25" s="632"/>
      <c r="AG25" s="633">
        <v>20</v>
      </c>
      <c r="AH25" s="633">
        <v>20</v>
      </c>
      <c r="AI25" s="634">
        <f t="shared" ref="AI25:AI34" si="13">SUM(AF25:AH25)</f>
        <v>40</v>
      </c>
      <c r="AJ25" s="632">
        <v>0</v>
      </c>
      <c r="AK25" s="633">
        <v>5</v>
      </c>
      <c r="AL25" s="633">
        <v>20</v>
      </c>
      <c r="AM25" s="634">
        <f t="shared" ref="AM25:AM34" si="14">SUM(AJ25:AL25)</f>
        <v>25</v>
      </c>
      <c r="AN25" s="632">
        <v>20</v>
      </c>
      <c r="AO25" s="633"/>
      <c r="AP25" s="633">
        <v>0</v>
      </c>
      <c r="AQ25" s="634">
        <f t="shared" ref="AQ25:AQ34" si="15">SUM(AN25:AP25)</f>
        <v>20</v>
      </c>
      <c r="AR25" s="635">
        <f t="shared" ref="AR25:AR34" si="16">SUM(AQ25,AM25,AI25,AE25,AA25,W25,S25,O25,K25,G25)</f>
        <v>210</v>
      </c>
      <c r="AS25" s="636">
        <v>1</v>
      </c>
    </row>
    <row r="26" spans="1:45" ht="15.75" customHeight="1" x14ac:dyDescent="0.25">
      <c r="A26" s="637">
        <v>2</v>
      </c>
      <c r="B26" s="704" t="s">
        <v>94</v>
      </c>
      <c r="C26" s="704" t="s">
        <v>93</v>
      </c>
      <c r="D26" s="705">
        <v>15</v>
      </c>
      <c r="E26" s="639">
        <v>0</v>
      </c>
      <c r="F26" s="639">
        <v>0</v>
      </c>
      <c r="G26" s="640">
        <f t="shared" si="6"/>
        <v>15</v>
      </c>
      <c r="H26" s="638">
        <v>0</v>
      </c>
      <c r="I26" s="639">
        <v>10</v>
      </c>
      <c r="J26" s="639"/>
      <c r="K26" s="640">
        <f t="shared" si="7"/>
        <v>10</v>
      </c>
      <c r="L26" s="638">
        <v>0</v>
      </c>
      <c r="M26" s="639">
        <v>0</v>
      </c>
      <c r="N26" s="639"/>
      <c r="O26" s="640">
        <f t="shared" si="8"/>
        <v>0</v>
      </c>
      <c r="P26" s="638">
        <v>10</v>
      </c>
      <c r="Q26" s="639">
        <v>20</v>
      </c>
      <c r="R26" s="639"/>
      <c r="S26" s="640">
        <f t="shared" si="9"/>
        <v>30</v>
      </c>
      <c r="T26" s="638">
        <v>20</v>
      </c>
      <c r="U26" s="639">
        <v>20</v>
      </c>
      <c r="V26" s="639">
        <v>0</v>
      </c>
      <c r="W26" s="640">
        <f t="shared" si="10"/>
        <v>40</v>
      </c>
      <c r="X26" s="638">
        <v>20</v>
      </c>
      <c r="Y26" s="639"/>
      <c r="Z26" s="639"/>
      <c r="AA26" s="640">
        <f t="shared" si="11"/>
        <v>20</v>
      </c>
      <c r="AB26" s="638">
        <v>20</v>
      </c>
      <c r="AC26" s="639"/>
      <c r="AD26" s="639">
        <v>20</v>
      </c>
      <c r="AE26" s="640">
        <f t="shared" si="12"/>
        <v>40</v>
      </c>
      <c r="AF26" s="638">
        <v>5</v>
      </c>
      <c r="AG26" s="639"/>
      <c r="AH26" s="639"/>
      <c r="AI26" s="640">
        <f t="shared" si="13"/>
        <v>5</v>
      </c>
      <c r="AJ26" s="638">
        <v>20</v>
      </c>
      <c r="AK26" s="639"/>
      <c r="AL26" s="639">
        <v>5</v>
      </c>
      <c r="AM26" s="640">
        <f t="shared" si="14"/>
        <v>25</v>
      </c>
      <c r="AN26" s="638">
        <v>10</v>
      </c>
      <c r="AO26" s="639">
        <v>0</v>
      </c>
      <c r="AP26" s="639"/>
      <c r="AQ26" s="640">
        <f t="shared" si="15"/>
        <v>10</v>
      </c>
      <c r="AR26" s="641">
        <f t="shared" si="16"/>
        <v>195</v>
      </c>
      <c r="AS26" s="642">
        <v>2</v>
      </c>
    </row>
    <row r="27" spans="1:45" ht="15.75" customHeight="1" x14ac:dyDescent="0.25">
      <c r="A27" s="643">
        <v>3</v>
      </c>
      <c r="B27" s="706" t="s">
        <v>9</v>
      </c>
      <c r="C27" s="706" t="s">
        <v>25</v>
      </c>
      <c r="D27" s="707">
        <v>10</v>
      </c>
      <c r="E27" s="674">
        <v>0</v>
      </c>
      <c r="F27" s="674">
        <v>0</v>
      </c>
      <c r="G27" s="675">
        <f t="shared" si="6"/>
        <v>10</v>
      </c>
      <c r="H27" s="673">
        <v>20</v>
      </c>
      <c r="I27" s="674">
        <v>15</v>
      </c>
      <c r="J27" s="674">
        <v>10</v>
      </c>
      <c r="K27" s="675">
        <f t="shared" si="7"/>
        <v>45</v>
      </c>
      <c r="L27" s="673">
        <v>15</v>
      </c>
      <c r="M27" s="674">
        <v>5</v>
      </c>
      <c r="N27" s="674">
        <v>0</v>
      </c>
      <c r="O27" s="675">
        <f t="shared" si="8"/>
        <v>20</v>
      </c>
      <c r="P27" s="673">
        <v>10</v>
      </c>
      <c r="Q27" s="674">
        <v>15</v>
      </c>
      <c r="R27" s="674">
        <v>0</v>
      </c>
      <c r="S27" s="675">
        <f t="shared" si="9"/>
        <v>25</v>
      </c>
      <c r="T27" s="673"/>
      <c r="U27" s="674"/>
      <c r="V27" s="674"/>
      <c r="W27" s="675">
        <f t="shared" si="10"/>
        <v>0</v>
      </c>
      <c r="X27" s="673">
        <v>5</v>
      </c>
      <c r="Y27" s="674">
        <v>15</v>
      </c>
      <c r="Z27" s="674">
        <v>0</v>
      </c>
      <c r="AA27" s="675">
        <f t="shared" si="11"/>
        <v>20</v>
      </c>
      <c r="AB27" s="673">
        <v>5</v>
      </c>
      <c r="AC27" s="674">
        <v>5</v>
      </c>
      <c r="AD27" s="674"/>
      <c r="AE27" s="675">
        <f t="shared" si="12"/>
        <v>10</v>
      </c>
      <c r="AF27" s="673">
        <v>20</v>
      </c>
      <c r="AG27" s="674"/>
      <c r="AH27" s="674"/>
      <c r="AI27" s="675">
        <f t="shared" si="13"/>
        <v>20</v>
      </c>
      <c r="AJ27" s="673">
        <v>5</v>
      </c>
      <c r="AK27" s="674"/>
      <c r="AL27" s="674"/>
      <c r="AM27" s="675">
        <f t="shared" si="14"/>
        <v>5</v>
      </c>
      <c r="AN27" s="673">
        <v>15</v>
      </c>
      <c r="AO27" s="674">
        <v>5</v>
      </c>
      <c r="AP27" s="674">
        <v>0</v>
      </c>
      <c r="AQ27" s="675">
        <f t="shared" si="15"/>
        <v>20</v>
      </c>
      <c r="AR27" s="676">
        <f t="shared" si="16"/>
        <v>175</v>
      </c>
      <c r="AS27" s="650">
        <v>3</v>
      </c>
    </row>
    <row r="28" spans="1:45" ht="15.75" customHeight="1" x14ac:dyDescent="0.25">
      <c r="A28" s="400">
        <v>4</v>
      </c>
      <c r="B28" s="91" t="s">
        <v>30</v>
      </c>
      <c r="C28" s="91" t="s">
        <v>29</v>
      </c>
      <c r="D28" s="77">
        <v>10</v>
      </c>
      <c r="E28" s="88">
        <v>0</v>
      </c>
      <c r="F28" s="88">
        <v>0</v>
      </c>
      <c r="G28" s="98">
        <f t="shared" si="6"/>
        <v>10</v>
      </c>
      <c r="H28" s="87">
        <v>0</v>
      </c>
      <c r="I28" s="88">
        <v>0</v>
      </c>
      <c r="J28" s="88">
        <v>5</v>
      </c>
      <c r="K28" s="98">
        <f t="shared" si="7"/>
        <v>5</v>
      </c>
      <c r="L28" s="87"/>
      <c r="M28" s="88">
        <v>15</v>
      </c>
      <c r="N28" s="88"/>
      <c r="O28" s="98">
        <f t="shared" si="8"/>
        <v>15</v>
      </c>
      <c r="P28" s="87">
        <v>0</v>
      </c>
      <c r="Q28" s="88">
        <v>15</v>
      </c>
      <c r="R28" s="88"/>
      <c r="S28" s="98">
        <f t="shared" si="9"/>
        <v>15</v>
      </c>
      <c r="T28" s="87"/>
      <c r="U28" s="88">
        <v>10</v>
      </c>
      <c r="V28" s="88">
        <v>15</v>
      </c>
      <c r="W28" s="98">
        <f t="shared" si="10"/>
        <v>25</v>
      </c>
      <c r="X28" s="87">
        <v>0</v>
      </c>
      <c r="Y28" s="88">
        <v>5</v>
      </c>
      <c r="Z28" s="88">
        <v>10</v>
      </c>
      <c r="AA28" s="98">
        <f t="shared" si="11"/>
        <v>15</v>
      </c>
      <c r="AB28" s="87">
        <v>0</v>
      </c>
      <c r="AC28" s="88">
        <v>10</v>
      </c>
      <c r="AD28" s="88">
        <v>0</v>
      </c>
      <c r="AE28" s="98">
        <f t="shared" si="12"/>
        <v>10</v>
      </c>
      <c r="AF28" s="87"/>
      <c r="AG28" s="88">
        <v>5</v>
      </c>
      <c r="AH28" s="88">
        <v>15</v>
      </c>
      <c r="AI28" s="98">
        <f t="shared" si="13"/>
        <v>20</v>
      </c>
      <c r="AJ28" s="87">
        <v>5</v>
      </c>
      <c r="AK28" s="88">
        <v>0</v>
      </c>
      <c r="AL28" s="88">
        <v>5</v>
      </c>
      <c r="AM28" s="98">
        <f t="shared" si="14"/>
        <v>10</v>
      </c>
      <c r="AN28" s="87">
        <v>10</v>
      </c>
      <c r="AO28" s="88"/>
      <c r="AP28" s="88">
        <v>15</v>
      </c>
      <c r="AQ28" s="98">
        <f t="shared" si="15"/>
        <v>25</v>
      </c>
      <c r="AR28" s="368">
        <f t="shared" si="16"/>
        <v>150</v>
      </c>
      <c r="AS28" s="113"/>
    </row>
    <row r="29" spans="1:45" ht="15.75" customHeight="1" x14ac:dyDescent="0.25">
      <c r="A29" s="67">
        <v>5</v>
      </c>
      <c r="B29" s="61" t="s">
        <v>89</v>
      </c>
      <c r="C29" s="61" t="s">
        <v>24</v>
      </c>
      <c r="D29" s="77">
        <v>15</v>
      </c>
      <c r="E29" s="88">
        <v>0</v>
      </c>
      <c r="F29" s="88">
        <v>0</v>
      </c>
      <c r="G29" s="98">
        <f t="shared" si="6"/>
        <v>15</v>
      </c>
      <c r="H29" s="87">
        <v>5</v>
      </c>
      <c r="I29" s="88">
        <v>15</v>
      </c>
      <c r="J29" s="88">
        <v>20</v>
      </c>
      <c r="K29" s="98">
        <f t="shared" si="7"/>
        <v>40</v>
      </c>
      <c r="L29" s="87">
        <v>0</v>
      </c>
      <c r="M29" s="88">
        <v>10</v>
      </c>
      <c r="N29" s="88"/>
      <c r="O29" s="98">
        <f t="shared" si="8"/>
        <v>10</v>
      </c>
      <c r="P29" s="87">
        <v>0</v>
      </c>
      <c r="Q29" s="88">
        <v>0</v>
      </c>
      <c r="R29" s="88">
        <v>0</v>
      </c>
      <c r="S29" s="98">
        <f t="shared" si="9"/>
        <v>0</v>
      </c>
      <c r="T29" s="87">
        <v>0</v>
      </c>
      <c r="U29" s="88">
        <v>10</v>
      </c>
      <c r="V29" s="88">
        <v>0</v>
      </c>
      <c r="W29" s="98">
        <f t="shared" si="10"/>
        <v>10</v>
      </c>
      <c r="X29" s="87"/>
      <c r="Y29" s="88"/>
      <c r="Z29" s="88">
        <v>5</v>
      </c>
      <c r="AA29" s="98">
        <f t="shared" si="11"/>
        <v>5</v>
      </c>
      <c r="AB29" s="87"/>
      <c r="AC29" s="88">
        <v>15</v>
      </c>
      <c r="AD29" s="88"/>
      <c r="AE29" s="98">
        <f t="shared" si="12"/>
        <v>15</v>
      </c>
      <c r="AF29" s="87">
        <v>0</v>
      </c>
      <c r="AG29" s="88">
        <v>15</v>
      </c>
      <c r="AH29" s="88">
        <v>15</v>
      </c>
      <c r="AI29" s="98">
        <f t="shared" si="13"/>
        <v>30</v>
      </c>
      <c r="AJ29" s="87"/>
      <c r="AK29" s="88"/>
      <c r="AL29" s="88">
        <v>5</v>
      </c>
      <c r="AM29" s="98">
        <f t="shared" si="14"/>
        <v>5</v>
      </c>
      <c r="AN29" s="87"/>
      <c r="AO29" s="88">
        <v>10</v>
      </c>
      <c r="AP29" s="88"/>
      <c r="AQ29" s="98">
        <f t="shared" si="15"/>
        <v>10</v>
      </c>
      <c r="AR29" s="368">
        <f t="shared" si="16"/>
        <v>140</v>
      </c>
      <c r="AS29" s="101"/>
    </row>
    <row r="30" spans="1:45" ht="15.75" customHeight="1" x14ac:dyDescent="0.25">
      <c r="A30" s="400">
        <v>6</v>
      </c>
      <c r="B30" s="112" t="s">
        <v>32</v>
      </c>
      <c r="C30" s="112" t="s">
        <v>33</v>
      </c>
      <c r="D30" s="34">
        <v>0</v>
      </c>
      <c r="E30" s="96">
        <v>0</v>
      </c>
      <c r="F30" s="96">
        <v>0</v>
      </c>
      <c r="G30" s="97">
        <f t="shared" si="6"/>
        <v>0</v>
      </c>
      <c r="H30" s="95">
        <v>10</v>
      </c>
      <c r="I30" s="96">
        <v>10</v>
      </c>
      <c r="J30" s="96">
        <v>0</v>
      </c>
      <c r="K30" s="97">
        <f t="shared" si="7"/>
        <v>20</v>
      </c>
      <c r="L30" s="95">
        <v>20</v>
      </c>
      <c r="M30" s="96">
        <v>10</v>
      </c>
      <c r="N30" s="96">
        <v>0</v>
      </c>
      <c r="O30" s="97">
        <f t="shared" si="8"/>
        <v>30</v>
      </c>
      <c r="P30" s="95">
        <v>5</v>
      </c>
      <c r="Q30" s="96"/>
      <c r="R30" s="96">
        <v>0</v>
      </c>
      <c r="S30" s="97">
        <f t="shared" si="9"/>
        <v>5</v>
      </c>
      <c r="T30" s="95"/>
      <c r="U30" s="96">
        <v>5</v>
      </c>
      <c r="V30" s="96">
        <v>0</v>
      </c>
      <c r="W30" s="97">
        <f t="shared" si="10"/>
        <v>5</v>
      </c>
      <c r="X30" s="95">
        <v>0</v>
      </c>
      <c r="Y30" s="96">
        <v>0</v>
      </c>
      <c r="Z30" s="96">
        <v>20</v>
      </c>
      <c r="AA30" s="97">
        <f t="shared" si="11"/>
        <v>20</v>
      </c>
      <c r="AB30" s="95"/>
      <c r="AC30" s="96"/>
      <c r="AD30" s="96">
        <v>10</v>
      </c>
      <c r="AE30" s="97">
        <f t="shared" si="12"/>
        <v>10</v>
      </c>
      <c r="AF30" s="95">
        <v>15</v>
      </c>
      <c r="AG30" s="96">
        <v>0</v>
      </c>
      <c r="AH30" s="96">
        <v>0</v>
      </c>
      <c r="AI30" s="97">
        <f t="shared" si="13"/>
        <v>15</v>
      </c>
      <c r="AJ30" s="95">
        <v>0</v>
      </c>
      <c r="AK30" s="96">
        <v>0</v>
      </c>
      <c r="AL30" s="96">
        <v>15</v>
      </c>
      <c r="AM30" s="97">
        <f t="shared" si="14"/>
        <v>15</v>
      </c>
      <c r="AN30" s="95"/>
      <c r="AO30" s="96">
        <v>0</v>
      </c>
      <c r="AP30" s="96"/>
      <c r="AQ30" s="97">
        <f t="shared" si="15"/>
        <v>0</v>
      </c>
      <c r="AR30" s="305">
        <f t="shared" si="16"/>
        <v>120</v>
      </c>
      <c r="AS30" s="104"/>
    </row>
    <row r="31" spans="1:45" ht="15.75" customHeight="1" x14ac:dyDescent="0.25">
      <c r="A31" s="67">
        <v>7</v>
      </c>
      <c r="B31" s="91" t="s">
        <v>13</v>
      </c>
      <c r="C31" s="91" t="s">
        <v>24</v>
      </c>
      <c r="D31" s="77"/>
      <c r="E31" s="88">
        <v>0</v>
      </c>
      <c r="F31" s="88">
        <v>0</v>
      </c>
      <c r="G31" s="98">
        <f t="shared" si="6"/>
        <v>0</v>
      </c>
      <c r="H31" s="87">
        <v>0</v>
      </c>
      <c r="I31" s="88">
        <v>0</v>
      </c>
      <c r="J31" s="88"/>
      <c r="K31" s="98">
        <f t="shared" si="7"/>
        <v>0</v>
      </c>
      <c r="L31" s="87">
        <v>0</v>
      </c>
      <c r="M31" s="88"/>
      <c r="N31" s="88">
        <v>0</v>
      </c>
      <c r="O31" s="98">
        <f t="shared" si="8"/>
        <v>0</v>
      </c>
      <c r="P31" s="87">
        <v>10</v>
      </c>
      <c r="Q31" s="88">
        <v>0</v>
      </c>
      <c r="R31" s="88">
        <v>20</v>
      </c>
      <c r="S31" s="98">
        <f t="shared" si="9"/>
        <v>30</v>
      </c>
      <c r="T31" s="87"/>
      <c r="U31" s="88"/>
      <c r="V31" s="88">
        <v>0</v>
      </c>
      <c r="W31" s="98">
        <f t="shared" si="10"/>
        <v>0</v>
      </c>
      <c r="X31" s="87">
        <v>0</v>
      </c>
      <c r="Y31" s="88"/>
      <c r="Z31" s="88">
        <v>0</v>
      </c>
      <c r="AA31" s="98">
        <f t="shared" si="11"/>
        <v>0</v>
      </c>
      <c r="AB31" s="87"/>
      <c r="AC31" s="88">
        <v>15</v>
      </c>
      <c r="AD31" s="88">
        <v>0</v>
      </c>
      <c r="AE31" s="98">
        <f t="shared" si="12"/>
        <v>15</v>
      </c>
      <c r="AF31" s="87"/>
      <c r="AG31" s="88">
        <v>10</v>
      </c>
      <c r="AH31" s="88">
        <v>0</v>
      </c>
      <c r="AI31" s="98">
        <f t="shared" si="13"/>
        <v>10</v>
      </c>
      <c r="AJ31" s="87">
        <v>0</v>
      </c>
      <c r="AK31" s="88">
        <v>0</v>
      </c>
      <c r="AL31" s="88">
        <v>15</v>
      </c>
      <c r="AM31" s="98">
        <f t="shared" si="14"/>
        <v>15</v>
      </c>
      <c r="AN31" s="87">
        <v>15</v>
      </c>
      <c r="AO31" s="88">
        <v>15</v>
      </c>
      <c r="AP31" s="88">
        <v>0</v>
      </c>
      <c r="AQ31" s="98">
        <f t="shared" si="15"/>
        <v>30</v>
      </c>
      <c r="AR31" s="368">
        <f t="shared" si="16"/>
        <v>100</v>
      </c>
      <c r="AS31" s="101"/>
    </row>
    <row r="32" spans="1:45" ht="15.75" customHeight="1" x14ac:dyDescent="0.25">
      <c r="A32" s="400">
        <v>8</v>
      </c>
      <c r="B32" s="91" t="s">
        <v>92</v>
      </c>
      <c r="C32" s="91" t="s">
        <v>93</v>
      </c>
      <c r="D32" s="77">
        <v>0</v>
      </c>
      <c r="E32" s="88">
        <v>0</v>
      </c>
      <c r="F32" s="88"/>
      <c r="G32" s="98">
        <f t="shared" si="6"/>
        <v>0</v>
      </c>
      <c r="H32" s="87">
        <v>15</v>
      </c>
      <c r="I32" s="88">
        <v>5</v>
      </c>
      <c r="J32" s="88">
        <v>0</v>
      </c>
      <c r="K32" s="98">
        <f t="shared" si="7"/>
        <v>20</v>
      </c>
      <c r="L32" s="87">
        <v>0</v>
      </c>
      <c r="M32" s="88"/>
      <c r="N32" s="88"/>
      <c r="O32" s="98">
        <f t="shared" si="8"/>
        <v>0</v>
      </c>
      <c r="P32" s="87">
        <v>10</v>
      </c>
      <c r="Q32" s="88">
        <v>15</v>
      </c>
      <c r="R32" s="88">
        <v>0</v>
      </c>
      <c r="S32" s="98">
        <f t="shared" si="9"/>
        <v>25</v>
      </c>
      <c r="T32" s="87">
        <v>0</v>
      </c>
      <c r="U32" s="88"/>
      <c r="V32" s="88"/>
      <c r="W32" s="98">
        <f t="shared" si="10"/>
        <v>0</v>
      </c>
      <c r="X32" s="87">
        <v>0</v>
      </c>
      <c r="Y32" s="88">
        <v>10</v>
      </c>
      <c r="Z32" s="88"/>
      <c r="AA32" s="98">
        <f t="shared" si="11"/>
        <v>10</v>
      </c>
      <c r="AB32" s="87">
        <v>20</v>
      </c>
      <c r="AC32" s="88">
        <v>5</v>
      </c>
      <c r="AD32" s="88"/>
      <c r="AE32" s="98">
        <f t="shared" si="12"/>
        <v>25</v>
      </c>
      <c r="AF32" s="87">
        <v>15</v>
      </c>
      <c r="AG32" s="88"/>
      <c r="AH32" s="88"/>
      <c r="AI32" s="98">
        <f t="shared" si="13"/>
        <v>15</v>
      </c>
      <c r="AJ32" s="87"/>
      <c r="AK32" s="88"/>
      <c r="AL32" s="88"/>
      <c r="AM32" s="98">
        <f t="shared" si="14"/>
        <v>0</v>
      </c>
      <c r="AN32" s="87">
        <v>0</v>
      </c>
      <c r="AO32" s="88">
        <v>5</v>
      </c>
      <c r="AP32" s="88"/>
      <c r="AQ32" s="98">
        <f t="shared" si="15"/>
        <v>5</v>
      </c>
      <c r="AR32" s="368">
        <f t="shared" si="16"/>
        <v>100</v>
      </c>
      <c r="AS32" s="113"/>
    </row>
    <row r="33" spans="1:45" s="252" customFormat="1" ht="15.75" customHeight="1" x14ac:dyDescent="0.25">
      <c r="A33" s="67">
        <v>9</v>
      </c>
      <c r="B33" s="256" t="s">
        <v>20</v>
      </c>
      <c r="C33" s="256" t="s">
        <v>27</v>
      </c>
      <c r="D33" s="78"/>
      <c r="E33" s="68">
        <v>20</v>
      </c>
      <c r="F33" s="68"/>
      <c r="G33" s="21">
        <f t="shared" si="6"/>
        <v>20</v>
      </c>
      <c r="H33" s="48">
        <v>0</v>
      </c>
      <c r="I33" s="68">
        <v>0</v>
      </c>
      <c r="J33" s="68"/>
      <c r="K33" s="21">
        <f t="shared" si="7"/>
        <v>0</v>
      </c>
      <c r="L33" s="48">
        <v>5</v>
      </c>
      <c r="M33" s="68"/>
      <c r="N33" s="68">
        <v>5</v>
      </c>
      <c r="O33" s="21">
        <f t="shared" si="8"/>
        <v>10</v>
      </c>
      <c r="P33" s="48"/>
      <c r="Q33" s="68">
        <v>15</v>
      </c>
      <c r="R33" s="68"/>
      <c r="S33" s="21">
        <f t="shared" si="9"/>
        <v>15</v>
      </c>
      <c r="T33" s="48">
        <v>0</v>
      </c>
      <c r="U33" s="68">
        <v>0</v>
      </c>
      <c r="V33" s="68"/>
      <c r="W33" s="21">
        <f t="shared" si="10"/>
        <v>0</v>
      </c>
      <c r="X33" s="48"/>
      <c r="Y33" s="68"/>
      <c r="Z33" s="68"/>
      <c r="AA33" s="21">
        <f t="shared" si="11"/>
        <v>0</v>
      </c>
      <c r="AB33" s="48"/>
      <c r="AC33" s="68">
        <v>15</v>
      </c>
      <c r="AD33" s="68"/>
      <c r="AE33" s="21">
        <f t="shared" si="12"/>
        <v>15</v>
      </c>
      <c r="AF33" s="48"/>
      <c r="AG33" s="68">
        <v>0</v>
      </c>
      <c r="AH33" s="68"/>
      <c r="AI33" s="21">
        <f t="shared" si="13"/>
        <v>0</v>
      </c>
      <c r="AJ33" s="48"/>
      <c r="AK33" s="68"/>
      <c r="AL33" s="68"/>
      <c r="AM33" s="21">
        <f t="shared" si="14"/>
        <v>0</v>
      </c>
      <c r="AN33" s="48"/>
      <c r="AO33" s="68"/>
      <c r="AP33" s="68"/>
      <c r="AQ33" s="21">
        <f t="shared" si="15"/>
        <v>0</v>
      </c>
      <c r="AR33" s="369">
        <f t="shared" si="16"/>
        <v>60</v>
      </c>
      <c r="AS33" s="297"/>
    </row>
    <row r="34" spans="1:45" s="252" customFormat="1" ht="15.75" customHeight="1" thickBot="1" x14ac:dyDescent="0.3">
      <c r="A34" s="343">
        <v>10</v>
      </c>
      <c r="B34" s="100" t="s">
        <v>37</v>
      </c>
      <c r="C34" s="100" t="s">
        <v>24</v>
      </c>
      <c r="D34" s="62">
        <v>5</v>
      </c>
      <c r="E34" s="93">
        <v>15</v>
      </c>
      <c r="F34" s="93"/>
      <c r="G34" s="94">
        <f t="shared" si="6"/>
        <v>20</v>
      </c>
      <c r="H34" s="86"/>
      <c r="I34" s="93"/>
      <c r="J34" s="93"/>
      <c r="K34" s="94">
        <f t="shared" si="7"/>
        <v>0</v>
      </c>
      <c r="L34" s="86"/>
      <c r="M34" s="93"/>
      <c r="N34" s="93"/>
      <c r="O34" s="94">
        <f t="shared" si="8"/>
        <v>0</v>
      </c>
      <c r="P34" s="86"/>
      <c r="Q34" s="93"/>
      <c r="R34" s="93"/>
      <c r="S34" s="94">
        <f t="shared" si="9"/>
        <v>0</v>
      </c>
      <c r="T34" s="86"/>
      <c r="U34" s="93"/>
      <c r="V34" s="93"/>
      <c r="W34" s="94">
        <f t="shared" si="10"/>
        <v>0</v>
      </c>
      <c r="X34" s="86"/>
      <c r="Y34" s="93"/>
      <c r="Z34" s="93"/>
      <c r="AA34" s="94">
        <f t="shared" si="11"/>
        <v>0</v>
      </c>
      <c r="AB34" s="86"/>
      <c r="AC34" s="93"/>
      <c r="AD34" s="93"/>
      <c r="AE34" s="94">
        <f t="shared" si="12"/>
        <v>0</v>
      </c>
      <c r="AF34" s="86"/>
      <c r="AG34" s="93"/>
      <c r="AH34" s="93"/>
      <c r="AI34" s="94">
        <f t="shared" si="13"/>
        <v>0</v>
      </c>
      <c r="AJ34" s="86"/>
      <c r="AK34" s="93"/>
      <c r="AL34" s="93"/>
      <c r="AM34" s="94">
        <f t="shared" si="14"/>
        <v>0</v>
      </c>
      <c r="AN34" s="86"/>
      <c r="AO34" s="93"/>
      <c r="AP34" s="93"/>
      <c r="AQ34" s="94">
        <f t="shared" si="15"/>
        <v>0</v>
      </c>
      <c r="AR34" s="370">
        <f t="shared" si="16"/>
        <v>20</v>
      </c>
      <c r="AS34" s="85"/>
    </row>
    <row r="35" spans="1:45" ht="15.75" customHeight="1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</row>
    <row r="36" spans="1:45" ht="15.75" customHeight="1" x14ac:dyDescent="0.25">
      <c r="A36" s="80"/>
      <c r="B36" s="80"/>
      <c r="C36" s="80"/>
      <c r="D36" s="103"/>
      <c r="E36" s="789" t="s">
        <v>59</v>
      </c>
      <c r="F36" s="811"/>
      <c r="G36" s="811"/>
      <c r="H36" s="811"/>
      <c r="I36" s="811"/>
      <c r="J36" s="811"/>
      <c r="K36" s="811"/>
      <c r="L36" s="811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</row>
    <row r="37" spans="1:45" ht="15.75" customHeight="1" x14ac:dyDescent="0.25">
      <c r="A37" s="80"/>
      <c r="B37" s="80"/>
      <c r="C37" s="80"/>
      <c r="D37" s="108"/>
      <c r="E37" s="108"/>
      <c r="F37" s="108"/>
      <c r="G37" s="108"/>
      <c r="H37" s="107"/>
      <c r="I37" s="107"/>
      <c r="J37" s="107"/>
      <c r="K37" s="107"/>
      <c r="L37" s="107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</row>
    <row r="38" spans="1:45" ht="15.75" customHeight="1" x14ac:dyDescent="0.25">
      <c r="A38" s="80"/>
      <c r="B38" s="80"/>
      <c r="C38" s="80"/>
      <c r="D38" s="105">
        <v>0</v>
      </c>
      <c r="E38" s="109" t="s">
        <v>60</v>
      </c>
      <c r="F38" s="106"/>
      <c r="G38" s="106"/>
      <c r="H38" s="106"/>
      <c r="I38" s="106"/>
      <c r="J38" s="107"/>
      <c r="K38" s="107"/>
      <c r="L38" s="107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</row>
    <row r="39" spans="1:45" ht="15.75" customHeight="1" x14ac:dyDescent="0.25"/>
  </sheetData>
  <sortState ref="B25:AR34">
    <sortCondition descending="1" ref="AR25:AR34"/>
    <sortCondition descending="1" ref="AQ25:AQ34"/>
  </sortState>
  <mergeCells count="43">
    <mergeCell ref="B3:C3"/>
    <mergeCell ref="B22:C22"/>
    <mergeCell ref="AS23:AS24"/>
    <mergeCell ref="AJ23:AL23"/>
    <mergeCell ref="AM23:AM24"/>
    <mergeCell ref="AN23:AP23"/>
    <mergeCell ref="AQ23:AQ24"/>
    <mergeCell ref="AR23:AR24"/>
    <mergeCell ref="AA23:AA24"/>
    <mergeCell ref="AB23:AD23"/>
    <mergeCell ref="AE23:AE24"/>
    <mergeCell ref="AF23:AH23"/>
    <mergeCell ref="AI23:AI24"/>
    <mergeCell ref="B23:B24"/>
    <mergeCell ref="C23:C24"/>
    <mergeCell ref="D23:F23"/>
    <mergeCell ref="G23:G24"/>
    <mergeCell ref="T23:V23"/>
    <mergeCell ref="W23:W24"/>
    <mergeCell ref="X23:Z23"/>
    <mergeCell ref="A23:A24"/>
    <mergeCell ref="H23:J23"/>
    <mergeCell ref="K23:K24"/>
    <mergeCell ref="L23:N23"/>
    <mergeCell ref="O23:O24"/>
    <mergeCell ref="P23:R23"/>
    <mergeCell ref="S23:S24"/>
    <mergeCell ref="E36:L36"/>
    <mergeCell ref="A4:A5"/>
    <mergeCell ref="B4:B5"/>
    <mergeCell ref="C4:C5"/>
    <mergeCell ref="B2:X2"/>
    <mergeCell ref="D4:F4"/>
    <mergeCell ref="H4:J4"/>
    <mergeCell ref="K4:K5"/>
    <mergeCell ref="L4:N4"/>
    <mergeCell ref="O4:O5"/>
    <mergeCell ref="P4:R4"/>
    <mergeCell ref="S4:S5"/>
    <mergeCell ref="T4:V4"/>
    <mergeCell ref="W4:W5"/>
    <mergeCell ref="X4:X5"/>
    <mergeCell ref="G4:G5"/>
  </mergeCells>
  <pageMargins left="0.7" right="0.7" top="0.75" bottom="0.75" header="0.3" footer="0.3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opLeftCell="Z1" zoomScaleNormal="100" workbookViewId="0">
      <selection activeCell="AY20" sqref="AY19:AY20"/>
    </sheetView>
  </sheetViews>
  <sheetFormatPr defaultRowHeight="15" x14ac:dyDescent="0.25"/>
  <cols>
    <col min="1" max="1" width="3.42578125" bestFit="1" customWidth="1"/>
    <col min="2" max="2" width="17.7109375" bestFit="1" customWidth="1"/>
    <col min="3" max="3" width="26.7109375" bestFit="1" customWidth="1"/>
    <col min="4" max="29" width="5" customWidth="1"/>
    <col min="30" max="30" width="4.85546875" customWidth="1"/>
    <col min="31" max="44" width="5" customWidth="1"/>
    <col min="45" max="45" width="6.85546875" customWidth="1"/>
    <col min="46" max="46" width="7.42578125" customWidth="1"/>
    <col min="47" max="47" width="18.28515625" customWidth="1"/>
    <col min="52" max="52" width="7.7109375" customWidth="1"/>
  </cols>
  <sheetData>
    <row r="1" spans="1:52" ht="15.75" customHeigh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</row>
    <row r="2" spans="1:52" ht="15.75" customHeight="1" thickBot="1" x14ac:dyDescent="0.4">
      <c r="A2" s="115"/>
      <c r="B2" s="838" t="s">
        <v>66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129"/>
      <c r="AT2" s="129"/>
      <c r="AU2" s="115"/>
      <c r="AV2" s="115"/>
      <c r="AW2" s="115"/>
      <c r="AX2" s="115"/>
      <c r="AY2" s="115"/>
      <c r="AZ2" s="115"/>
    </row>
    <row r="3" spans="1:52" ht="15.75" customHeight="1" thickBo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823" t="s">
        <v>67</v>
      </c>
      <c r="AV3" s="824"/>
      <c r="AW3" s="824"/>
      <c r="AX3" s="824"/>
      <c r="AY3" s="825"/>
      <c r="AZ3" s="127"/>
    </row>
    <row r="4" spans="1:52" ht="15.75" customHeight="1" thickBot="1" x14ac:dyDescent="0.4">
      <c r="A4" s="115"/>
      <c r="B4" s="129" t="s">
        <v>68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7" t="s">
        <v>41</v>
      </c>
      <c r="AV4" s="118" t="s">
        <v>68</v>
      </c>
      <c r="AW4" s="119" t="s">
        <v>69</v>
      </c>
      <c r="AX4" s="118" t="s">
        <v>70</v>
      </c>
      <c r="AY4" s="120" t="s">
        <v>48</v>
      </c>
      <c r="AZ4" s="130"/>
    </row>
    <row r="5" spans="1:52" ht="15.75" customHeight="1" thickBot="1" x14ac:dyDescent="0.3">
      <c r="A5" s="826" t="s">
        <v>35</v>
      </c>
      <c r="B5" s="828" t="s">
        <v>41</v>
      </c>
      <c r="C5" s="828" t="s">
        <v>1</v>
      </c>
      <c r="D5" s="818" t="s">
        <v>42</v>
      </c>
      <c r="E5" s="819"/>
      <c r="F5" s="820"/>
      <c r="G5" s="821" t="s">
        <v>43</v>
      </c>
      <c r="H5" s="818" t="s">
        <v>44</v>
      </c>
      <c r="I5" s="819"/>
      <c r="J5" s="820"/>
      <c r="K5" s="821" t="s">
        <v>43</v>
      </c>
      <c r="L5" s="818" t="s">
        <v>45</v>
      </c>
      <c r="M5" s="819"/>
      <c r="N5" s="820"/>
      <c r="O5" s="839" t="s">
        <v>43</v>
      </c>
      <c r="P5" s="818" t="s">
        <v>46</v>
      </c>
      <c r="Q5" s="819"/>
      <c r="R5" s="820"/>
      <c r="S5" s="821" t="s">
        <v>43</v>
      </c>
      <c r="T5" s="818" t="s">
        <v>47</v>
      </c>
      <c r="U5" s="819"/>
      <c r="V5" s="820"/>
      <c r="W5" s="821" t="s">
        <v>43</v>
      </c>
      <c r="X5" s="818" t="s">
        <v>53</v>
      </c>
      <c r="Y5" s="819"/>
      <c r="Z5" s="820"/>
      <c r="AA5" s="821" t="s">
        <v>43</v>
      </c>
      <c r="AB5" s="818" t="s">
        <v>54</v>
      </c>
      <c r="AC5" s="819"/>
      <c r="AD5" s="820"/>
      <c r="AE5" s="821" t="s">
        <v>43</v>
      </c>
      <c r="AF5" s="818" t="s">
        <v>55</v>
      </c>
      <c r="AG5" s="819"/>
      <c r="AH5" s="820"/>
      <c r="AI5" s="821" t="s">
        <v>43</v>
      </c>
      <c r="AJ5" s="818" t="s">
        <v>56</v>
      </c>
      <c r="AK5" s="819"/>
      <c r="AL5" s="820"/>
      <c r="AM5" s="821" t="s">
        <v>43</v>
      </c>
      <c r="AN5" s="818" t="s">
        <v>57</v>
      </c>
      <c r="AO5" s="819"/>
      <c r="AP5" s="820"/>
      <c r="AQ5" s="821" t="s">
        <v>43</v>
      </c>
      <c r="AR5" s="831" t="s">
        <v>48</v>
      </c>
      <c r="AS5" s="130"/>
      <c r="AT5" s="130"/>
      <c r="AU5" s="710" t="s">
        <v>85</v>
      </c>
      <c r="AV5" s="711">
        <v>515</v>
      </c>
      <c r="AW5" s="712">
        <v>395</v>
      </c>
      <c r="AX5" s="713">
        <v>280</v>
      </c>
      <c r="AY5" s="714">
        <f t="shared" ref="AY5:AY11" si="0">SUM(AV5:AX5)</f>
        <v>1190</v>
      </c>
      <c r="AZ5" s="131"/>
    </row>
    <row r="6" spans="1:52" ht="15.75" customHeight="1" thickBot="1" x14ac:dyDescent="0.3">
      <c r="A6" s="827"/>
      <c r="B6" s="829"/>
      <c r="C6" s="830"/>
      <c r="D6" s="164" t="s">
        <v>49</v>
      </c>
      <c r="E6" s="165" t="s">
        <v>50</v>
      </c>
      <c r="F6" s="165" t="s">
        <v>51</v>
      </c>
      <c r="G6" s="822"/>
      <c r="H6" s="164" t="s">
        <v>49</v>
      </c>
      <c r="I6" s="165" t="s">
        <v>50</v>
      </c>
      <c r="J6" s="165" t="s">
        <v>51</v>
      </c>
      <c r="K6" s="822"/>
      <c r="L6" s="164" t="s">
        <v>49</v>
      </c>
      <c r="M6" s="165" t="s">
        <v>50</v>
      </c>
      <c r="N6" s="166" t="s">
        <v>51</v>
      </c>
      <c r="O6" s="822"/>
      <c r="P6" s="164" t="s">
        <v>49</v>
      </c>
      <c r="Q6" s="165" t="s">
        <v>50</v>
      </c>
      <c r="R6" s="167" t="s">
        <v>51</v>
      </c>
      <c r="S6" s="822"/>
      <c r="T6" s="164" t="s">
        <v>49</v>
      </c>
      <c r="U6" s="165" t="s">
        <v>50</v>
      </c>
      <c r="V6" s="167" t="s">
        <v>51</v>
      </c>
      <c r="W6" s="822"/>
      <c r="X6" s="164" t="s">
        <v>49</v>
      </c>
      <c r="Y6" s="165" t="s">
        <v>50</v>
      </c>
      <c r="Z6" s="167" t="s">
        <v>51</v>
      </c>
      <c r="AA6" s="822"/>
      <c r="AB6" s="164" t="s">
        <v>49</v>
      </c>
      <c r="AC6" s="165" t="s">
        <v>50</v>
      </c>
      <c r="AD6" s="167" t="s">
        <v>51</v>
      </c>
      <c r="AE6" s="822"/>
      <c r="AF6" s="164" t="s">
        <v>49</v>
      </c>
      <c r="AG6" s="165" t="s">
        <v>50</v>
      </c>
      <c r="AH6" s="167" t="s">
        <v>51</v>
      </c>
      <c r="AI6" s="822"/>
      <c r="AJ6" s="164" t="s">
        <v>49</v>
      </c>
      <c r="AK6" s="165" t="s">
        <v>50</v>
      </c>
      <c r="AL6" s="167" t="s">
        <v>51</v>
      </c>
      <c r="AM6" s="822"/>
      <c r="AN6" s="163" t="s">
        <v>49</v>
      </c>
      <c r="AO6" s="156" t="s">
        <v>50</v>
      </c>
      <c r="AP6" s="157" t="s">
        <v>51</v>
      </c>
      <c r="AQ6" s="822"/>
      <c r="AR6" s="832"/>
      <c r="AS6" s="130"/>
      <c r="AT6" s="130"/>
      <c r="AU6" s="715" t="s">
        <v>18</v>
      </c>
      <c r="AV6" s="716">
        <v>565</v>
      </c>
      <c r="AW6" s="717">
        <v>275</v>
      </c>
      <c r="AX6" s="718">
        <v>145</v>
      </c>
      <c r="AY6" s="719">
        <f t="shared" si="0"/>
        <v>985</v>
      </c>
      <c r="AZ6" s="133"/>
    </row>
    <row r="7" spans="1:52" ht="15.75" customHeight="1" x14ac:dyDescent="0.25">
      <c r="A7" s="176">
        <v>1</v>
      </c>
      <c r="B7" s="403" t="s">
        <v>91</v>
      </c>
      <c r="C7" s="3" t="s">
        <v>33</v>
      </c>
      <c r="D7" s="134">
        <v>20</v>
      </c>
      <c r="E7" s="135">
        <v>20</v>
      </c>
      <c r="F7" s="137">
        <v>15</v>
      </c>
      <c r="G7" s="136">
        <f>SUM(D7:F7)</f>
        <v>55</v>
      </c>
      <c r="H7" s="194">
        <v>15</v>
      </c>
      <c r="I7" s="195">
        <v>20</v>
      </c>
      <c r="J7" s="197">
        <v>15</v>
      </c>
      <c r="K7" s="196">
        <f t="shared" ref="K7:K11" si="1">SUM(H7:J7)</f>
        <v>50</v>
      </c>
      <c r="L7" s="194">
        <v>5</v>
      </c>
      <c r="M7" s="195">
        <v>20</v>
      </c>
      <c r="N7" s="197">
        <v>15</v>
      </c>
      <c r="O7" s="196">
        <f t="shared" ref="O7:O11" si="2">SUM(L7:N7)</f>
        <v>40</v>
      </c>
      <c r="P7" s="194">
        <v>20</v>
      </c>
      <c r="Q7" s="195">
        <v>20</v>
      </c>
      <c r="R7" s="197">
        <v>20</v>
      </c>
      <c r="S7" s="196">
        <f t="shared" ref="S7:S11" si="3">SUM(P7:R7)</f>
        <v>60</v>
      </c>
      <c r="T7" s="194">
        <v>15</v>
      </c>
      <c r="U7" s="195">
        <v>20</v>
      </c>
      <c r="V7" s="197">
        <v>20</v>
      </c>
      <c r="W7" s="196">
        <f t="shared" ref="W7:W11" si="4">SUM(T7:V7)</f>
        <v>55</v>
      </c>
      <c r="X7" s="194">
        <v>5</v>
      </c>
      <c r="Y7" s="195">
        <v>15</v>
      </c>
      <c r="Z7" s="197">
        <v>20</v>
      </c>
      <c r="AA7" s="196">
        <f t="shared" ref="AA7:AA11" si="5">SUM(X7:Z7)</f>
        <v>40</v>
      </c>
      <c r="AB7" s="194">
        <v>20</v>
      </c>
      <c r="AC7" s="195"/>
      <c r="AD7" s="197">
        <v>15</v>
      </c>
      <c r="AE7" s="196">
        <f>SUM(AB7:AD7)</f>
        <v>35</v>
      </c>
      <c r="AF7" s="194">
        <v>10</v>
      </c>
      <c r="AG7" s="195">
        <v>10</v>
      </c>
      <c r="AH7" s="197">
        <v>5</v>
      </c>
      <c r="AI7" s="196">
        <f t="shared" ref="AI7:AI11" si="6">SUM(AF7:AH7)</f>
        <v>25</v>
      </c>
      <c r="AJ7" s="194">
        <v>20</v>
      </c>
      <c r="AK7" s="195"/>
      <c r="AL7" s="197">
        <v>10</v>
      </c>
      <c r="AM7" s="196">
        <f t="shared" ref="AM7:AM11" si="7">SUM(AJ7:AL7)</f>
        <v>30</v>
      </c>
      <c r="AN7" s="194">
        <v>10</v>
      </c>
      <c r="AO7" s="195">
        <v>10</v>
      </c>
      <c r="AP7" s="197">
        <v>20</v>
      </c>
      <c r="AQ7" s="196">
        <f t="shared" ref="AQ7:AQ11" si="8">SUM(AN7:AP7)</f>
        <v>40</v>
      </c>
      <c r="AR7" s="138">
        <f>SUM(AQ7,AM7,AI7,AE7,AA7,W7,S7,O7,K7,G7)</f>
        <v>430</v>
      </c>
      <c r="AS7" s="132"/>
      <c r="AT7" s="132"/>
      <c r="AU7" s="715" t="s">
        <v>11</v>
      </c>
      <c r="AV7" s="716">
        <v>420</v>
      </c>
      <c r="AW7" s="717">
        <v>235</v>
      </c>
      <c r="AX7" s="718">
        <v>175</v>
      </c>
      <c r="AY7" s="719">
        <f t="shared" si="0"/>
        <v>830</v>
      </c>
      <c r="AZ7" s="132"/>
    </row>
    <row r="8" spans="1:52" ht="15.75" customHeight="1" x14ac:dyDescent="0.25">
      <c r="A8" s="177">
        <v>2</v>
      </c>
      <c r="B8" s="237" t="s">
        <v>97</v>
      </c>
      <c r="C8" s="3" t="s">
        <v>31</v>
      </c>
      <c r="D8" s="139">
        <v>5</v>
      </c>
      <c r="E8" s="140">
        <v>20</v>
      </c>
      <c r="F8" s="142">
        <v>20</v>
      </c>
      <c r="G8" s="141">
        <f t="shared" ref="G8:G11" si="9">SUM(D8:F8)</f>
        <v>45</v>
      </c>
      <c r="H8" s="199">
        <v>0</v>
      </c>
      <c r="I8" s="200">
        <v>15</v>
      </c>
      <c r="J8" s="202">
        <v>15</v>
      </c>
      <c r="K8" s="201">
        <f t="shared" si="1"/>
        <v>30</v>
      </c>
      <c r="L8" s="199">
        <v>10</v>
      </c>
      <c r="M8" s="200">
        <v>20</v>
      </c>
      <c r="N8" s="202">
        <v>10</v>
      </c>
      <c r="O8" s="201">
        <f t="shared" si="2"/>
        <v>40</v>
      </c>
      <c r="P8" s="199">
        <v>20</v>
      </c>
      <c r="Q8" s="200">
        <v>15</v>
      </c>
      <c r="R8" s="202">
        <v>10</v>
      </c>
      <c r="S8" s="201">
        <f t="shared" si="3"/>
        <v>45</v>
      </c>
      <c r="T8" s="199">
        <v>10</v>
      </c>
      <c r="U8" s="200">
        <v>20</v>
      </c>
      <c r="V8" s="202">
        <v>10</v>
      </c>
      <c r="W8" s="201">
        <f t="shared" si="4"/>
        <v>40</v>
      </c>
      <c r="X8" s="199">
        <v>5</v>
      </c>
      <c r="Y8" s="200">
        <v>20</v>
      </c>
      <c r="Z8" s="202">
        <v>15</v>
      </c>
      <c r="AA8" s="201">
        <f t="shared" si="5"/>
        <v>40</v>
      </c>
      <c r="AB8" s="199">
        <v>20</v>
      </c>
      <c r="AC8" s="200">
        <v>20</v>
      </c>
      <c r="AD8" s="202">
        <v>15</v>
      </c>
      <c r="AE8" s="201">
        <f t="shared" ref="AE8:AE11" si="10">SUM(AB8:AD8)</f>
        <v>55</v>
      </c>
      <c r="AF8" s="199">
        <v>20</v>
      </c>
      <c r="AG8" s="200">
        <v>20</v>
      </c>
      <c r="AH8" s="202">
        <v>20</v>
      </c>
      <c r="AI8" s="201">
        <f t="shared" si="6"/>
        <v>60</v>
      </c>
      <c r="AJ8" s="199">
        <v>15</v>
      </c>
      <c r="AK8" s="200">
        <v>10</v>
      </c>
      <c r="AL8" s="202">
        <v>15</v>
      </c>
      <c r="AM8" s="201">
        <f t="shared" si="7"/>
        <v>40</v>
      </c>
      <c r="AN8" s="199">
        <v>15</v>
      </c>
      <c r="AO8" s="200">
        <v>10</v>
      </c>
      <c r="AP8" s="202">
        <v>15</v>
      </c>
      <c r="AQ8" s="201">
        <f t="shared" si="8"/>
        <v>40</v>
      </c>
      <c r="AR8" s="143">
        <f t="shared" ref="AR8:AR11" si="11">SUM(AQ8,AM8,AI8,AE8,AA8,W8,S8,O8,K8,G8)</f>
        <v>435</v>
      </c>
      <c r="AS8" s="132"/>
      <c r="AT8" s="132"/>
      <c r="AU8" s="715" t="s">
        <v>97</v>
      </c>
      <c r="AV8" s="716">
        <v>325</v>
      </c>
      <c r="AW8" s="717">
        <v>220</v>
      </c>
      <c r="AX8" s="718"/>
      <c r="AY8" s="719">
        <f t="shared" si="0"/>
        <v>545</v>
      </c>
      <c r="AZ8" s="132"/>
    </row>
    <row r="9" spans="1:52" ht="15.75" customHeight="1" x14ac:dyDescent="0.25">
      <c r="A9" s="122">
        <v>3</v>
      </c>
      <c r="B9" s="237" t="s">
        <v>11</v>
      </c>
      <c r="C9" s="3" t="s">
        <v>24</v>
      </c>
      <c r="D9" s="139">
        <v>15</v>
      </c>
      <c r="E9" s="140">
        <v>15</v>
      </c>
      <c r="F9" s="142">
        <v>15</v>
      </c>
      <c r="G9" s="141">
        <f t="shared" si="9"/>
        <v>45</v>
      </c>
      <c r="H9" s="199">
        <v>10</v>
      </c>
      <c r="I9" s="200">
        <v>10</v>
      </c>
      <c r="J9" s="202"/>
      <c r="K9" s="201">
        <f t="shared" si="1"/>
        <v>20</v>
      </c>
      <c r="L9" s="199">
        <v>15</v>
      </c>
      <c r="M9" s="200">
        <v>15</v>
      </c>
      <c r="N9" s="202">
        <v>10</v>
      </c>
      <c r="O9" s="201">
        <f t="shared" si="2"/>
        <v>40</v>
      </c>
      <c r="P9" s="199">
        <v>20</v>
      </c>
      <c r="Q9" s="200">
        <v>15</v>
      </c>
      <c r="R9" s="202">
        <v>10</v>
      </c>
      <c r="S9" s="201">
        <f t="shared" si="3"/>
        <v>45</v>
      </c>
      <c r="T9" s="199">
        <v>20</v>
      </c>
      <c r="U9" s="200">
        <v>20</v>
      </c>
      <c r="V9" s="202">
        <v>10</v>
      </c>
      <c r="W9" s="201">
        <f t="shared" si="4"/>
        <v>50</v>
      </c>
      <c r="X9" s="199">
        <v>20</v>
      </c>
      <c r="Y9" s="200">
        <v>20</v>
      </c>
      <c r="Z9" s="202">
        <v>15</v>
      </c>
      <c r="AA9" s="201">
        <f t="shared" si="5"/>
        <v>55</v>
      </c>
      <c r="AB9" s="199">
        <v>20</v>
      </c>
      <c r="AC9" s="200">
        <v>15</v>
      </c>
      <c r="AD9" s="202">
        <v>15</v>
      </c>
      <c r="AE9" s="201">
        <f t="shared" si="10"/>
        <v>50</v>
      </c>
      <c r="AF9" s="199">
        <v>10</v>
      </c>
      <c r="AG9" s="200">
        <v>20</v>
      </c>
      <c r="AH9" s="202">
        <v>15</v>
      </c>
      <c r="AI9" s="201">
        <f t="shared" si="6"/>
        <v>45</v>
      </c>
      <c r="AJ9" s="199">
        <v>15</v>
      </c>
      <c r="AK9" s="200">
        <v>20</v>
      </c>
      <c r="AL9" s="202">
        <v>20</v>
      </c>
      <c r="AM9" s="201">
        <f t="shared" si="7"/>
        <v>55</v>
      </c>
      <c r="AN9" s="199">
        <v>20</v>
      </c>
      <c r="AO9" s="200">
        <v>15</v>
      </c>
      <c r="AP9" s="202">
        <v>20</v>
      </c>
      <c r="AQ9" s="201">
        <f t="shared" si="8"/>
        <v>55</v>
      </c>
      <c r="AR9" s="143">
        <f t="shared" si="11"/>
        <v>460</v>
      </c>
      <c r="AS9" s="132"/>
      <c r="AT9" s="132"/>
      <c r="AU9" s="715" t="s">
        <v>91</v>
      </c>
      <c r="AV9" s="716">
        <v>460</v>
      </c>
      <c r="AW9" s="717"/>
      <c r="AX9" s="718"/>
      <c r="AY9" s="719">
        <f t="shared" si="0"/>
        <v>460</v>
      </c>
      <c r="AZ9" s="115"/>
    </row>
    <row r="10" spans="1:52" ht="15.75" customHeight="1" x14ac:dyDescent="0.25">
      <c r="A10" s="409">
        <v>4</v>
      </c>
      <c r="B10" s="350" t="s">
        <v>18</v>
      </c>
      <c r="C10" s="3" t="s">
        <v>22</v>
      </c>
      <c r="D10" s="158">
        <v>15</v>
      </c>
      <c r="E10" s="159">
        <v>20</v>
      </c>
      <c r="F10" s="160">
        <v>20</v>
      </c>
      <c r="G10" s="149">
        <f t="shared" si="9"/>
        <v>55</v>
      </c>
      <c r="H10" s="223">
        <v>15</v>
      </c>
      <c r="I10" s="224">
        <v>20</v>
      </c>
      <c r="J10" s="225"/>
      <c r="K10" s="208">
        <f t="shared" si="1"/>
        <v>35</v>
      </c>
      <c r="L10" s="223">
        <v>20</v>
      </c>
      <c r="M10" s="224">
        <v>20</v>
      </c>
      <c r="N10" s="225">
        <v>10</v>
      </c>
      <c r="O10" s="208">
        <f t="shared" si="2"/>
        <v>50</v>
      </c>
      <c r="P10" s="223">
        <v>15</v>
      </c>
      <c r="Q10" s="224">
        <v>15</v>
      </c>
      <c r="R10" s="225">
        <v>20</v>
      </c>
      <c r="S10" s="208">
        <f t="shared" si="3"/>
        <v>50</v>
      </c>
      <c r="T10" s="223">
        <v>15</v>
      </c>
      <c r="U10" s="224">
        <v>20</v>
      </c>
      <c r="V10" s="225">
        <v>15</v>
      </c>
      <c r="W10" s="208">
        <f t="shared" si="4"/>
        <v>50</v>
      </c>
      <c r="X10" s="223">
        <v>20</v>
      </c>
      <c r="Y10" s="224">
        <v>10</v>
      </c>
      <c r="Z10" s="225">
        <v>10</v>
      </c>
      <c r="AA10" s="208">
        <f t="shared" si="5"/>
        <v>40</v>
      </c>
      <c r="AB10" s="223">
        <v>20</v>
      </c>
      <c r="AC10" s="224">
        <v>20</v>
      </c>
      <c r="AD10" s="225">
        <v>20</v>
      </c>
      <c r="AE10" s="208">
        <f t="shared" si="10"/>
        <v>60</v>
      </c>
      <c r="AF10" s="223">
        <v>15</v>
      </c>
      <c r="AG10" s="224">
        <v>15</v>
      </c>
      <c r="AH10" s="225">
        <v>20</v>
      </c>
      <c r="AI10" s="208">
        <f t="shared" si="6"/>
        <v>50</v>
      </c>
      <c r="AJ10" s="223">
        <v>20</v>
      </c>
      <c r="AK10" s="224">
        <v>20</v>
      </c>
      <c r="AL10" s="225">
        <v>15</v>
      </c>
      <c r="AM10" s="208">
        <f t="shared" si="7"/>
        <v>55</v>
      </c>
      <c r="AN10" s="223">
        <v>20</v>
      </c>
      <c r="AO10" s="224">
        <v>20</v>
      </c>
      <c r="AP10" s="225">
        <v>20</v>
      </c>
      <c r="AQ10" s="208">
        <f t="shared" si="8"/>
        <v>60</v>
      </c>
      <c r="AR10" s="161">
        <f t="shared" si="11"/>
        <v>505</v>
      </c>
      <c r="AS10" s="153"/>
      <c r="AT10" s="153"/>
      <c r="AU10" s="237" t="s">
        <v>90</v>
      </c>
      <c r="AV10" s="231"/>
      <c r="AW10" s="207">
        <v>190</v>
      </c>
      <c r="AX10" s="215">
        <v>80</v>
      </c>
      <c r="AY10" s="241">
        <f t="shared" si="0"/>
        <v>270</v>
      </c>
      <c r="AZ10" s="115"/>
    </row>
    <row r="11" spans="1:52" ht="15.75" customHeight="1" thickBot="1" x14ac:dyDescent="0.3">
      <c r="A11" s="178">
        <v>5</v>
      </c>
      <c r="B11" s="709" t="s">
        <v>85</v>
      </c>
      <c r="C11" s="353" t="s">
        <v>22</v>
      </c>
      <c r="D11" s="144">
        <v>10</v>
      </c>
      <c r="E11" s="145">
        <v>15</v>
      </c>
      <c r="F11" s="145">
        <v>20</v>
      </c>
      <c r="G11" s="146">
        <f t="shared" si="9"/>
        <v>45</v>
      </c>
      <c r="H11" s="203">
        <v>15</v>
      </c>
      <c r="I11" s="204">
        <v>15</v>
      </c>
      <c r="J11" s="204">
        <v>20</v>
      </c>
      <c r="K11" s="205">
        <f t="shared" si="1"/>
        <v>50</v>
      </c>
      <c r="L11" s="203">
        <v>15</v>
      </c>
      <c r="M11" s="204">
        <v>20</v>
      </c>
      <c r="N11" s="204">
        <v>20</v>
      </c>
      <c r="O11" s="205">
        <f t="shared" si="2"/>
        <v>55</v>
      </c>
      <c r="P11" s="203">
        <v>10</v>
      </c>
      <c r="Q11" s="204">
        <v>15</v>
      </c>
      <c r="R11" s="204">
        <v>20</v>
      </c>
      <c r="S11" s="205">
        <f t="shared" si="3"/>
        <v>45</v>
      </c>
      <c r="T11" s="203">
        <v>15</v>
      </c>
      <c r="U11" s="204">
        <v>20</v>
      </c>
      <c r="V11" s="204">
        <v>20</v>
      </c>
      <c r="W11" s="205">
        <f t="shared" si="4"/>
        <v>55</v>
      </c>
      <c r="X11" s="203">
        <v>15</v>
      </c>
      <c r="Y11" s="204">
        <v>20</v>
      </c>
      <c r="Z11" s="204">
        <v>20</v>
      </c>
      <c r="AA11" s="205">
        <f t="shared" si="5"/>
        <v>55</v>
      </c>
      <c r="AB11" s="203">
        <v>20</v>
      </c>
      <c r="AC11" s="204">
        <v>20</v>
      </c>
      <c r="AD11" s="204">
        <v>15</v>
      </c>
      <c r="AE11" s="205">
        <f t="shared" si="10"/>
        <v>55</v>
      </c>
      <c r="AF11" s="203">
        <v>10</v>
      </c>
      <c r="AG11" s="204">
        <v>20</v>
      </c>
      <c r="AH11" s="204">
        <v>20</v>
      </c>
      <c r="AI11" s="205">
        <f t="shared" si="6"/>
        <v>50</v>
      </c>
      <c r="AJ11" s="203">
        <v>20</v>
      </c>
      <c r="AK11" s="204">
        <v>20</v>
      </c>
      <c r="AL11" s="204">
        <v>20</v>
      </c>
      <c r="AM11" s="205">
        <f t="shared" si="7"/>
        <v>60</v>
      </c>
      <c r="AN11" s="203">
        <v>15</v>
      </c>
      <c r="AO11" s="204">
        <v>20</v>
      </c>
      <c r="AP11" s="204">
        <v>20</v>
      </c>
      <c r="AQ11" s="205">
        <f t="shared" si="8"/>
        <v>55</v>
      </c>
      <c r="AR11" s="147">
        <f t="shared" si="11"/>
        <v>525</v>
      </c>
      <c r="AS11" s="153"/>
      <c r="AT11" s="153"/>
      <c r="AU11" s="245" t="s">
        <v>95</v>
      </c>
      <c r="AV11" s="886"/>
      <c r="AW11" s="887"/>
      <c r="AX11" s="888">
        <v>55</v>
      </c>
      <c r="AY11" s="168">
        <f t="shared" si="0"/>
        <v>55</v>
      </c>
      <c r="AZ11" s="115"/>
    </row>
    <row r="12" spans="1:52" ht="15.75" customHeight="1" x14ac:dyDescent="0.25">
      <c r="A12" s="115"/>
      <c r="B12" s="126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885"/>
      <c r="AV12" s="213"/>
      <c r="AW12" s="213"/>
      <c r="AX12" s="213"/>
      <c r="AY12" s="213"/>
      <c r="AZ12" s="115"/>
    </row>
    <row r="13" spans="1:52" ht="15.75" customHeight="1" thickBot="1" x14ac:dyDescent="0.3">
      <c r="A13" s="115"/>
      <c r="B13" s="150" t="s">
        <v>69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885"/>
      <c r="AV13" s="213"/>
      <c r="AW13" s="213"/>
      <c r="AX13" s="213"/>
      <c r="AY13" s="213"/>
      <c r="AZ13" s="115"/>
    </row>
    <row r="14" spans="1:52" ht="15.75" customHeight="1" thickBot="1" x14ac:dyDescent="0.3">
      <c r="A14" s="826" t="s">
        <v>35</v>
      </c>
      <c r="B14" s="828" t="s">
        <v>41</v>
      </c>
      <c r="C14" s="828" t="s">
        <v>1</v>
      </c>
      <c r="D14" s="819" t="s">
        <v>42</v>
      </c>
      <c r="E14" s="819"/>
      <c r="F14" s="820"/>
      <c r="G14" s="821" t="s">
        <v>43</v>
      </c>
      <c r="H14" s="818" t="s">
        <v>44</v>
      </c>
      <c r="I14" s="819"/>
      <c r="J14" s="820"/>
      <c r="K14" s="821" t="s">
        <v>43</v>
      </c>
      <c r="L14" s="818" t="s">
        <v>45</v>
      </c>
      <c r="M14" s="819"/>
      <c r="N14" s="820"/>
      <c r="O14" s="821" t="s">
        <v>43</v>
      </c>
      <c r="P14" s="818" t="s">
        <v>46</v>
      </c>
      <c r="Q14" s="819"/>
      <c r="R14" s="820"/>
      <c r="S14" s="821" t="s">
        <v>43</v>
      </c>
      <c r="T14" s="818" t="s">
        <v>47</v>
      </c>
      <c r="U14" s="819"/>
      <c r="V14" s="820"/>
      <c r="W14" s="821" t="s">
        <v>43</v>
      </c>
      <c r="X14" s="818" t="s">
        <v>53</v>
      </c>
      <c r="Y14" s="819"/>
      <c r="Z14" s="820"/>
      <c r="AA14" s="821" t="s">
        <v>43</v>
      </c>
      <c r="AB14" s="818" t="s">
        <v>54</v>
      </c>
      <c r="AC14" s="819"/>
      <c r="AD14" s="820"/>
      <c r="AE14" s="821" t="s">
        <v>43</v>
      </c>
      <c r="AF14" s="818" t="s">
        <v>55</v>
      </c>
      <c r="AG14" s="819"/>
      <c r="AH14" s="820"/>
      <c r="AI14" s="821" t="s">
        <v>43</v>
      </c>
      <c r="AJ14" s="818" t="s">
        <v>56</v>
      </c>
      <c r="AK14" s="819"/>
      <c r="AL14" s="820"/>
      <c r="AM14" s="821" t="s">
        <v>43</v>
      </c>
      <c r="AN14" s="818" t="s">
        <v>57</v>
      </c>
      <c r="AO14" s="819"/>
      <c r="AP14" s="820"/>
      <c r="AQ14" s="821" t="s">
        <v>43</v>
      </c>
      <c r="AR14" s="831" t="s">
        <v>48</v>
      </c>
      <c r="AS14" s="130"/>
      <c r="AT14" s="130"/>
      <c r="AU14" s="151"/>
      <c r="AV14" s="132"/>
      <c r="AW14" s="152"/>
      <c r="AX14" s="152"/>
      <c r="AY14" s="132"/>
      <c r="AZ14" s="115"/>
    </row>
    <row r="15" spans="1:52" ht="15.75" customHeight="1" thickBot="1" x14ac:dyDescent="0.3">
      <c r="A15" s="827"/>
      <c r="B15" s="829"/>
      <c r="C15" s="830"/>
      <c r="D15" s="164" t="s">
        <v>49</v>
      </c>
      <c r="E15" s="165" t="s">
        <v>50</v>
      </c>
      <c r="F15" s="165" t="s">
        <v>51</v>
      </c>
      <c r="G15" s="822"/>
      <c r="H15" s="164" t="s">
        <v>49</v>
      </c>
      <c r="I15" s="165" t="s">
        <v>50</v>
      </c>
      <c r="J15" s="165" t="s">
        <v>51</v>
      </c>
      <c r="K15" s="822"/>
      <c r="L15" s="164" t="s">
        <v>49</v>
      </c>
      <c r="M15" s="165" t="s">
        <v>50</v>
      </c>
      <c r="N15" s="165" t="s">
        <v>51</v>
      </c>
      <c r="O15" s="822"/>
      <c r="P15" s="164" t="s">
        <v>49</v>
      </c>
      <c r="Q15" s="165" t="s">
        <v>50</v>
      </c>
      <c r="R15" s="165" t="s">
        <v>51</v>
      </c>
      <c r="S15" s="822"/>
      <c r="T15" s="164" t="s">
        <v>49</v>
      </c>
      <c r="U15" s="165" t="s">
        <v>50</v>
      </c>
      <c r="V15" s="165" t="s">
        <v>51</v>
      </c>
      <c r="W15" s="822"/>
      <c r="X15" s="164" t="s">
        <v>49</v>
      </c>
      <c r="Y15" s="165" t="s">
        <v>50</v>
      </c>
      <c r="Z15" s="165" t="s">
        <v>51</v>
      </c>
      <c r="AA15" s="822"/>
      <c r="AB15" s="164" t="s">
        <v>49</v>
      </c>
      <c r="AC15" s="165" t="s">
        <v>50</v>
      </c>
      <c r="AD15" s="165" t="s">
        <v>51</v>
      </c>
      <c r="AE15" s="822"/>
      <c r="AF15" s="164" t="s">
        <v>49</v>
      </c>
      <c r="AG15" s="165" t="s">
        <v>50</v>
      </c>
      <c r="AH15" s="165" t="s">
        <v>51</v>
      </c>
      <c r="AI15" s="822"/>
      <c r="AJ15" s="164" t="s">
        <v>49</v>
      </c>
      <c r="AK15" s="165" t="s">
        <v>50</v>
      </c>
      <c r="AL15" s="165" t="s">
        <v>51</v>
      </c>
      <c r="AM15" s="822"/>
      <c r="AN15" s="164" t="s">
        <v>49</v>
      </c>
      <c r="AO15" s="165" t="s">
        <v>50</v>
      </c>
      <c r="AP15" s="165" t="s">
        <v>51</v>
      </c>
      <c r="AQ15" s="822"/>
      <c r="AR15" s="832"/>
      <c r="AS15" s="130"/>
      <c r="AT15" s="130"/>
      <c r="AU15" s="127"/>
      <c r="AV15" s="127"/>
      <c r="AW15" s="127"/>
      <c r="AX15" s="127"/>
      <c r="AY15" s="127"/>
      <c r="AZ15" s="115"/>
    </row>
    <row r="16" spans="1:52" ht="15.75" customHeight="1" x14ac:dyDescent="0.25">
      <c r="A16" s="121">
        <v>1</v>
      </c>
      <c r="B16" s="403" t="s">
        <v>91</v>
      </c>
      <c r="C16" s="3" t="s">
        <v>33</v>
      </c>
      <c r="D16" s="134">
        <v>15</v>
      </c>
      <c r="E16" s="135">
        <v>10</v>
      </c>
      <c r="F16" s="137">
        <v>15</v>
      </c>
      <c r="G16" s="136">
        <f>SUM(D16:F16)</f>
        <v>40</v>
      </c>
      <c r="H16" s="194">
        <v>10</v>
      </c>
      <c r="I16" s="195">
        <v>0</v>
      </c>
      <c r="J16" s="197">
        <v>15</v>
      </c>
      <c r="K16" s="196">
        <f t="shared" ref="K16:K20" si="12">SUM(H16:J16)</f>
        <v>25</v>
      </c>
      <c r="L16" s="194">
        <v>20</v>
      </c>
      <c r="M16" s="195">
        <v>5</v>
      </c>
      <c r="N16" s="197">
        <v>5</v>
      </c>
      <c r="O16" s="196">
        <f t="shared" ref="O16:O20" si="13">SUM(L16:N16)</f>
        <v>30</v>
      </c>
      <c r="P16" s="194">
        <v>5</v>
      </c>
      <c r="Q16" s="195">
        <v>0</v>
      </c>
      <c r="R16" s="197">
        <v>15</v>
      </c>
      <c r="S16" s="196">
        <f t="shared" ref="S16:S20" si="14">SUM(P16:R16)</f>
        <v>20</v>
      </c>
      <c r="T16" s="194">
        <v>15</v>
      </c>
      <c r="U16" s="195">
        <v>20</v>
      </c>
      <c r="V16" s="197">
        <v>0</v>
      </c>
      <c r="W16" s="196">
        <f t="shared" ref="W16:W20" si="15">SUM(T16:V16)</f>
        <v>35</v>
      </c>
      <c r="X16" s="194">
        <v>15</v>
      </c>
      <c r="Y16" s="195">
        <v>5</v>
      </c>
      <c r="Z16" s="197">
        <v>20</v>
      </c>
      <c r="AA16" s="196">
        <f t="shared" ref="AA16:AA20" si="16">SUM(X16:Z16)</f>
        <v>40</v>
      </c>
      <c r="AB16" s="194">
        <v>20</v>
      </c>
      <c r="AC16" s="195">
        <v>10</v>
      </c>
      <c r="AD16" s="197"/>
      <c r="AE16" s="196">
        <f t="shared" ref="AE16:AE20" si="17">SUM(AB16:AD16)</f>
        <v>30</v>
      </c>
      <c r="AF16" s="194">
        <v>10</v>
      </c>
      <c r="AG16" s="195">
        <v>5</v>
      </c>
      <c r="AH16" s="197"/>
      <c r="AI16" s="196">
        <f t="shared" ref="AI16:AI20" si="18">SUM(AF16:AH16)</f>
        <v>15</v>
      </c>
      <c r="AJ16" s="194">
        <v>5</v>
      </c>
      <c r="AK16" s="195"/>
      <c r="AL16" s="197">
        <v>10</v>
      </c>
      <c r="AM16" s="196">
        <f t="shared" ref="AM16:AM20" si="19">SUM(AJ16:AL16)</f>
        <v>15</v>
      </c>
      <c r="AN16" s="194">
        <v>5</v>
      </c>
      <c r="AO16" s="195"/>
      <c r="AP16" s="197">
        <v>15</v>
      </c>
      <c r="AQ16" s="196">
        <f t="shared" ref="AQ16:AQ20" si="20">SUM(AN16:AP16)</f>
        <v>20</v>
      </c>
      <c r="AR16" s="138">
        <f>SUM(G16,K16,O16,S16,W16,AA16,AE16,AI16,AM16,AQ16)</f>
        <v>270</v>
      </c>
      <c r="AS16" s="132"/>
      <c r="AT16" s="132"/>
      <c r="AU16" s="115"/>
      <c r="AV16" s="115"/>
      <c r="AW16" s="115"/>
      <c r="AX16" s="115"/>
      <c r="AY16" s="115"/>
      <c r="AZ16" s="115"/>
    </row>
    <row r="17" spans="1:52" ht="15.75" customHeight="1" x14ac:dyDescent="0.25">
      <c r="A17" s="122">
        <v>2</v>
      </c>
      <c r="B17" s="237" t="s">
        <v>97</v>
      </c>
      <c r="C17" s="3" t="s">
        <v>31</v>
      </c>
      <c r="D17" s="139">
        <v>15</v>
      </c>
      <c r="E17" s="140">
        <v>5</v>
      </c>
      <c r="F17" s="142">
        <v>10</v>
      </c>
      <c r="G17" s="141">
        <f t="shared" ref="G17:G20" si="21">SUM(D17:F17)</f>
        <v>30</v>
      </c>
      <c r="H17" s="199">
        <v>5</v>
      </c>
      <c r="I17" s="200">
        <v>0</v>
      </c>
      <c r="J17" s="202">
        <v>0</v>
      </c>
      <c r="K17" s="201">
        <f t="shared" si="12"/>
        <v>5</v>
      </c>
      <c r="L17" s="199">
        <v>10</v>
      </c>
      <c r="M17" s="200"/>
      <c r="N17" s="202"/>
      <c r="O17" s="201">
        <f t="shared" si="13"/>
        <v>10</v>
      </c>
      <c r="P17" s="199">
        <v>20</v>
      </c>
      <c r="Q17" s="200">
        <v>10</v>
      </c>
      <c r="R17" s="202">
        <v>5</v>
      </c>
      <c r="S17" s="201">
        <f t="shared" si="14"/>
        <v>35</v>
      </c>
      <c r="T17" s="199">
        <v>10</v>
      </c>
      <c r="U17" s="200">
        <v>5</v>
      </c>
      <c r="V17" s="202"/>
      <c r="W17" s="201">
        <f t="shared" si="15"/>
        <v>15</v>
      </c>
      <c r="X17" s="199">
        <v>10</v>
      </c>
      <c r="Y17" s="200">
        <v>15</v>
      </c>
      <c r="Z17" s="202">
        <v>5</v>
      </c>
      <c r="AA17" s="201">
        <f t="shared" si="16"/>
        <v>30</v>
      </c>
      <c r="AB17" s="199">
        <v>20</v>
      </c>
      <c r="AC17" s="200">
        <v>20</v>
      </c>
      <c r="AD17" s="202"/>
      <c r="AE17" s="201">
        <f t="shared" si="17"/>
        <v>40</v>
      </c>
      <c r="AF17" s="199">
        <v>15</v>
      </c>
      <c r="AG17" s="200">
        <v>10</v>
      </c>
      <c r="AH17" s="202">
        <v>20</v>
      </c>
      <c r="AI17" s="201">
        <f t="shared" si="18"/>
        <v>45</v>
      </c>
      <c r="AJ17" s="199">
        <v>20</v>
      </c>
      <c r="AK17" s="200">
        <v>5</v>
      </c>
      <c r="AL17" s="202">
        <v>0</v>
      </c>
      <c r="AM17" s="201">
        <f t="shared" si="19"/>
        <v>25</v>
      </c>
      <c r="AN17" s="199">
        <v>20</v>
      </c>
      <c r="AO17" s="200">
        <v>5</v>
      </c>
      <c r="AP17" s="202"/>
      <c r="AQ17" s="201">
        <f t="shared" si="20"/>
        <v>25</v>
      </c>
      <c r="AR17" s="143">
        <f t="shared" ref="AR17:AR20" si="22">SUM(G17,K17,O17,S17,W17,AA17,AE17,AI17,AM17,AQ17)</f>
        <v>260</v>
      </c>
      <c r="AS17" s="132"/>
      <c r="AT17" s="132"/>
      <c r="AU17" s="115"/>
      <c r="AV17" s="115"/>
      <c r="AW17" s="115"/>
      <c r="AX17" s="115"/>
      <c r="AY17" s="115"/>
      <c r="AZ17" s="115"/>
    </row>
    <row r="18" spans="1:52" ht="15.75" customHeight="1" x14ac:dyDescent="0.25">
      <c r="A18" s="122">
        <v>3</v>
      </c>
      <c r="B18" s="237" t="s">
        <v>11</v>
      </c>
      <c r="C18" s="3" t="s">
        <v>24</v>
      </c>
      <c r="D18" s="139">
        <v>20</v>
      </c>
      <c r="E18" s="140">
        <v>15</v>
      </c>
      <c r="F18" s="142"/>
      <c r="G18" s="141">
        <f t="shared" si="21"/>
        <v>35</v>
      </c>
      <c r="H18" s="199">
        <v>5</v>
      </c>
      <c r="I18" s="200">
        <v>20</v>
      </c>
      <c r="J18" s="202">
        <v>15</v>
      </c>
      <c r="K18" s="201">
        <f t="shared" si="12"/>
        <v>40</v>
      </c>
      <c r="L18" s="199">
        <v>5</v>
      </c>
      <c r="M18" s="200">
        <v>5</v>
      </c>
      <c r="N18" s="202"/>
      <c r="O18" s="201">
        <f t="shared" si="13"/>
        <v>10</v>
      </c>
      <c r="P18" s="199">
        <v>5</v>
      </c>
      <c r="Q18" s="200">
        <v>20</v>
      </c>
      <c r="R18" s="202"/>
      <c r="S18" s="201">
        <f t="shared" si="14"/>
        <v>25</v>
      </c>
      <c r="T18" s="199">
        <v>10</v>
      </c>
      <c r="U18" s="200">
        <v>15</v>
      </c>
      <c r="V18" s="202">
        <v>20</v>
      </c>
      <c r="W18" s="201">
        <f t="shared" si="15"/>
        <v>45</v>
      </c>
      <c r="X18" s="199">
        <v>10</v>
      </c>
      <c r="Y18" s="200">
        <v>5</v>
      </c>
      <c r="Z18" s="202">
        <v>5</v>
      </c>
      <c r="AA18" s="201">
        <f t="shared" si="16"/>
        <v>20</v>
      </c>
      <c r="AB18" s="199">
        <v>15</v>
      </c>
      <c r="AC18" s="200">
        <v>5</v>
      </c>
      <c r="AD18" s="202"/>
      <c r="AE18" s="201">
        <f t="shared" si="17"/>
        <v>20</v>
      </c>
      <c r="AF18" s="199">
        <v>10</v>
      </c>
      <c r="AG18" s="200">
        <v>15</v>
      </c>
      <c r="AH18" s="202">
        <v>15</v>
      </c>
      <c r="AI18" s="201">
        <f t="shared" si="18"/>
        <v>40</v>
      </c>
      <c r="AJ18" s="199">
        <v>0</v>
      </c>
      <c r="AK18" s="200">
        <v>5</v>
      </c>
      <c r="AL18" s="202"/>
      <c r="AM18" s="201">
        <f t="shared" si="19"/>
        <v>5</v>
      </c>
      <c r="AN18" s="199">
        <v>5</v>
      </c>
      <c r="AO18" s="200">
        <v>10</v>
      </c>
      <c r="AP18" s="202">
        <v>10</v>
      </c>
      <c r="AQ18" s="201">
        <f t="shared" si="20"/>
        <v>25</v>
      </c>
      <c r="AR18" s="143">
        <f t="shared" si="22"/>
        <v>265</v>
      </c>
      <c r="AS18" s="132"/>
      <c r="AT18" s="132"/>
      <c r="AU18" s="115"/>
      <c r="AV18" s="115"/>
      <c r="AW18" s="115"/>
      <c r="AX18" s="115"/>
      <c r="AY18" s="115"/>
      <c r="AZ18" s="115"/>
    </row>
    <row r="19" spans="1:52" ht="15.75" customHeight="1" x14ac:dyDescent="0.25">
      <c r="A19" s="125">
        <v>4</v>
      </c>
      <c r="B19" s="237" t="s">
        <v>18</v>
      </c>
      <c r="C19" s="3" t="s">
        <v>22</v>
      </c>
      <c r="D19" s="158">
        <v>20</v>
      </c>
      <c r="E19" s="159">
        <v>20</v>
      </c>
      <c r="F19" s="160">
        <v>10</v>
      </c>
      <c r="G19" s="149">
        <f t="shared" si="21"/>
        <v>50</v>
      </c>
      <c r="H19" s="223">
        <v>0</v>
      </c>
      <c r="I19" s="224">
        <v>20</v>
      </c>
      <c r="J19" s="225">
        <v>20</v>
      </c>
      <c r="K19" s="208">
        <f t="shared" si="12"/>
        <v>40</v>
      </c>
      <c r="L19" s="223">
        <v>5</v>
      </c>
      <c r="M19" s="224">
        <v>15</v>
      </c>
      <c r="N19" s="225"/>
      <c r="O19" s="208">
        <f t="shared" si="13"/>
        <v>20</v>
      </c>
      <c r="P19" s="223">
        <v>10</v>
      </c>
      <c r="Q19" s="224">
        <v>15</v>
      </c>
      <c r="R19" s="225"/>
      <c r="S19" s="208">
        <f t="shared" si="14"/>
        <v>25</v>
      </c>
      <c r="T19" s="223">
        <v>15</v>
      </c>
      <c r="U19" s="224">
        <v>20</v>
      </c>
      <c r="V19" s="225">
        <v>20</v>
      </c>
      <c r="W19" s="208">
        <f t="shared" si="15"/>
        <v>55</v>
      </c>
      <c r="X19" s="223">
        <v>5</v>
      </c>
      <c r="Y19" s="224">
        <v>15</v>
      </c>
      <c r="Z19" s="225">
        <v>5</v>
      </c>
      <c r="AA19" s="208">
        <f t="shared" si="16"/>
        <v>25</v>
      </c>
      <c r="AB19" s="223">
        <v>15</v>
      </c>
      <c r="AC19" s="224">
        <v>0</v>
      </c>
      <c r="AD19" s="225">
        <v>10</v>
      </c>
      <c r="AE19" s="208">
        <f t="shared" si="17"/>
        <v>25</v>
      </c>
      <c r="AF19" s="223">
        <v>15</v>
      </c>
      <c r="AG19" s="224">
        <v>5</v>
      </c>
      <c r="AH19" s="225"/>
      <c r="AI19" s="208">
        <f t="shared" si="18"/>
        <v>20</v>
      </c>
      <c r="AJ19" s="223">
        <v>20</v>
      </c>
      <c r="AK19" s="224"/>
      <c r="AL19" s="225"/>
      <c r="AM19" s="208">
        <f t="shared" si="19"/>
        <v>20</v>
      </c>
      <c r="AN19" s="223">
        <v>20</v>
      </c>
      <c r="AO19" s="224"/>
      <c r="AP19" s="225"/>
      <c r="AQ19" s="208">
        <f t="shared" si="20"/>
        <v>20</v>
      </c>
      <c r="AR19" s="162">
        <f t="shared" si="22"/>
        <v>300</v>
      </c>
      <c r="AS19" s="132"/>
      <c r="AT19" s="132"/>
      <c r="AU19" s="115"/>
      <c r="AV19" s="115"/>
      <c r="AW19" s="115"/>
      <c r="AX19" s="115"/>
      <c r="AY19" s="115"/>
      <c r="AZ19" s="115"/>
    </row>
    <row r="20" spans="1:52" ht="15.75" customHeight="1" thickBot="1" x14ac:dyDescent="0.3">
      <c r="A20" s="123">
        <v>5</v>
      </c>
      <c r="B20" s="709" t="s">
        <v>85</v>
      </c>
      <c r="C20" s="353" t="s">
        <v>22</v>
      </c>
      <c r="D20" s="144">
        <v>10</v>
      </c>
      <c r="E20" s="145">
        <v>20</v>
      </c>
      <c r="F20" s="145">
        <v>10</v>
      </c>
      <c r="G20" s="146">
        <f t="shared" si="21"/>
        <v>40</v>
      </c>
      <c r="H20" s="203">
        <v>20</v>
      </c>
      <c r="I20" s="204">
        <v>15</v>
      </c>
      <c r="J20" s="204">
        <v>15</v>
      </c>
      <c r="K20" s="205">
        <f t="shared" si="12"/>
        <v>50</v>
      </c>
      <c r="L20" s="203">
        <v>20</v>
      </c>
      <c r="M20" s="204">
        <v>15</v>
      </c>
      <c r="N20" s="204"/>
      <c r="O20" s="205">
        <f t="shared" si="13"/>
        <v>35</v>
      </c>
      <c r="P20" s="203">
        <v>20</v>
      </c>
      <c r="Q20" s="204">
        <v>20</v>
      </c>
      <c r="R20" s="204">
        <v>10</v>
      </c>
      <c r="S20" s="205">
        <f t="shared" si="14"/>
        <v>50</v>
      </c>
      <c r="T20" s="203">
        <v>15</v>
      </c>
      <c r="U20" s="204">
        <v>5</v>
      </c>
      <c r="V20" s="204">
        <v>10</v>
      </c>
      <c r="W20" s="205">
        <f t="shared" si="15"/>
        <v>30</v>
      </c>
      <c r="X20" s="203">
        <v>0</v>
      </c>
      <c r="Y20" s="204">
        <v>20</v>
      </c>
      <c r="Z20" s="204">
        <v>0</v>
      </c>
      <c r="AA20" s="205">
        <f t="shared" si="16"/>
        <v>20</v>
      </c>
      <c r="AB20" s="203">
        <v>15</v>
      </c>
      <c r="AC20" s="204">
        <v>15</v>
      </c>
      <c r="AD20" s="204">
        <v>20</v>
      </c>
      <c r="AE20" s="205">
        <f t="shared" si="17"/>
        <v>50</v>
      </c>
      <c r="AF20" s="203">
        <v>10</v>
      </c>
      <c r="AG20" s="204">
        <v>20</v>
      </c>
      <c r="AH20" s="204">
        <v>15</v>
      </c>
      <c r="AI20" s="205">
        <f t="shared" si="18"/>
        <v>45</v>
      </c>
      <c r="AJ20" s="203">
        <v>15</v>
      </c>
      <c r="AK20" s="204">
        <v>10</v>
      </c>
      <c r="AL20" s="204">
        <v>10</v>
      </c>
      <c r="AM20" s="205">
        <f t="shared" si="19"/>
        <v>35</v>
      </c>
      <c r="AN20" s="203">
        <v>15</v>
      </c>
      <c r="AO20" s="204">
        <v>20</v>
      </c>
      <c r="AP20" s="204">
        <v>20</v>
      </c>
      <c r="AQ20" s="205">
        <f t="shared" si="20"/>
        <v>55</v>
      </c>
      <c r="AR20" s="168">
        <f t="shared" si="22"/>
        <v>410</v>
      </c>
      <c r="AS20" s="132"/>
      <c r="AT20" s="132"/>
      <c r="AU20" s="115"/>
      <c r="AV20" s="115"/>
      <c r="AW20" s="115"/>
      <c r="AX20" s="115"/>
      <c r="AY20" s="115"/>
      <c r="AZ20" s="115"/>
    </row>
    <row r="21" spans="1:52" ht="15.75" customHeight="1" x14ac:dyDescent="0.3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27"/>
      <c r="AU21" s="128"/>
      <c r="AV21" s="128"/>
      <c r="AW21" s="128"/>
      <c r="AX21" s="116"/>
      <c r="AY21" s="116"/>
      <c r="AZ21" s="115"/>
    </row>
    <row r="22" spans="1:52" ht="15.75" customHeight="1" thickBot="1" x14ac:dyDescent="0.3">
      <c r="A22" s="115"/>
      <c r="B22" s="150" t="s">
        <v>70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27"/>
    </row>
    <row r="23" spans="1:52" ht="15.75" customHeight="1" thickBot="1" x14ac:dyDescent="0.3">
      <c r="A23" s="826" t="s">
        <v>35</v>
      </c>
      <c r="B23" s="828" t="s">
        <v>41</v>
      </c>
      <c r="C23" s="828" t="s">
        <v>1</v>
      </c>
      <c r="D23" s="819" t="s">
        <v>42</v>
      </c>
      <c r="E23" s="819"/>
      <c r="F23" s="820"/>
      <c r="G23" s="821" t="s">
        <v>43</v>
      </c>
      <c r="H23" s="818" t="s">
        <v>44</v>
      </c>
      <c r="I23" s="819"/>
      <c r="J23" s="820"/>
      <c r="K23" s="821" t="s">
        <v>43</v>
      </c>
      <c r="L23" s="818" t="s">
        <v>45</v>
      </c>
      <c r="M23" s="819"/>
      <c r="N23" s="820"/>
      <c r="O23" s="821" t="s">
        <v>43</v>
      </c>
      <c r="P23" s="818" t="s">
        <v>46</v>
      </c>
      <c r="Q23" s="819"/>
      <c r="R23" s="820"/>
      <c r="S23" s="821" t="s">
        <v>43</v>
      </c>
      <c r="T23" s="818" t="s">
        <v>47</v>
      </c>
      <c r="U23" s="819"/>
      <c r="V23" s="820"/>
      <c r="W23" s="821" t="s">
        <v>43</v>
      </c>
      <c r="X23" s="818" t="s">
        <v>53</v>
      </c>
      <c r="Y23" s="819"/>
      <c r="Z23" s="820"/>
      <c r="AA23" s="821" t="s">
        <v>43</v>
      </c>
      <c r="AB23" s="818" t="s">
        <v>54</v>
      </c>
      <c r="AC23" s="819"/>
      <c r="AD23" s="820"/>
      <c r="AE23" s="821" t="s">
        <v>43</v>
      </c>
      <c r="AF23" s="835" t="s">
        <v>55</v>
      </c>
      <c r="AG23" s="836"/>
      <c r="AH23" s="837"/>
      <c r="AI23" s="821" t="s">
        <v>43</v>
      </c>
      <c r="AJ23" s="835" t="s">
        <v>56</v>
      </c>
      <c r="AK23" s="836"/>
      <c r="AL23" s="837"/>
      <c r="AM23" s="821" t="s">
        <v>43</v>
      </c>
      <c r="AN23" s="835" t="s">
        <v>57</v>
      </c>
      <c r="AO23" s="836"/>
      <c r="AP23" s="837"/>
      <c r="AQ23" s="821" t="s">
        <v>43</v>
      </c>
      <c r="AR23" s="831" t="s">
        <v>48</v>
      </c>
      <c r="AS23" s="833" t="s">
        <v>48</v>
      </c>
      <c r="AT23" s="130"/>
    </row>
    <row r="24" spans="1:52" ht="15.75" customHeight="1" thickBot="1" x14ac:dyDescent="0.3">
      <c r="A24" s="827"/>
      <c r="B24" s="829"/>
      <c r="C24" s="830"/>
      <c r="D24" s="164" t="s">
        <v>49</v>
      </c>
      <c r="E24" s="165" t="s">
        <v>50</v>
      </c>
      <c r="F24" s="165" t="s">
        <v>51</v>
      </c>
      <c r="G24" s="822"/>
      <c r="H24" s="164" t="s">
        <v>49</v>
      </c>
      <c r="I24" s="165" t="s">
        <v>50</v>
      </c>
      <c r="J24" s="165" t="s">
        <v>51</v>
      </c>
      <c r="K24" s="822"/>
      <c r="L24" s="164" t="s">
        <v>49</v>
      </c>
      <c r="M24" s="165" t="s">
        <v>50</v>
      </c>
      <c r="N24" s="165" t="s">
        <v>51</v>
      </c>
      <c r="O24" s="822"/>
      <c r="P24" s="164" t="s">
        <v>49</v>
      </c>
      <c r="Q24" s="165" t="s">
        <v>50</v>
      </c>
      <c r="R24" s="165" t="s">
        <v>51</v>
      </c>
      <c r="S24" s="822"/>
      <c r="T24" s="164" t="s">
        <v>49</v>
      </c>
      <c r="U24" s="165" t="s">
        <v>50</v>
      </c>
      <c r="V24" s="165" t="s">
        <v>51</v>
      </c>
      <c r="W24" s="822"/>
      <c r="X24" s="164" t="s">
        <v>49</v>
      </c>
      <c r="Y24" s="165" t="s">
        <v>50</v>
      </c>
      <c r="Z24" s="165" t="s">
        <v>51</v>
      </c>
      <c r="AA24" s="822"/>
      <c r="AB24" s="164" t="s">
        <v>49</v>
      </c>
      <c r="AC24" s="165" t="s">
        <v>50</v>
      </c>
      <c r="AD24" s="165" t="s">
        <v>51</v>
      </c>
      <c r="AE24" s="822"/>
      <c r="AF24" s="169" t="s">
        <v>49</v>
      </c>
      <c r="AG24" s="170" t="s">
        <v>50</v>
      </c>
      <c r="AH24" s="170" t="s">
        <v>51</v>
      </c>
      <c r="AI24" s="822"/>
      <c r="AJ24" s="169" t="s">
        <v>49</v>
      </c>
      <c r="AK24" s="170" t="s">
        <v>50</v>
      </c>
      <c r="AL24" s="170" t="s">
        <v>51</v>
      </c>
      <c r="AM24" s="822"/>
      <c r="AN24" s="169" t="s">
        <v>49</v>
      </c>
      <c r="AO24" s="170" t="s">
        <v>50</v>
      </c>
      <c r="AP24" s="170" t="s">
        <v>51</v>
      </c>
      <c r="AQ24" s="822"/>
      <c r="AR24" s="832"/>
      <c r="AS24" s="834"/>
      <c r="AT24" s="130"/>
      <c r="AU24" s="124" t="s">
        <v>41</v>
      </c>
      <c r="AV24" s="211" t="s">
        <v>71</v>
      </c>
      <c r="AW24" s="307" t="s">
        <v>72</v>
      </c>
      <c r="AX24" s="211" t="s">
        <v>73</v>
      </c>
      <c r="AY24" s="124" t="s">
        <v>74</v>
      </c>
      <c r="AZ24" s="124" t="s">
        <v>58</v>
      </c>
    </row>
    <row r="25" spans="1:52" ht="15.75" customHeight="1" x14ac:dyDescent="0.25">
      <c r="A25" s="121">
        <v>1</v>
      </c>
      <c r="B25" s="403" t="s">
        <v>91</v>
      </c>
      <c r="C25" s="3" t="s">
        <v>33</v>
      </c>
      <c r="D25" s="134">
        <v>15</v>
      </c>
      <c r="E25" s="135">
        <v>0</v>
      </c>
      <c r="F25" s="137">
        <v>0</v>
      </c>
      <c r="G25" s="136">
        <f>SUM(D25:F25)</f>
        <v>15</v>
      </c>
      <c r="H25" s="194"/>
      <c r="I25" s="195"/>
      <c r="J25" s="197">
        <v>10</v>
      </c>
      <c r="K25" s="196">
        <f t="shared" ref="K25:K29" si="23">SUM(H25:J25)</f>
        <v>10</v>
      </c>
      <c r="L25" s="194">
        <v>15</v>
      </c>
      <c r="M25" s="195">
        <v>20</v>
      </c>
      <c r="N25" s="197">
        <v>10</v>
      </c>
      <c r="O25" s="196">
        <f t="shared" ref="O25:O29" si="24">SUM(L25:N25)</f>
        <v>45</v>
      </c>
      <c r="P25" s="194">
        <v>10</v>
      </c>
      <c r="Q25" s="195"/>
      <c r="R25" s="197">
        <v>10</v>
      </c>
      <c r="S25" s="196">
        <f t="shared" ref="S25:S29" si="25">SUM(P25:R25)</f>
        <v>20</v>
      </c>
      <c r="T25" s="194"/>
      <c r="U25" s="195"/>
      <c r="V25" s="197">
        <v>20</v>
      </c>
      <c r="W25" s="196">
        <f t="shared" ref="W25:W29" si="26">SUM(T25:V25)</f>
        <v>20</v>
      </c>
      <c r="X25" s="194">
        <v>15</v>
      </c>
      <c r="Y25" s="195"/>
      <c r="Z25" s="197">
        <v>10</v>
      </c>
      <c r="AA25" s="196">
        <f t="shared" ref="AA25:AA29" si="27">SUM(X25:Z25)</f>
        <v>25</v>
      </c>
      <c r="AB25" s="194">
        <v>5</v>
      </c>
      <c r="AC25" s="195">
        <v>0</v>
      </c>
      <c r="AD25" s="197">
        <v>15</v>
      </c>
      <c r="AE25" s="196">
        <f t="shared" ref="AE25:AE29" si="28">SUM(AB25:AD25)</f>
        <v>20</v>
      </c>
      <c r="AF25" s="194"/>
      <c r="AG25" s="195">
        <v>0</v>
      </c>
      <c r="AH25" s="197">
        <v>0</v>
      </c>
      <c r="AI25" s="196">
        <f t="shared" ref="AI25:AI29" si="29">SUM(AF25:AH25)</f>
        <v>0</v>
      </c>
      <c r="AJ25" s="194">
        <v>15</v>
      </c>
      <c r="AK25" s="195">
        <v>0</v>
      </c>
      <c r="AL25" s="197">
        <v>0</v>
      </c>
      <c r="AM25" s="196">
        <f t="shared" ref="AM25:AM29" si="30">SUM(AJ25:AL25)</f>
        <v>15</v>
      </c>
      <c r="AN25" s="194">
        <v>10</v>
      </c>
      <c r="AO25" s="195"/>
      <c r="AP25" s="197">
        <v>15</v>
      </c>
      <c r="AQ25" s="196">
        <f t="shared" ref="AQ25:AQ29" si="31">SUM(AN25:AP25)</f>
        <v>25</v>
      </c>
      <c r="AR25" s="138">
        <f>SUM(G25,K25,O25,S25,W25,AA25,AE25,AI25,AM25,AQ25)</f>
        <v>195</v>
      </c>
      <c r="AS25" s="198">
        <f>SUM(AR7,AR16,AR25)</f>
        <v>895</v>
      </c>
      <c r="AT25" s="132"/>
      <c r="AU25" s="720" t="s">
        <v>91</v>
      </c>
      <c r="AV25" s="721">
        <f>SUM(AR7)</f>
        <v>430</v>
      </c>
      <c r="AW25" s="722">
        <f>SUM(AR16)</f>
        <v>270</v>
      </c>
      <c r="AX25" s="723">
        <f t="shared" ref="AX25:AY29" si="32">SUM(AR25)</f>
        <v>195</v>
      </c>
      <c r="AY25" s="724">
        <f t="shared" si="32"/>
        <v>895</v>
      </c>
      <c r="AZ25" s="892">
        <v>2</v>
      </c>
    </row>
    <row r="26" spans="1:52" ht="15.75" customHeight="1" x14ac:dyDescent="0.25">
      <c r="A26" s="301">
        <v>2</v>
      </c>
      <c r="B26" s="237" t="s">
        <v>97</v>
      </c>
      <c r="C26" s="3" t="s">
        <v>31</v>
      </c>
      <c r="D26" s="214"/>
      <c r="E26" s="207">
        <v>0</v>
      </c>
      <c r="F26" s="215"/>
      <c r="G26" s="208">
        <f t="shared" ref="G26:G29" si="33">SUM(D26:F26)</f>
        <v>0</v>
      </c>
      <c r="H26" s="214">
        <v>0</v>
      </c>
      <c r="I26" s="207"/>
      <c r="J26" s="215"/>
      <c r="K26" s="208">
        <f t="shared" si="23"/>
        <v>0</v>
      </c>
      <c r="L26" s="214"/>
      <c r="M26" s="207">
        <v>0</v>
      </c>
      <c r="N26" s="215">
        <v>20</v>
      </c>
      <c r="O26" s="208">
        <f t="shared" si="24"/>
        <v>20</v>
      </c>
      <c r="P26" s="214"/>
      <c r="Q26" s="207"/>
      <c r="R26" s="215">
        <v>20</v>
      </c>
      <c r="S26" s="208">
        <f t="shared" si="25"/>
        <v>20</v>
      </c>
      <c r="T26" s="214"/>
      <c r="U26" s="207"/>
      <c r="V26" s="215">
        <v>10</v>
      </c>
      <c r="W26" s="208">
        <f t="shared" si="26"/>
        <v>10</v>
      </c>
      <c r="X26" s="214"/>
      <c r="Y26" s="207"/>
      <c r="Z26" s="215">
        <v>0</v>
      </c>
      <c r="AA26" s="208">
        <f t="shared" si="27"/>
        <v>0</v>
      </c>
      <c r="AB26" s="214">
        <v>0</v>
      </c>
      <c r="AC26" s="207"/>
      <c r="AD26" s="215">
        <v>5</v>
      </c>
      <c r="AE26" s="208">
        <f t="shared" si="28"/>
        <v>5</v>
      </c>
      <c r="AF26" s="214"/>
      <c r="AG26" s="207"/>
      <c r="AH26" s="215"/>
      <c r="AI26" s="208">
        <f t="shared" si="29"/>
        <v>0</v>
      </c>
      <c r="AJ26" s="214"/>
      <c r="AK26" s="207"/>
      <c r="AL26" s="215"/>
      <c r="AM26" s="208">
        <f t="shared" si="30"/>
        <v>0</v>
      </c>
      <c r="AN26" s="214"/>
      <c r="AO26" s="207"/>
      <c r="AP26" s="215">
        <v>0</v>
      </c>
      <c r="AQ26" s="208">
        <f t="shared" si="31"/>
        <v>0</v>
      </c>
      <c r="AR26" s="216">
        <f t="shared" ref="AR26:AR29" si="34">SUM(G26,K26,O26,S26,W26,AA26,AE26,AI26,AM26,AQ26)</f>
        <v>55</v>
      </c>
      <c r="AS26" s="216">
        <f t="shared" ref="AS26:AS29" si="35">SUM(AR8,AR17,AR26)</f>
        <v>750</v>
      </c>
      <c r="AT26" s="132"/>
      <c r="AU26" s="237" t="s">
        <v>97</v>
      </c>
      <c r="AV26" s="216">
        <f>SUM(AR8)</f>
        <v>435</v>
      </c>
      <c r="AW26" s="273">
        <f>SUM(AR17)</f>
        <v>260</v>
      </c>
      <c r="AX26" s="171">
        <f t="shared" si="32"/>
        <v>55</v>
      </c>
      <c r="AY26" s="404">
        <f t="shared" si="32"/>
        <v>750</v>
      </c>
      <c r="AZ26" s="405"/>
    </row>
    <row r="27" spans="1:52" ht="15.75" customHeight="1" x14ac:dyDescent="0.25">
      <c r="A27" s="301">
        <v>3</v>
      </c>
      <c r="B27" s="237" t="s">
        <v>11</v>
      </c>
      <c r="C27" s="3" t="s">
        <v>24</v>
      </c>
      <c r="D27" s="214">
        <v>15</v>
      </c>
      <c r="E27" s="207">
        <v>0</v>
      </c>
      <c r="F27" s="215">
        <v>20</v>
      </c>
      <c r="G27" s="208">
        <f t="shared" si="33"/>
        <v>35</v>
      </c>
      <c r="H27" s="214"/>
      <c r="I27" s="207"/>
      <c r="J27" s="215"/>
      <c r="K27" s="208">
        <f t="shared" si="23"/>
        <v>0</v>
      </c>
      <c r="L27" s="214">
        <v>10</v>
      </c>
      <c r="M27" s="207">
        <v>10</v>
      </c>
      <c r="N27" s="215">
        <v>20</v>
      </c>
      <c r="O27" s="208">
        <f t="shared" si="24"/>
        <v>40</v>
      </c>
      <c r="P27" s="214">
        <v>15</v>
      </c>
      <c r="Q27" s="207">
        <v>0</v>
      </c>
      <c r="R27" s="215">
        <v>10</v>
      </c>
      <c r="S27" s="208">
        <f t="shared" si="25"/>
        <v>25</v>
      </c>
      <c r="T27" s="214">
        <v>0</v>
      </c>
      <c r="U27" s="207"/>
      <c r="V27" s="215"/>
      <c r="W27" s="208">
        <f t="shared" si="26"/>
        <v>0</v>
      </c>
      <c r="X27" s="214">
        <v>10</v>
      </c>
      <c r="Y27" s="207"/>
      <c r="Z27" s="215"/>
      <c r="AA27" s="208">
        <f t="shared" si="27"/>
        <v>10</v>
      </c>
      <c r="AB27" s="214">
        <v>15</v>
      </c>
      <c r="AC27" s="207"/>
      <c r="AD27" s="215">
        <v>5</v>
      </c>
      <c r="AE27" s="208">
        <f t="shared" si="28"/>
        <v>20</v>
      </c>
      <c r="AF27" s="214">
        <v>15</v>
      </c>
      <c r="AG27" s="207">
        <v>0</v>
      </c>
      <c r="AH27" s="215"/>
      <c r="AI27" s="208">
        <f t="shared" si="29"/>
        <v>15</v>
      </c>
      <c r="AJ27" s="214">
        <v>5</v>
      </c>
      <c r="AK27" s="207">
        <v>0</v>
      </c>
      <c r="AL27" s="215">
        <v>0</v>
      </c>
      <c r="AM27" s="208">
        <f t="shared" si="30"/>
        <v>5</v>
      </c>
      <c r="AN27" s="214"/>
      <c r="AO27" s="207">
        <v>15</v>
      </c>
      <c r="AP27" s="215"/>
      <c r="AQ27" s="208">
        <f t="shared" si="31"/>
        <v>15</v>
      </c>
      <c r="AR27" s="216">
        <f t="shared" si="34"/>
        <v>165</v>
      </c>
      <c r="AS27" s="216">
        <f t="shared" si="35"/>
        <v>890</v>
      </c>
      <c r="AT27" s="153"/>
      <c r="AU27" s="730" t="s">
        <v>11</v>
      </c>
      <c r="AV27" s="731">
        <f>SUM(AR9)</f>
        <v>460</v>
      </c>
      <c r="AW27" s="329">
        <f>SUM(AR18)</f>
        <v>265</v>
      </c>
      <c r="AX27" s="732">
        <f t="shared" si="32"/>
        <v>165</v>
      </c>
      <c r="AY27" s="733">
        <f t="shared" si="32"/>
        <v>890</v>
      </c>
      <c r="AZ27" s="891">
        <v>3</v>
      </c>
    </row>
    <row r="28" spans="1:52" ht="15.75" customHeight="1" x14ac:dyDescent="0.25">
      <c r="A28" s="378">
        <v>4</v>
      </c>
      <c r="B28" s="237" t="s">
        <v>18</v>
      </c>
      <c r="C28" s="3" t="s">
        <v>22</v>
      </c>
      <c r="D28" s="223">
        <v>15</v>
      </c>
      <c r="E28" s="224">
        <v>0</v>
      </c>
      <c r="F28" s="225"/>
      <c r="G28" s="208">
        <f t="shared" si="33"/>
        <v>15</v>
      </c>
      <c r="H28" s="223"/>
      <c r="I28" s="224"/>
      <c r="J28" s="225"/>
      <c r="K28" s="208">
        <f t="shared" si="23"/>
        <v>0</v>
      </c>
      <c r="L28" s="223"/>
      <c r="M28" s="224"/>
      <c r="N28" s="225">
        <v>0</v>
      </c>
      <c r="O28" s="208">
        <f t="shared" si="24"/>
        <v>0</v>
      </c>
      <c r="P28" s="223"/>
      <c r="Q28" s="224">
        <v>0</v>
      </c>
      <c r="R28" s="225">
        <v>0</v>
      </c>
      <c r="S28" s="208">
        <f t="shared" si="25"/>
        <v>0</v>
      </c>
      <c r="T28" s="223">
        <v>10</v>
      </c>
      <c r="U28" s="224">
        <v>0</v>
      </c>
      <c r="V28" s="225">
        <v>15</v>
      </c>
      <c r="W28" s="208">
        <f t="shared" si="26"/>
        <v>25</v>
      </c>
      <c r="X28" s="223">
        <v>0</v>
      </c>
      <c r="Y28" s="224"/>
      <c r="Z28" s="225">
        <v>10</v>
      </c>
      <c r="AA28" s="208">
        <f t="shared" si="27"/>
        <v>10</v>
      </c>
      <c r="AB28" s="223">
        <v>0</v>
      </c>
      <c r="AC28" s="224"/>
      <c r="AD28" s="225">
        <v>0</v>
      </c>
      <c r="AE28" s="208">
        <f t="shared" si="28"/>
        <v>0</v>
      </c>
      <c r="AF28" s="223">
        <v>0</v>
      </c>
      <c r="AG28" s="224">
        <v>0</v>
      </c>
      <c r="AH28" s="225">
        <v>15</v>
      </c>
      <c r="AI28" s="208">
        <f t="shared" si="29"/>
        <v>15</v>
      </c>
      <c r="AJ28" s="223"/>
      <c r="AK28" s="224">
        <v>0</v>
      </c>
      <c r="AL28" s="225">
        <v>0</v>
      </c>
      <c r="AM28" s="208">
        <f t="shared" si="30"/>
        <v>0</v>
      </c>
      <c r="AN28" s="223"/>
      <c r="AO28" s="224"/>
      <c r="AP28" s="225">
        <v>0</v>
      </c>
      <c r="AQ28" s="208">
        <f t="shared" si="31"/>
        <v>0</v>
      </c>
      <c r="AR28" s="226">
        <f t="shared" si="34"/>
        <v>65</v>
      </c>
      <c r="AS28" s="226">
        <f t="shared" si="35"/>
        <v>870</v>
      </c>
      <c r="AT28" s="153"/>
      <c r="AU28" s="237" t="s">
        <v>18</v>
      </c>
      <c r="AV28" s="226">
        <f>SUM(AR10)</f>
        <v>505</v>
      </c>
      <c r="AW28" s="273">
        <f>SUM(AR19)</f>
        <v>300</v>
      </c>
      <c r="AX28" s="171">
        <f t="shared" si="32"/>
        <v>65</v>
      </c>
      <c r="AY28" s="172">
        <f t="shared" si="32"/>
        <v>870</v>
      </c>
      <c r="AZ28" s="276"/>
    </row>
    <row r="29" spans="1:52" ht="15.75" customHeight="1" thickBot="1" x14ac:dyDescent="0.3">
      <c r="A29" s="302">
        <v>5</v>
      </c>
      <c r="B29" s="709" t="s">
        <v>85</v>
      </c>
      <c r="C29" s="353" t="s">
        <v>22</v>
      </c>
      <c r="D29" s="203">
        <v>5</v>
      </c>
      <c r="E29" s="204">
        <v>10</v>
      </c>
      <c r="F29" s="204">
        <v>5</v>
      </c>
      <c r="G29" s="205">
        <f t="shared" si="33"/>
        <v>20</v>
      </c>
      <c r="H29" s="203">
        <v>20</v>
      </c>
      <c r="I29" s="204">
        <v>15</v>
      </c>
      <c r="J29" s="204">
        <v>0</v>
      </c>
      <c r="K29" s="205">
        <f t="shared" si="23"/>
        <v>35</v>
      </c>
      <c r="L29" s="203">
        <v>0</v>
      </c>
      <c r="M29" s="204">
        <v>10</v>
      </c>
      <c r="N29" s="204"/>
      <c r="O29" s="205">
        <f t="shared" si="24"/>
        <v>10</v>
      </c>
      <c r="P29" s="203">
        <v>20</v>
      </c>
      <c r="Q29" s="204">
        <v>10</v>
      </c>
      <c r="R29" s="204">
        <v>20</v>
      </c>
      <c r="S29" s="205">
        <f t="shared" si="25"/>
        <v>50</v>
      </c>
      <c r="T29" s="203">
        <v>20</v>
      </c>
      <c r="U29" s="204">
        <v>20</v>
      </c>
      <c r="V29" s="204">
        <v>20</v>
      </c>
      <c r="W29" s="205">
        <f t="shared" si="26"/>
        <v>60</v>
      </c>
      <c r="X29" s="203">
        <v>20</v>
      </c>
      <c r="Y29" s="204">
        <v>10</v>
      </c>
      <c r="Z29" s="204">
        <v>0</v>
      </c>
      <c r="AA29" s="205">
        <f t="shared" si="27"/>
        <v>30</v>
      </c>
      <c r="AB29" s="203">
        <v>0</v>
      </c>
      <c r="AC29" s="204">
        <v>5</v>
      </c>
      <c r="AD29" s="204"/>
      <c r="AE29" s="205">
        <f t="shared" si="28"/>
        <v>5</v>
      </c>
      <c r="AF29" s="203">
        <v>5</v>
      </c>
      <c r="AG29" s="204">
        <v>0</v>
      </c>
      <c r="AH29" s="204">
        <v>0</v>
      </c>
      <c r="AI29" s="205">
        <f t="shared" si="29"/>
        <v>5</v>
      </c>
      <c r="AJ29" s="203">
        <v>10</v>
      </c>
      <c r="AK29" s="204">
        <v>5</v>
      </c>
      <c r="AL29" s="204">
        <v>0</v>
      </c>
      <c r="AM29" s="205">
        <f t="shared" si="30"/>
        <v>15</v>
      </c>
      <c r="AN29" s="203">
        <v>20</v>
      </c>
      <c r="AO29" s="204">
        <v>15</v>
      </c>
      <c r="AP29" s="204">
        <v>15</v>
      </c>
      <c r="AQ29" s="205">
        <f t="shared" si="31"/>
        <v>50</v>
      </c>
      <c r="AR29" s="206">
        <f t="shared" si="34"/>
        <v>280</v>
      </c>
      <c r="AS29" s="206">
        <f t="shared" si="35"/>
        <v>1215</v>
      </c>
      <c r="AT29" s="153"/>
      <c r="AU29" s="889" t="s">
        <v>85</v>
      </c>
      <c r="AV29" s="725">
        <f>SUM(AR11)</f>
        <v>525</v>
      </c>
      <c r="AW29" s="726">
        <f>SUM(AR20)</f>
        <v>410</v>
      </c>
      <c r="AX29" s="727">
        <f t="shared" si="32"/>
        <v>280</v>
      </c>
      <c r="AY29" s="728">
        <f t="shared" si="32"/>
        <v>1215</v>
      </c>
      <c r="AZ29" s="729">
        <v>1</v>
      </c>
    </row>
    <row r="30" spans="1:52" ht="15.75" customHeight="1" x14ac:dyDescent="0.2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</row>
    <row r="31" spans="1:52" ht="15.75" customHeight="1" x14ac:dyDescent="0.25">
      <c r="A31" s="115"/>
      <c r="B31" s="115"/>
      <c r="C31" s="115"/>
      <c r="D31" s="189"/>
      <c r="E31" s="789" t="s">
        <v>59</v>
      </c>
      <c r="F31" s="790"/>
      <c r="G31" s="790"/>
      <c r="H31" s="790"/>
      <c r="I31" s="790"/>
      <c r="J31" s="790"/>
      <c r="K31" s="790"/>
      <c r="L31" s="790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</row>
    <row r="32" spans="1:52" ht="15.75" customHeight="1" x14ac:dyDescent="0.25">
      <c r="A32" s="115"/>
      <c r="B32" s="115"/>
      <c r="C32" s="115"/>
      <c r="D32" s="154"/>
      <c r="E32" s="154"/>
      <c r="F32" s="154"/>
      <c r="G32" s="154"/>
      <c r="H32" s="153"/>
      <c r="I32" s="153"/>
      <c r="J32" s="153"/>
      <c r="K32" s="153"/>
      <c r="L32" s="153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</row>
    <row r="33" spans="1:52" ht="15.75" customHeight="1" x14ac:dyDescent="0.25">
      <c r="A33" s="114"/>
      <c r="B33" s="114"/>
      <c r="C33" s="114"/>
      <c r="D33" s="148">
        <v>0</v>
      </c>
      <c r="E33" s="155" t="s">
        <v>60</v>
      </c>
      <c r="F33" s="151"/>
      <c r="G33" s="151"/>
      <c r="H33" s="151"/>
      <c r="I33" s="151"/>
      <c r="J33" s="153"/>
      <c r="K33" s="153"/>
      <c r="L33" s="15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</row>
    <row r="34" spans="1:52" ht="15.75" customHeight="1" x14ac:dyDescent="0.25"/>
  </sheetData>
  <mergeCells count="76">
    <mergeCell ref="B2:S2"/>
    <mergeCell ref="P14:R14"/>
    <mergeCell ref="S14:S15"/>
    <mergeCell ref="T14:V14"/>
    <mergeCell ref="A14:A15"/>
    <mergeCell ref="B14:B15"/>
    <mergeCell ref="C14:C15"/>
    <mergeCell ref="D14:F14"/>
    <mergeCell ref="G14:G15"/>
    <mergeCell ref="H14:J14"/>
    <mergeCell ref="K14:K15"/>
    <mergeCell ref="L14:N14"/>
    <mergeCell ref="O14:O15"/>
    <mergeCell ref="O5:O6"/>
    <mergeCell ref="P5:R5"/>
    <mergeCell ref="S5:S6"/>
    <mergeCell ref="AS23:AS24"/>
    <mergeCell ref="AN23:AP23"/>
    <mergeCell ref="AQ23:AQ24"/>
    <mergeCell ref="AR23:AR24"/>
    <mergeCell ref="E31:L31"/>
    <mergeCell ref="AB23:AD23"/>
    <mergeCell ref="AE23:AE24"/>
    <mergeCell ref="AF23:AH23"/>
    <mergeCell ref="AI23:AI24"/>
    <mergeCell ref="AJ23:AL23"/>
    <mergeCell ref="AM23:AM24"/>
    <mergeCell ref="P23:R23"/>
    <mergeCell ref="S23:S24"/>
    <mergeCell ref="T23:V23"/>
    <mergeCell ref="W23:W24"/>
    <mergeCell ref="X23:Z23"/>
    <mergeCell ref="AA23:AA24"/>
    <mergeCell ref="A23:A24"/>
    <mergeCell ref="B23:B24"/>
    <mergeCell ref="C23:C24"/>
    <mergeCell ref="D23:F23"/>
    <mergeCell ref="G23:G24"/>
    <mergeCell ref="H23:J23"/>
    <mergeCell ref="K23:K24"/>
    <mergeCell ref="L23:N23"/>
    <mergeCell ref="O23:O24"/>
    <mergeCell ref="AN14:AP14"/>
    <mergeCell ref="AQ14:AQ15"/>
    <mergeCell ref="AR14:AR15"/>
    <mergeCell ref="W14:W15"/>
    <mergeCell ref="X14:Z14"/>
    <mergeCell ref="AA14:AA15"/>
    <mergeCell ref="AB14:AD14"/>
    <mergeCell ref="AE14:AE15"/>
    <mergeCell ref="AF14:AH14"/>
    <mergeCell ref="AI14:AI15"/>
    <mergeCell ref="AJ14:AL14"/>
    <mergeCell ref="AM14:AM15"/>
    <mergeCell ref="AI5:AI6"/>
    <mergeCell ref="X5:Z5"/>
    <mergeCell ref="AA5:AA6"/>
    <mergeCell ref="AB5:AD5"/>
    <mergeCell ref="AE5:AE6"/>
    <mergeCell ref="AF5:AH5"/>
    <mergeCell ref="AJ5:AL5"/>
    <mergeCell ref="T5:V5"/>
    <mergeCell ref="W5:W6"/>
    <mergeCell ref="AU3:AY3"/>
    <mergeCell ref="A5:A6"/>
    <mergeCell ref="B5:B6"/>
    <mergeCell ref="C5:C6"/>
    <mergeCell ref="D5:F5"/>
    <mergeCell ref="G5:G6"/>
    <mergeCell ref="H5:J5"/>
    <mergeCell ref="K5:K6"/>
    <mergeCell ref="L5:N5"/>
    <mergeCell ref="AM5:AM6"/>
    <mergeCell ref="AN5:AP5"/>
    <mergeCell ref="AQ5:AQ6"/>
    <mergeCell ref="AR5:AR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zoomScaleNormal="100" workbookViewId="0">
      <selection activeCell="AX33" sqref="AX33"/>
    </sheetView>
  </sheetViews>
  <sheetFormatPr defaultRowHeight="15" x14ac:dyDescent="0.25"/>
  <cols>
    <col min="1" max="1" width="3.42578125" bestFit="1" customWidth="1"/>
    <col min="2" max="2" width="20.5703125" bestFit="1" customWidth="1"/>
    <col min="3" max="3" width="29.28515625" bestFit="1" customWidth="1"/>
    <col min="4" max="43" width="5" customWidth="1"/>
    <col min="44" max="44" width="5.140625" bestFit="1" customWidth="1"/>
    <col min="45" max="45" width="6.28515625" customWidth="1"/>
    <col min="46" max="46" width="7.5703125" customWidth="1"/>
    <col min="47" max="47" width="20.5703125" bestFit="1" customWidth="1"/>
    <col min="52" max="52" width="8.140625" customWidth="1"/>
  </cols>
  <sheetData>
    <row r="1" spans="1:52" ht="15.75" customHeight="1" x14ac:dyDescent="0.2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</row>
    <row r="2" spans="1:52" ht="15.75" customHeight="1" thickBot="1" x14ac:dyDescent="0.5">
      <c r="A2" s="174"/>
      <c r="B2" s="838" t="s">
        <v>75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187"/>
      <c r="AT2" s="219"/>
      <c r="AU2" s="174"/>
      <c r="AV2" s="174"/>
      <c r="AW2" s="174"/>
      <c r="AX2" s="174"/>
      <c r="AY2" s="174"/>
      <c r="AZ2" s="174"/>
    </row>
    <row r="3" spans="1:52" ht="15.75" customHeight="1" thickBot="1" x14ac:dyDescent="0.3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823" t="s">
        <v>67</v>
      </c>
      <c r="AV3" s="824"/>
      <c r="AW3" s="824"/>
      <c r="AX3" s="824"/>
      <c r="AY3" s="825"/>
      <c r="AZ3" s="181"/>
    </row>
    <row r="4" spans="1:52" ht="15.75" customHeight="1" thickBot="1" x14ac:dyDescent="0.4">
      <c r="A4" s="174"/>
      <c r="B4" s="187" t="s">
        <v>69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85" t="s">
        <v>41</v>
      </c>
      <c r="AV4" s="184" t="s">
        <v>69</v>
      </c>
      <c r="AW4" s="186" t="s">
        <v>70</v>
      </c>
      <c r="AX4" s="184" t="s">
        <v>76</v>
      </c>
      <c r="AY4" s="183" t="s">
        <v>48</v>
      </c>
      <c r="AZ4" s="190"/>
    </row>
    <row r="5" spans="1:52" ht="15.75" customHeight="1" thickBot="1" x14ac:dyDescent="0.3">
      <c r="A5" s="826" t="s">
        <v>35</v>
      </c>
      <c r="B5" s="828" t="s">
        <v>41</v>
      </c>
      <c r="C5" s="828" t="s">
        <v>1</v>
      </c>
      <c r="D5" s="819" t="s">
        <v>42</v>
      </c>
      <c r="E5" s="819"/>
      <c r="F5" s="820"/>
      <c r="G5" s="821" t="s">
        <v>43</v>
      </c>
      <c r="H5" s="818" t="s">
        <v>44</v>
      </c>
      <c r="I5" s="819"/>
      <c r="J5" s="820"/>
      <c r="K5" s="821" t="s">
        <v>43</v>
      </c>
      <c r="L5" s="818" t="s">
        <v>45</v>
      </c>
      <c r="M5" s="819"/>
      <c r="N5" s="820"/>
      <c r="O5" s="821" t="s">
        <v>43</v>
      </c>
      <c r="P5" s="818" t="s">
        <v>46</v>
      </c>
      <c r="Q5" s="819"/>
      <c r="R5" s="820"/>
      <c r="S5" s="821" t="s">
        <v>43</v>
      </c>
      <c r="T5" s="818" t="s">
        <v>47</v>
      </c>
      <c r="U5" s="819"/>
      <c r="V5" s="820"/>
      <c r="W5" s="821" t="s">
        <v>43</v>
      </c>
      <c r="X5" s="818" t="s">
        <v>53</v>
      </c>
      <c r="Y5" s="819"/>
      <c r="Z5" s="820"/>
      <c r="AA5" s="821" t="s">
        <v>43</v>
      </c>
      <c r="AB5" s="818" t="s">
        <v>54</v>
      </c>
      <c r="AC5" s="819"/>
      <c r="AD5" s="820"/>
      <c r="AE5" s="821" t="s">
        <v>43</v>
      </c>
      <c r="AF5" s="818" t="s">
        <v>55</v>
      </c>
      <c r="AG5" s="819"/>
      <c r="AH5" s="820"/>
      <c r="AI5" s="821" t="s">
        <v>43</v>
      </c>
      <c r="AJ5" s="818" t="s">
        <v>56</v>
      </c>
      <c r="AK5" s="819"/>
      <c r="AL5" s="820"/>
      <c r="AM5" s="821" t="s">
        <v>43</v>
      </c>
      <c r="AN5" s="818" t="s">
        <v>57</v>
      </c>
      <c r="AO5" s="819"/>
      <c r="AP5" s="820"/>
      <c r="AQ5" s="821" t="s">
        <v>43</v>
      </c>
      <c r="AR5" s="831" t="s">
        <v>48</v>
      </c>
      <c r="AS5" s="190"/>
      <c r="AT5" s="190"/>
      <c r="AU5" s="753" t="s">
        <v>9</v>
      </c>
      <c r="AV5" s="754">
        <v>445</v>
      </c>
      <c r="AW5" s="712">
        <v>360</v>
      </c>
      <c r="AX5" s="713">
        <v>175</v>
      </c>
      <c r="AY5" s="714">
        <f t="shared" ref="AY5:AY14" si="0">SUM(AV5:AX5)</f>
        <v>980</v>
      </c>
      <c r="AZ5" s="191"/>
    </row>
    <row r="6" spans="1:52" ht="15.75" customHeight="1" thickBot="1" x14ac:dyDescent="0.3">
      <c r="A6" s="827"/>
      <c r="B6" s="829"/>
      <c r="C6" s="830"/>
      <c r="D6" s="232" t="s">
        <v>49</v>
      </c>
      <c r="E6" s="233" t="s">
        <v>50</v>
      </c>
      <c r="F6" s="233" t="s">
        <v>51</v>
      </c>
      <c r="G6" s="822"/>
      <c r="H6" s="232" t="s">
        <v>49</v>
      </c>
      <c r="I6" s="233" t="s">
        <v>50</v>
      </c>
      <c r="J6" s="233" t="s">
        <v>51</v>
      </c>
      <c r="K6" s="822"/>
      <c r="L6" s="232" t="s">
        <v>49</v>
      </c>
      <c r="M6" s="233" t="s">
        <v>50</v>
      </c>
      <c r="N6" s="233" t="s">
        <v>51</v>
      </c>
      <c r="O6" s="822"/>
      <c r="P6" s="232" t="s">
        <v>49</v>
      </c>
      <c r="Q6" s="233" t="s">
        <v>50</v>
      </c>
      <c r="R6" s="233" t="s">
        <v>51</v>
      </c>
      <c r="S6" s="822"/>
      <c r="T6" s="232" t="s">
        <v>49</v>
      </c>
      <c r="U6" s="233" t="s">
        <v>50</v>
      </c>
      <c r="V6" s="233" t="s">
        <v>51</v>
      </c>
      <c r="W6" s="822"/>
      <c r="X6" s="232" t="s">
        <v>49</v>
      </c>
      <c r="Y6" s="233" t="s">
        <v>50</v>
      </c>
      <c r="Z6" s="233" t="s">
        <v>51</v>
      </c>
      <c r="AA6" s="822"/>
      <c r="AB6" s="232" t="s">
        <v>49</v>
      </c>
      <c r="AC6" s="233" t="s">
        <v>50</v>
      </c>
      <c r="AD6" s="233" t="s">
        <v>51</v>
      </c>
      <c r="AE6" s="822"/>
      <c r="AF6" s="232" t="s">
        <v>49</v>
      </c>
      <c r="AG6" s="233" t="s">
        <v>50</v>
      </c>
      <c r="AH6" s="233" t="s">
        <v>51</v>
      </c>
      <c r="AI6" s="822"/>
      <c r="AJ6" s="232" t="s">
        <v>49</v>
      </c>
      <c r="AK6" s="233" t="s">
        <v>50</v>
      </c>
      <c r="AL6" s="233" t="s">
        <v>51</v>
      </c>
      <c r="AM6" s="822"/>
      <c r="AN6" s="232" t="s">
        <v>49</v>
      </c>
      <c r="AO6" s="233" t="s">
        <v>50</v>
      </c>
      <c r="AP6" s="233" t="s">
        <v>51</v>
      </c>
      <c r="AQ6" s="822"/>
      <c r="AR6" s="832"/>
      <c r="AS6" s="190"/>
      <c r="AT6" s="190"/>
      <c r="AU6" s="715" t="s">
        <v>28</v>
      </c>
      <c r="AV6" s="716">
        <v>395</v>
      </c>
      <c r="AW6" s="717">
        <v>355</v>
      </c>
      <c r="AX6" s="718">
        <v>210</v>
      </c>
      <c r="AY6" s="719">
        <f t="shared" si="0"/>
        <v>960</v>
      </c>
      <c r="AZ6" s="193"/>
    </row>
    <row r="7" spans="1:52" ht="15.75" customHeight="1" x14ac:dyDescent="0.25">
      <c r="A7" s="176">
        <v>1</v>
      </c>
      <c r="B7" s="406" t="s">
        <v>32</v>
      </c>
      <c r="C7" s="3" t="s">
        <v>33</v>
      </c>
      <c r="D7" s="194">
        <v>20</v>
      </c>
      <c r="E7" s="195">
        <v>5</v>
      </c>
      <c r="F7" s="197">
        <v>20</v>
      </c>
      <c r="G7" s="196">
        <f>SUM(D7:F7)</f>
        <v>45</v>
      </c>
      <c r="H7" s="194">
        <v>15</v>
      </c>
      <c r="I7" s="195">
        <v>20</v>
      </c>
      <c r="J7" s="197">
        <v>5</v>
      </c>
      <c r="K7" s="196">
        <f>SUM(H7:J7)</f>
        <v>40</v>
      </c>
      <c r="L7" s="194">
        <v>20</v>
      </c>
      <c r="M7" s="195">
        <v>20</v>
      </c>
      <c r="N7" s="197">
        <v>10</v>
      </c>
      <c r="O7" s="196">
        <f t="shared" ref="O7:O11" si="1">SUM(L7:N7)</f>
        <v>50</v>
      </c>
      <c r="P7" s="194">
        <v>10</v>
      </c>
      <c r="Q7" s="195">
        <v>20</v>
      </c>
      <c r="R7" s="197">
        <v>20</v>
      </c>
      <c r="S7" s="196">
        <f t="shared" ref="S7:S11" si="2">SUM(P7:R7)</f>
        <v>50</v>
      </c>
      <c r="T7" s="194">
        <v>0</v>
      </c>
      <c r="U7" s="195">
        <v>15</v>
      </c>
      <c r="V7" s="197">
        <v>10</v>
      </c>
      <c r="W7" s="196">
        <f t="shared" ref="W7:W11" si="3">SUM(T7:V7)</f>
        <v>25</v>
      </c>
      <c r="X7" s="194">
        <v>15</v>
      </c>
      <c r="Y7" s="195">
        <v>15</v>
      </c>
      <c r="Z7" s="197">
        <v>5</v>
      </c>
      <c r="AA7" s="196">
        <f t="shared" ref="AA7:AA11" si="4">SUM(X7:Z7)</f>
        <v>35</v>
      </c>
      <c r="AB7" s="194">
        <v>0</v>
      </c>
      <c r="AC7" s="195">
        <v>10</v>
      </c>
      <c r="AD7" s="197">
        <v>10</v>
      </c>
      <c r="AE7" s="196">
        <f t="shared" ref="AE7:AE11" si="5">SUM(AB7:AD7)</f>
        <v>20</v>
      </c>
      <c r="AF7" s="194">
        <v>20</v>
      </c>
      <c r="AG7" s="195">
        <v>20</v>
      </c>
      <c r="AH7" s="197">
        <v>15</v>
      </c>
      <c r="AI7" s="196">
        <f t="shared" ref="AI7:AI11" si="6">SUM(AF7:AH7)</f>
        <v>55</v>
      </c>
      <c r="AJ7" s="194">
        <v>0</v>
      </c>
      <c r="AK7" s="195">
        <v>15</v>
      </c>
      <c r="AL7" s="197">
        <v>15</v>
      </c>
      <c r="AM7" s="196">
        <f t="shared" ref="AM7:AM11" si="7">SUM(AJ7:AL7)</f>
        <v>30</v>
      </c>
      <c r="AN7" s="194"/>
      <c r="AO7" s="195">
        <v>20</v>
      </c>
      <c r="AP7" s="197">
        <v>10</v>
      </c>
      <c r="AQ7" s="196">
        <f t="shared" ref="AQ7:AQ11" si="8">SUM(AN7:AP7)</f>
        <v>30</v>
      </c>
      <c r="AR7" s="371">
        <f>SUM(AQ7,AM7,AI7,AE7,AA7,W7,S7,O7,K7,G7)</f>
        <v>380</v>
      </c>
      <c r="AS7" s="192"/>
      <c r="AT7" s="213"/>
      <c r="AU7" s="755" t="s">
        <v>94</v>
      </c>
      <c r="AV7" s="756">
        <v>370</v>
      </c>
      <c r="AW7" s="717">
        <v>375</v>
      </c>
      <c r="AX7" s="718">
        <v>195</v>
      </c>
      <c r="AY7" s="719">
        <f t="shared" si="0"/>
        <v>940</v>
      </c>
      <c r="AZ7" s="191"/>
    </row>
    <row r="8" spans="1:52" ht="15.75" customHeight="1" x14ac:dyDescent="0.25">
      <c r="A8" s="177">
        <v>2</v>
      </c>
      <c r="B8" s="237" t="s">
        <v>30</v>
      </c>
      <c r="C8" s="3" t="s">
        <v>29</v>
      </c>
      <c r="D8" s="199">
        <v>5</v>
      </c>
      <c r="E8" s="200">
        <v>10</v>
      </c>
      <c r="F8" s="202">
        <v>10</v>
      </c>
      <c r="G8" s="201">
        <f t="shared" ref="G8:G11" si="9">SUM(D8:F8)</f>
        <v>25</v>
      </c>
      <c r="H8" s="199">
        <v>20</v>
      </c>
      <c r="I8" s="200">
        <v>0</v>
      </c>
      <c r="J8" s="202">
        <v>0</v>
      </c>
      <c r="K8" s="201">
        <f t="shared" ref="K8:K11" si="10">SUM(H8:J8)</f>
        <v>20</v>
      </c>
      <c r="L8" s="199">
        <v>0</v>
      </c>
      <c r="M8" s="200">
        <v>10</v>
      </c>
      <c r="N8" s="202">
        <v>20</v>
      </c>
      <c r="O8" s="201">
        <f t="shared" si="1"/>
        <v>30</v>
      </c>
      <c r="P8" s="199">
        <v>15</v>
      </c>
      <c r="Q8" s="200">
        <v>20</v>
      </c>
      <c r="R8" s="202"/>
      <c r="S8" s="201">
        <f t="shared" si="2"/>
        <v>35</v>
      </c>
      <c r="T8" s="199">
        <v>20</v>
      </c>
      <c r="U8" s="200">
        <v>20</v>
      </c>
      <c r="V8" s="202">
        <v>15</v>
      </c>
      <c r="W8" s="201">
        <f t="shared" si="3"/>
        <v>55</v>
      </c>
      <c r="X8" s="199">
        <v>15</v>
      </c>
      <c r="Y8" s="200">
        <v>5</v>
      </c>
      <c r="Z8" s="202">
        <v>20</v>
      </c>
      <c r="AA8" s="201">
        <f t="shared" si="4"/>
        <v>40</v>
      </c>
      <c r="AB8" s="199">
        <v>10</v>
      </c>
      <c r="AC8" s="200">
        <v>15</v>
      </c>
      <c r="AD8" s="202">
        <v>15</v>
      </c>
      <c r="AE8" s="201">
        <f t="shared" si="5"/>
        <v>40</v>
      </c>
      <c r="AF8" s="199"/>
      <c r="AG8" s="200">
        <v>20</v>
      </c>
      <c r="AH8" s="202">
        <v>15</v>
      </c>
      <c r="AI8" s="201">
        <f t="shared" si="6"/>
        <v>35</v>
      </c>
      <c r="AJ8" s="199">
        <v>15</v>
      </c>
      <c r="AK8" s="200">
        <v>15</v>
      </c>
      <c r="AL8" s="202">
        <v>15</v>
      </c>
      <c r="AM8" s="201">
        <f t="shared" si="7"/>
        <v>45</v>
      </c>
      <c r="AN8" s="199">
        <v>0</v>
      </c>
      <c r="AO8" s="200">
        <v>20</v>
      </c>
      <c r="AP8" s="202">
        <v>20</v>
      </c>
      <c r="AQ8" s="201">
        <f t="shared" si="8"/>
        <v>40</v>
      </c>
      <c r="AR8" s="372">
        <f t="shared" ref="AR8:AR11" si="11">SUM(AQ8,AM8,AI8,AE8,AA8,W8,S8,O8,K8,G8)</f>
        <v>365</v>
      </c>
      <c r="AS8" s="192"/>
      <c r="AT8" s="213"/>
      <c r="AU8" s="715" t="s">
        <v>30</v>
      </c>
      <c r="AV8" s="716">
        <v>375</v>
      </c>
      <c r="AW8" s="717">
        <v>295</v>
      </c>
      <c r="AX8" s="757">
        <v>150</v>
      </c>
      <c r="AY8" s="719">
        <f t="shared" si="0"/>
        <v>820</v>
      </c>
      <c r="AZ8" s="192"/>
    </row>
    <row r="9" spans="1:52" ht="15.75" customHeight="1" x14ac:dyDescent="0.25">
      <c r="A9" s="177">
        <v>3</v>
      </c>
      <c r="B9" s="237" t="s">
        <v>94</v>
      </c>
      <c r="C9" s="3" t="s">
        <v>93</v>
      </c>
      <c r="D9" s="199">
        <v>20</v>
      </c>
      <c r="E9" s="200">
        <v>10</v>
      </c>
      <c r="F9" s="202">
        <v>20</v>
      </c>
      <c r="G9" s="201">
        <f t="shared" si="9"/>
        <v>50</v>
      </c>
      <c r="H9" s="199">
        <v>20</v>
      </c>
      <c r="I9" s="200">
        <v>5</v>
      </c>
      <c r="J9" s="202">
        <v>20</v>
      </c>
      <c r="K9" s="201">
        <f t="shared" si="10"/>
        <v>45</v>
      </c>
      <c r="L9" s="199">
        <v>15</v>
      </c>
      <c r="M9" s="200">
        <v>0</v>
      </c>
      <c r="N9" s="202"/>
      <c r="O9" s="201">
        <f t="shared" si="1"/>
        <v>15</v>
      </c>
      <c r="P9" s="199">
        <v>15</v>
      </c>
      <c r="Q9" s="200">
        <v>20</v>
      </c>
      <c r="R9" s="202">
        <v>20</v>
      </c>
      <c r="S9" s="201">
        <f t="shared" si="2"/>
        <v>55</v>
      </c>
      <c r="T9" s="199">
        <v>15</v>
      </c>
      <c r="U9" s="200">
        <v>15</v>
      </c>
      <c r="V9" s="202">
        <v>15</v>
      </c>
      <c r="W9" s="201">
        <f t="shared" si="3"/>
        <v>45</v>
      </c>
      <c r="X9" s="199">
        <v>20</v>
      </c>
      <c r="Y9" s="200">
        <v>20</v>
      </c>
      <c r="Z9" s="202">
        <v>15</v>
      </c>
      <c r="AA9" s="201">
        <f t="shared" si="4"/>
        <v>55</v>
      </c>
      <c r="AB9" s="199">
        <v>15</v>
      </c>
      <c r="AC9" s="200">
        <v>20</v>
      </c>
      <c r="AD9" s="202">
        <v>15</v>
      </c>
      <c r="AE9" s="201">
        <f t="shared" si="5"/>
        <v>50</v>
      </c>
      <c r="AF9" s="199">
        <v>20</v>
      </c>
      <c r="AG9" s="200">
        <v>20</v>
      </c>
      <c r="AH9" s="202">
        <v>20</v>
      </c>
      <c r="AI9" s="201">
        <f t="shared" si="6"/>
        <v>60</v>
      </c>
      <c r="AJ9" s="199">
        <v>15</v>
      </c>
      <c r="AK9" s="200">
        <v>15</v>
      </c>
      <c r="AL9" s="202">
        <v>15</v>
      </c>
      <c r="AM9" s="201">
        <f t="shared" si="7"/>
        <v>45</v>
      </c>
      <c r="AN9" s="199">
        <v>15</v>
      </c>
      <c r="AO9" s="200">
        <v>15</v>
      </c>
      <c r="AP9" s="202">
        <v>0</v>
      </c>
      <c r="AQ9" s="201">
        <f t="shared" si="8"/>
        <v>30</v>
      </c>
      <c r="AR9" s="372">
        <f t="shared" si="11"/>
        <v>450</v>
      </c>
      <c r="AS9" s="192"/>
      <c r="AT9" s="213"/>
      <c r="AU9" s="715" t="s">
        <v>32</v>
      </c>
      <c r="AV9" s="716">
        <v>380</v>
      </c>
      <c r="AW9" s="717">
        <v>270</v>
      </c>
      <c r="AX9" s="718">
        <v>120</v>
      </c>
      <c r="AY9" s="719">
        <f t="shared" si="0"/>
        <v>770</v>
      </c>
      <c r="AZ9" s="192"/>
    </row>
    <row r="10" spans="1:52" ht="15.75" customHeight="1" x14ac:dyDescent="0.25">
      <c r="A10" s="409">
        <v>4</v>
      </c>
      <c r="B10" s="237" t="s">
        <v>28</v>
      </c>
      <c r="C10" s="3" t="s">
        <v>29</v>
      </c>
      <c r="D10" s="223">
        <v>5</v>
      </c>
      <c r="E10" s="224">
        <v>10</v>
      </c>
      <c r="F10" s="225">
        <v>15</v>
      </c>
      <c r="G10" s="208">
        <f t="shared" si="9"/>
        <v>30</v>
      </c>
      <c r="H10" s="223">
        <v>20</v>
      </c>
      <c r="I10" s="224">
        <v>20</v>
      </c>
      <c r="J10" s="225">
        <v>10</v>
      </c>
      <c r="K10" s="208">
        <f t="shared" si="10"/>
        <v>50</v>
      </c>
      <c r="L10" s="223"/>
      <c r="M10" s="224">
        <v>15</v>
      </c>
      <c r="N10" s="225">
        <v>10</v>
      </c>
      <c r="O10" s="208">
        <f t="shared" si="1"/>
        <v>25</v>
      </c>
      <c r="P10" s="223">
        <v>15</v>
      </c>
      <c r="Q10" s="224">
        <v>20</v>
      </c>
      <c r="R10" s="225">
        <v>15</v>
      </c>
      <c r="S10" s="208">
        <f t="shared" si="2"/>
        <v>50</v>
      </c>
      <c r="T10" s="223">
        <v>15</v>
      </c>
      <c r="U10" s="224"/>
      <c r="V10" s="225">
        <v>20</v>
      </c>
      <c r="W10" s="208">
        <f t="shared" si="3"/>
        <v>35</v>
      </c>
      <c r="X10" s="223">
        <v>15</v>
      </c>
      <c r="Y10" s="224">
        <v>20</v>
      </c>
      <c r="Z10" s="225">
        <v>20</v>
      </c>
      <c r="AA10" s="208">
        <f t="shared" si="4"/>
        <v>55</v>
      </c>
      <c r="AB10" s="223">
        <v>10</v>
      </c>
      <c r="AC10" s="224">
        <v>20</v>
      </c>
      <c r="AD10" s="225">
        <v>20</v>
      </c>
      <c r="AE10" s="208">
        <f t="shared" si="5"/>
        <v>50</v>
      </c>
      <c r="AF10" s="223">
        <v>10</v>
      </c>
      <c r="AG10" s="224"/>
      <c r="AH10" s="225">
        <v>10</v>
      </c>
      <c r="AI10" s="208">
        <f t="shared" si="6"/>
        <v>20</v>
      </c>
      <c r="AJ10" s="223">
        <v>5</v>
      </c>
      <c r="AK10" s="224">
        <v>20</v>
      </c>
      <c r="AL10" s="225">
        <v>20</v>
      </c>
      <c r="AM10" s="208">
        <f t="shared" si="7"/>
        <v>45</v>
      </c>
      <c r="AN10" s="223">
        <v>5</v>
      </c>
      <c r="AO10" s="224">
        <v>20</v>
      </c>
      <c r="AP10" s="225">
        <v>10</v>
      </c>
      <c r="AQ10" s="208">
        <f t="shared" si="8"/>
        <v>35</v>
      </c>
      <c r="AR10" s="308">
        <f t="shared" si="11"/>
        <v>395</v>
      </c>
      <c r="AS10" s="213"/>
      <c r="AT10" s="213"/>
      <c r="AU10" s="236" t="s">
        <v>10</v>
      </c>
      <c r="AV10" s="231">
        <v>340</v>
      </c>
      <c r="AW10" s="207">
        <v>125</v>
      </c>
      <c r="AX10" s="215"/>
      <c r="AY10" s="241">
        <f t="shared" si="0"/>
        <v>465</v>
      </c>
      <c r="AZ10" s="174"/>
    </row>
    <row r="11" spans="1:52" ht="15.75" customHeight="1" thickBot="1" x14ac:dyDescent="0.3">
      <c r="A11" s="178">
        <v>5</v>
      </c>
      <c r="B11" s="708" t="s">
        <v>9</v>
      </c>
      <c r="C11" s="354" t="s">
        <v>25</v>
      </c>
      <c r="D11" s="203">
        <v>20</v>
      </c>
      <c r="E11" s="204">
        <v>15</v>
      </c>
      <c r="F11" s="204">
        <v>15</v>
      </c>
      <c r="G11" s="205">
        <f t="shared" si="9"/>
        <v>50</v>
      </c>
      <c r="H11" s="203">
        <v>15</v>
      </c>
      <c r="I11" s="204">
        <v>20</v>
      </c>
      <c r="J11" s="204">
        <v>20</v>
      </c>
      <c r="K11" s="205">
        <f t="shared" si="10"/>
        <v>55</v>
      </c>
      <c r="L11" s="203">
        <v>20</v>
      </c>
      <c r="M11" s="204">
        <v>15</v>
      </c>
      <c r="N11" s="204"/>
      <c r="O11" s="205">
        <f t="shared" si="1"/>
        <v>35</v>
      </c>
      <c r="P11" s="203">
        <v>20</v>
      </c>
      <c r="Q11" s="204">
        <v>20</v>
      </c>
      <c r="R11" s="204">
        <v>0</v>
      </c>
      <c r="S11" s="205">
        <f t="shared" si="2"/>
        <v>40</v>
      </c>
      <c r="T11" s="203">
        <v>10</v>
      </c>
      <c r="U11" s="204">
        <v>15</v>
      </c>
      <c r="V11" s="204">
        <v>5</v>
      </c>
      <c r="W11" s="205">
        <f t="shared" si="3"/>
        <v>30</v>
      </c>
      <c r="X11" s="203">
        <v>20</v>
      </c>
      <c r="Y11" s="204">
        <v>20</v>
      </c>
      <c r="Z11" s="204">
        <v>10</v>
      </c>
      <c r="AA11" s="205">
        <f t="shared" si="4"/>
        <v>50</v>
      </c>
      <c r="AB11" s="203">
        <v>15</v>
      </c>
      <c r="AC11" s="204">
        <v>20</v>
      </c>
      <c r="AD11" s="204">
        <v>15</v>
      </c>
      <c r="AE11" s="205">
        <f t="shared" si="5"/>
        <v>50</v>
      </c>
      <c r="AF11" s="203">
        <v>10</v>
      </c>
      <c r="AG11" s="204">
        <v>15</v>
      </c>
      <c r="AH11" s="204">
        <v>20</v>
      </c>
      <c r="AI11" s="205">
        <f t="shared" si="6"/>
        <v>45</v>
      </c>
      <c r="AJ11" s="203">
        <v>10</v>
      </c>
      <c r="AK11" s="204">
        <v>5</v>
      </c>
      <c r="AL11" s="204">
        <v>15</v>
      </c>
      <c r="AM11" s="205">
        <f t="shared" si="7"/>
        <v>30</v>
      </c>
      <c r="AN11" s="203">
        <v>10</v>
      </c>
      <c r="AO11" s="204">
        <v>20</v>
      </c>
      <c r="AP11" s="204">
        <v>20</v>
      </c>
      <c r="AQ11" s="205">
        <f t="shared" si="8"/>
        <v>50</v>
      </c>
      <c r="AR11" s="286">
        <f t="shared" si="11"/>
        <v>435</v>
      </c>
      <c r="AS11" s="213"/>
      <c r="AT11" s="213"/>
      <c r="AU11" s="237" t="s">
        <v>21</v>
      </c>
      <c r="AV11" s="231">
        <v>305</v>
      </c>
      <c r="AW11" s="207">
        <v>150</v>
      </c>
      <c r="AX11" s="215"/>
      <c r="AY11" s="241">
        <f t="shared" si="0"/>
        <v>455</v>
      </c>
      <c r="AZ11" s="174"/>
    </row>
    <row r="12" spans="1:52" ht="15.75" customHeight="1" x14ac:dyDescent="0.25">
      <c r="A12" s="174"/>
      <c r="B12" s="180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220"/>
      <c r="AU12" s="236" t="s">
        <v>13</v>
      </c>
      <c r="AV12" s="227">
        <v>330</v>
      </c>
      <c r="AW12" s="244"/>
      <c r="AX12" s="202">
        <v>100</v>
      </c>
      <c r="AY12" s="222">
        <f t="shared" si="0"/>
        <v>430</v>
      </c>
      <c r="AZ12" s="174"/>
    </row>
    <row r="13" spans="1:52" ht="15.75" customHeight="1" thickBot="1" x14ac:dyDescent="0.3">
      <c r="A13" s="174"/>
      <c r="B13" s="209" t="s">
        <v>70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220"/>
      <c r="AU13" s="237" t="s">
        <v>37</v>
      </c>
      <c r="AV13" s="231">
        <v>210</v>
      </c>
      <c r="AW13" s="207">
        <v>135</v>
      </c>
      <c r="AX13" s="215">
        <v>20</v>
      </c>
      <c r="AY13" s="241">
        <f t="shared" si="0"/>
        <v>365</v>
      </c>
      <c r="AZ13" s="174"/>
    </row>
    <row r="14" spans="1:52" ht="15.75" customHeight="1" thickBot="1" x14ac:dyDescent="0.3">
      <c r="A14" s="826" t="s">
        <v>35</v>
      </c>
      <c r="B14" s="828" t="s">
        <v>41</v>
      </c>
      <c r="C14" s="828" t="s">
        <v>1</v>
      </c>
      <c r="D14" s="819" t="s">
        <v>42</v>
      </c>
      <c r="E14" s="819"/>
      <c r="F14" s="820"/>
      <c r="G14" s="821" t="s">
        <v>43</v>
      </c>
      <c r="H14" s="818" t="s">
        <v>44</v>
      </c>
      <c r="I14" s="819"/>
      <c r="J14" s="820"/>
      <c r="K14" s="821" t="s">
        <v>43</v>
      </c>
      <c r="L14" s="818" t="s">
        <v>45</v>
      </c>
      <c r="M14" s="819"/>
      <c r="N14" s="820"/>
      <c r="O14" s="821" t="s">
        <v>43</v>
      </c>
      <c r="P14" s="818" t="s">
        <v>46</v>
      </c>
      <c r="Q14" s="819"/>
      <c r="R14" s="820"/>
      <c r="S14" s="821" t="s">
        <v>43</v>
      </c>
      <c r="T14" s="818" t="s">
        <v>47</v>
      </c>
      <c r="U14" s="819"/>
      <c r="V14" s="820"/>
      <c r="W14" s="821" t="s">
        <v>43</v>
      </c>
      <c r="X14" s="818" t="s">
        <v>53</v>
      </c>
      <c r="Y14" s="819"/>
      <c r="Z14" s="820"/>
      <c r="AA14" s="821" t="s">
        <v>43</v>
      </c>
      <c r="AB14" s="818" t="s">
        <v>54</v>
      </c>
      <c r="AC14" s="819"/>
      <c r="AD14" s="820"/>
      <c r="AE14" s="821" t="s">
        <v>43</v>
      </c>
      <c r="AF14" s="818" t="s">
        <v>55</v>
      </c>
      <c r="AG14" s="819"/>
      <c r="AH14" s="820"/>
      <c r="AI14" s="821" t="s">
        <v>43</v>
      </c>
      <c r="AJ14" s="818" t="s">
        <v>56</v>
      </c>
      <c r="AK14" s="819"/>
      <c r="AL14" s="820"/>
      <c r="AM14" s="821" t="s">
        <v>43</v>
      </c>
      <c r="AN14" s="818" t="s">
        <v>57</v>
      </c>
      <c r="AO14" s="819"/>
      <c r="AP14" s="820"/>
      <c r="AQ14" s="821" t="s">
        <v>43</v>
      </c>
      <c r="AR14" s="833" t="s">
        <v>48</v>
      </c>
      <c r="AS14" s="190"/>
      <c r="AT14" s="190"/>
      <c r="AU14" s="237" t="s">
        <v>36</v>
      </c>
      <c r="AV14" s="231">
        <v>300</v>
      </c>
      <c r="AW14" s="207"/>
      <c r="AX14" s="215"/>
      <c r="AY14" s="241">
        <f t="shared" si="0"/>
        <v>300</v>
      </c>
      <c r="AZ14" s="174"/>
    </row>
    <row r="15" spans="1:52" ht="15.75" customHeight="1" thickBot="1" x14ac:dyDescent="0.3">
      <c r="A15" s="827"/>
      <c r="B15" s="829"/>
      <c r="C15" s="830"/>
      <c r="D15" s="232" t="s">
        <v>49</v>
      </c>
      <c r="E15" s="233" t="s">
        <v>50</v>
      </c>
      <c r="F15" s="233" t="s">
        <v>51</v>
      </c>
      <c r="G15" s="822"/>
      <c r="H15" s="232" t="s">
        <v>49</v>
      </c>
      <c r="I15" s="233" t="s">
        <v>50</v>
      </c>
      <c r="J15" s="233" t="s">
        <v>51</v>
      </c>
      <c r="K15" s="822"/>
      <c r="L15" s="232" t="s">
        <v>49</v>
      </c>
      <c r="M15" s="233" t="s">
        <v>50</v>
      </c>
      <c r="N15" s="233" t="s">
        <v>51</v>
      </c>
      <c r="O15" s="822"/>
      <c r="P15" s="232" t="s">
        <v>49</v>
      </c>
      <c r="Q15" s="233" t="s">
        <v>50</v>
      </c>
      <c r="R15" s="233" t="s">
        <v>51</v>
      </c>
      <c r="S15" s="822"/>
      <c r="T15" s="232" t="s">
        <v>49</v>
      </c>
      <c r="U15" s="233" t="s">
        <v>50</v>
      </c>
      <c r="V15" s="233" t="s">
        <v>51</v>
      </c>
      <c r="W15" s="822"/>
      <c r="X15" s="232" t="s">
        <v>49</v>
      </c>
      <c r="Y15" s="233" t="s">
        <v>50</v>
      </c>
      <c r="Z15" s="233" t="s">
        <v>51</v>
      </c>
      <c r="AA15" s="822"/>
      <c r="AB15" s="232" t="s">
        <v>49</v>
      </c>
      <c r="AC15" s="233" t="s">
        <v>50</v>
      </c>
      <c r="AD15" s="233" t="s">
        <v>51</v>
      </c>
      <c r="AE15" s="822"/>
      <c r="AF15" s="232" t="s">
        <v>49</v>
      </c>
      <c r="AG15" s="233" t="s">
        <v>50</v>
      </c>
      <c r="AH15" s="233" t="s">
        <v>51</v>
      </c>
      <c r="AI15" s="822"/>
      <c r="AJ15" s="232" t="s">
        <v>49</v>
      </c>
      <c r="AK15" s="233" t="s">
        <v>50</v>
      </c>
      <c r="AL15" s="233" t="s">
        <v>51</v>
      </c>
      <c r="AM15" s="822"/>
      <c r="AN15" s="232" t="s">
        <v>49</v>
      </c>
      <c r="AO15" s="233" t="s">
        <v>50</v>
      </c>
      <c r="AP15" s="233" t="s">
        <v>51</v>
      </c>
      <c r="AQ15" s="822"/>
      <c r="AR15" s="834"/>
      <c r="AS15" s="190"/>
      <c r="AT15" s="190"/>
      <c r="AU15" s="237" t="s">
        <v>92</v>
      </c>
      <c r="AV15" s="231"/>
      <c r="AW15" s="207">
        <v>270</v>
      </c>
      <c r="AX15" s="215">
        <v>100</v>
      </c>
      <c r="AY15" s="241"/>
      <c r="AZ15" s="174"/>
    </row>
    <row r="16" spans="1:52" ht="15.75" customHeight="1" x14ac:dyDescent="0.25">
      <c r="A16" s="176">
        <v>1</v>
      </c>
      <c r="B16" s="406" t="s">
        <v>32</v>
      </c>
      <c r="C16" s="3" t="s">
        <v>33</v>
      </c>
      <c r="D16" s="194">
        <v>10</v>
      </c>
      <c r="E16" s="195">
        <v>20</v>
      </c>
      <c r="F16" s="195">
        <v>0</v>
      </c>
      <c r="G16" s="228">
        <f>SUM(D16:F16)</f>
        <v>30</v>
      </c>
      <c r="H16" s="194">
        <v>20</v>
      </c>
      <c r="I16" s="195">
        <v>15</v>
      </c>
      <c r="J16" s="195">
        <v>0</v>
      </c>
      <c r="K16" s="228">
        <f t="shared" ref="K16:K20" si="12">SUM(H16:J16)</f>
        <v>35</v>
      </c>
      <c r="L16" s="194">
        <v>0</v>
      </c>
      <c r="M16" s="195">
        <v>10</v>
      </c>
      <c r="N16" s="195">
        <v>0</v>
      </c>
      <c r="O16" s="228">
        <f t="shared" ref="O16:O20" si="13">SUM(L16:N16)</f>
        <v>10</v>
      </c>
      <c r="P16" s="194">
        <v>0</v>
      </c>
      <c r="Q16" s="195">
        <v>0</v>
      </c>
      <c r="R16" s="195">
        <v>5</v>
      </c>
      <c r="S16" s="228">
        <f t="shared" ref="S16:S20" si="14">SUM(P16:R16)</f>
        <v>5</v>
      </c>
      <c r="T16" s="194"/>
      <c r="U16" s="195">
        <v>0</v>
      </c>
      <c r="V16" s="195">
        <v>10</v>
      </c>
      <c r="W16" s="228">
        <f t="shared" ref="W16:W20" si="15">SUM(T16:V16)</f>
        <v>10</v>
      </c>
      <c r="X16" s="194">
        <v>20</v>
      </c>
      <c r="Y16" s="195"/>
      <c r="Z16" s="195">
        <v>15</v>
      </c>
      <c r="AA16" s="228">
        <f t="shared" ref="AA16:AA20" si="16">SUM(X16:Z16)</f>
        <v>35</v>
      </c>
      <c r="AB16" s="194">
        <v>0</v>
      </c>
      <c r="AC16" s="195">
        <v>15</v>
      </c>
      <c r="AD16" s="195">
        <v>0</v>
      </c>
      <c r="AE16" s="228">
        <f t="shared" ref="AE16:AE20" si="17">SUM(AB16:AD16)</f>
        <v>15</v>
      </c>
      <c r="AF16" s="194">
        <v>15</v>
      </c>
      <c r="AG16" s="195">
        <v>5</v>
      </c>
      <c r="AH16" s="195">
        <v>5</v>
      </c>
      <c r="AI16" s="228">
        <f t="shared" ref="AI16:AI20" si="18">SUM(AF16:AH16)</f>
        <v>25</v>
      </c>
      <c r="AJ16" s="194">
        <v>10</v>
      </c>
      <c r="AK16" s="195">
        <v>10</v>
      </c>
      <c r="AL16" s="195">
        <v>20</v>
      </c>
      <c r="AM16" s="228">
        <f t="shared" ref="AM16:AM20" si="19">SUM(AJ16:AL16)</f>
        <v>40</v>
      </c>
      <c r="AN16" s="194">
        <v>20</v>
      </c>
      <c r="AO16" s="195">
        <v>5</v>
      </c>
      <c r="AP16" s="195">
        <v>10</v>
      </c>
      <c r="AQ16" s="228">
        <f t="shared" ref="AQ16:AQ20" si="20">SUM(AN16:AP16)</f>
        <v>35</v>
      </c>
      <c r="AR16" s="371">
        <f>SUM(G16,K16,O16,S16,W16,AA16,AE16,AI16,AM16:AN16,AQ16)</f>
        <v>260</v>
      </c>
      <c r="AS16" s="192"/>
      <c r="AT16" s="213"/>
      <c r="AU16" s="237" t="s">
        <v>20</v>
      </c>
      <c r="AV16" s="231"/>
      <c r="AW16" s="207"/>
      <c r="AX16" s="215">
        <v>60</v>
      </c>
      <c r="AY16" s="241"/>
      <c r="AZ16" s="174"/>
    </row>
    <row r="17" spans="1:52" ht="15.75" customHeight="1" thickBot="1" x14ac:dyDescent="0.3">
      <c r="A17" s="177">
        <v>2</v>
      </c>
      <c r="B17" s="237" t="s">
        <v>30</v>
      </c>
      <c r="C17" s="3" t="s">
        <v>29</v>
      </c>
      <c r="D17" s="199">
        <v>0</v>
      </c>
      <c r="E17" s="200">
        <v>10</v>
      </c>
      <c r="F17" s="200">
        <v>10</v>
      </c>
      <c r="G17" s="229">
        <f t="shared" ref="G17:G20" si="21">SUM(D17:F17)</f>
        <v>20</v>
      </c>
      <c r="H17" s="199">
        <v>20</v>
      </c>
      <c r="I17" s="200">
        <v>0</v>
      </c>
      <c r="J17" s="200">
        <v>5</v>
      </c>
      <c r="K17" s="229">
        <f t="shared" si="12"/>
        <v>25</v>
      </c>
      <c r="L17" s="199">
        <v>15</v>
      </c>
      <c r="M17" s="200">
        <v>0</v>
      </c>
      <c r="N17" s="200">
        <v>20</v>
      </c>
      <c r="O17" s="229">
        <f t="shared" si="13"/>
        <v>35</v>
      </c>
      <c r="P17" s="199">
        <v>15</v>
      </c>
      <c r="Q17" s="200">
        <v>20</v>
      </c>
      <c r="R17" s="200">
        <v>15</v>
      </c>
      <c r="S17" s="229">
        <f t="shared" si="14"/>
        <v>50</v>
      </c>
      <c r="T17" s="199">
        <v>5</v>
      </c>
      <c r="U17" s="200">
        <v>0</v>
      </c>
      <c r="V17" s="200">
        <v>0</v>
      </c>
      <c r="W17" s="229">
        <f t="shared" si="15"/>
        <v>5</v>
      </c>
      <c r="X17" s="199">
        <v>5</v>
      </c>
      <c r="Y17" s="200">
        <v>20</v>
      </c>
      <c r="Z17" s="200">
        <v>20</v>
      </c>
      <c r="AA17" s="229">
        <f t="shared" si="16"/>
        <v>45</v>
      </c>
      <c r="AB17" s="199">
        <v>5</v>
      </c>
      <c r="AC17" s="200">
        <v>0</v>
      </c>
      <c r="AD17" s="200">
        <v>15</v>
      </c>
      <c r="AE17" s="229">
        <f t="shared" si="17"/>
        <v>20</v>
      </c>
      <c r="AF17" s="199">
        <v>5</v>
      </c>
      <c r="AG17" s="200">
        <v>10</v>
      </c>
      <c r="AH17" s="200">
        <v>5</v>
      </c>
      <c r="AI17" s="229">
        <f t="shared" si="18"/>
        <v>20</v>
      </c>
      <c r="AJ17" s="199">
        <v>0</v>
      </c>
      <c r="AK17" s="200">
        <v>15</v>
      </c>
      <c r="AL17" s="200"/>
      <c r="AM17" s="229">
        <f t="shared" si="19"/>
        <v>15</v>
      </c>
      <c r="AN17" s="199">
        <v>15</v>
      </c>
      <c r="AO17" s="200">
        <v>20</v>
      </c>
      <c r="AP17" s="200">
        <v>0</v>
      </c>
      <c r="AQ17" s="229">
        <f t="shared" si="20"/>
        <v>35</v>
      </c>
      <c r="AR17" s="372">
        <f t="shared" ref="AR17:AR20" si="22">SUM(G17,K17,O17,S17,W17,AA17,AE17,AI17,AM17:AN17,AQ17)</f>
        <v>285</v>
      </c>
      <c r="AS17" s="192"/>
      <c r="AT17" s="213"/>
      <c r="AU17" s="245" t="s">
        <v>89</v>
      </c>
      <c r="AV17" s="246"/>
      <c r="AW17" s="204">
        <v>150</v>
      </c>
      <c r="AX17" s="247">
        <v>140</v>
      </c>
      <c r="AY17" s="206"/>
      <c r="AZ17" s="174"/>
    </row>
    <row r="18" spans="1:52" ht="15.75" customHeight="1" x14ac:dyDescent="0.25">
      <c r="A18" s="177">
        <v>3</v>
      </c>
      <c r="B18" s="237" t="s">
        <v>94</v>
      </c>
      <c r="C18" s="3" t="s">
        <v>93</v>
      </c>
      <c r="D18" s="199">
        <v>15</v>
      </c>
      <c r="E18" s="200">
        <v>0</v>
      </c>
      <c r="F18" s="200">
        <v>5</v>
      </c>
      <c r="G18" s="229">
        <f t="shared" si="21"/>
        <v>20</v>
      </c>
      <c r="H18" s="199">
        <v>10</v>
      </c>
      <c r="I18" s="200">
        <v>10</v>
      </c>
      <c r="J18" s="200"/>
      <c r="K18" s="229">
        <f t="shared" si="12"/>
        <v>20</v>
      </c>
      <c r="L18" s="199">
        <v>15</v>
      </c>
      <c r="M18" s="200">
        <v>15</v>
      </c>
      <c r="N18" s="200">
        <v>10</v>
      </c>
      <c r="O18" s="229">
        <f t="shared" si="13"/>
        <v>40</v>
      </c>
      <c r="P18" s="199">
        <v>10</v>
      </c>
      <c r="Q18" s="200">
        <v>15</v>
      </c>
      <c r="R18" s="200"/>
      <c r="S18" s="229">
        <f t="shared" si="14"/>
        <v>25</v>
      </c>
      <c r="T18" s="199">
        <v>10</v>
      </c>
      <c r="U18" s="200">
        <v>15</v>
      </c>
      <c r="V18" s="200">
        <v>15</v>
      </c>
      <c r="W18" s="229">
        <f t="shared" si="15"/>
        <v>40</v>
      </c>
      <c r="X18" s="199">
        <v>20</v>
      </c>
      <c r="Y18" s="200">
        <v>10</v>
      </c>
      <c r="Z18" s="200">
        <v>15</v>
      </c>
      <c r="AA18" s="229">
        <f t="shared" si="16"/>
        <v>45</v>
      </c>
      <c r="AB18" s="199">
        <v>0</v>
      </c>
      <c r="AC18" s="200">
        <v>10</v>
      </c>
      <c r="AD18" s="200">
        <v>0</v>
      </c>
      <c r="AE18" s="229">
        <f t="shared" si="17"/>
        <v>10</v>
      </c>
      <c r="AF18" s="199">
        <v>15</v>
      </c>
      <c r="AG18" s="200">
        <v>0</v>
      </c>
      <c r="AH18" s="200">
        <v>0</v>
      </c>
      <c r="AI18" s="229">
        <f t="shared" si="18"/>
        <v>15</v>
      </c>
      <c r="AJ18" s="199">
        <v>10</v>
      </c>
      <c r="AK18" s="200">
        <v>5</v>
      </c>
      <c r="AL18" s="200"/>
      <c r="AM18" s="229">
        <f t="shared" si="19"/>
        <v>15</v>
      </c>
      <c r="AN18" s="199">
        <v>10</v>
      </c>
      <c r="AO18" s="200">
        <v>5</v>
      </c>
      <c r="AP18" s="200">
        <v>10</v>
      </c>
      <c r="AQ18" s="229">
        <f t="shared" si="20"/>
        <v>25</v>
      </c>
      <c r="AR18" s="372">
        <f t="shared" si="22"/>
        <v>265</v>
      </c>
      <c r="AS18" s="192"/>
      <c r="AT18" s="213"/>
      <c r="AZ18" s="174"/>
    </row>
    <row r="19" spans="1:52" ht="15.75" customHeight="1" x14ac:dyDescent="0.25">
      <c r="A19" s="179">
        <v>4</v>
      </c>
      <c r="B19" s="237" t="s">
        <v>28</v>
      </c>
      <c r="C19" s="3" t="s">
        <v>29</v>
      </c>
      <c r="D19" s="214">
        <v>10</v>
      </c>
      <c r="E19" s="207">
        <v>10</v>
      </c>
      <c r="F19" s="207">
        <v>0</v>
      </c>
      <c r="G19" s="230">
        <f t="shared" si="21"/>
        <v>20</v>
      </c>
      <c r="H19" s="214">
        <v>15</v>
      </c>
      <c r="I19" s="207">
        <v>5</v>
      </c>
      <c r="J19" s="207">
        <v>20</v>
      </c>
      <c r="K19" s="230">
        <f t="shared" si="12"/>
        <v>40</v>
      </c>
      <c r="L19" s="214">
        <v>10</v>
      </c>
      <c r="M19" s="207">
        <v>0</v>
      </c>
      <c r="N19" s="207">
        <v>0</v>
      </c>
      <c r="O19" s="230">
        <f t="shared" si="13"/>
        <v>10</v>
      </c>
      <c r="P19" s="214">
        <v>0</v>
      </c>
      <c r="Q19" s="207"/>
      <c r="R19" s="207">
        <v>0</v>
      </c>
      <c r="S19" s="230">
        <f t="shared" si="14"/>
        <v>0</v>
      </c>
      <c r="T19" s="214">
        <v>20</v>
      </c>
      <c r="U19" s="207">
        <v>20</v>
      </c>
      <c r="V19" s="207">
        <v>0</v>
      </c>
      <c r="W19" s="230">
        <f t="shared" si="15"/>
        <v>40</v>
      </c>
      <c r="X19" s="214">
        <v>10</v>
      </c>
      <c r="Y19" s="207">
        <v>20</v>
      </c>
      <c r="Z19" s="207"/>
      <c r="AA19" s="230">
        <f t="shared" si="16"/>
        <v>30</v>
      </c>
      <c r="AB19" s="214">
        <v>20</v>
      </c>
      <c r="AC19" s="207">
        <v>5</v>
      </c>
      <c r="AD19" s="207"/>
      <c r="AE19" s="230">
        <f t="shared" si="17"/>
        <v>25</v>
      </c>
      <c r="AF19" s="214"/>
      <c r="AG19" s="207">
        <v>0</v>
      </c>
      <c r="AH19" s="207">
        <v>5</v>
      </c>
      <c r="AI19" s="230">
        <f t="shared" si="18"/>
        <v>5</v>
      </c>
      <c r="AJ19" s="214">
        <v>0</v>
      </c>
      <c r="AK19" s="207">
        <v>5</v>
      </c>
      <c r="AL19" s="207">
        <v>10</v>
      </c>
      <c r="AM19" s="230">
        <f t="shared" si="19"/>
        <v>15</v>
      </c>
      <c r="AN19" s="214">
        <v>0</v>
      </c>
      <c r="AO19" s="207">
        <v>20</v>
      </c>
      <c r="AP19" s="207">
        <v>0</v>
      </c>
      <c r="AQ19" s="230">
        <f t="shared" si="20"/>
        <v>20</v>
      </c>
      <c r="AR19" s="306">
        <f t="shared" si="22"/>
        <v>205</v>
      </c>
      <c r="AS19" s="192"/>
      <c r="AT19" s="213"/>
      <c r="AU19" s="885"/>
      <c r="AV19" s="213"/>
      <c r="AW19" s="213"/>
      <c r="AX19" s="213"/>
      <c r="AY19" s="213"/>
      <c r="AZ19" s="174"/>
    </row>
    <row r="20" spans="1:52" ht="15.75" customHeight="1" thickBot="1" x14ac:dyDescent="0.3">
      <c r="A20" s="178">
        <v>5</v>
      </c>
      <c r="B20" s="708" t="s">
        <v>9</v>
      </c>
      <c r="C20" s="354" t="s">
        <v>25</v>
      </c>
      <c r="D20" s="203"/>
      <c r="E20" s="204"/>
      <c r="F20" s="204"/>
      <c r="G20" s="205">
        <f t="shared" si="21"/>
        <v>0</v>
      </c>
      <c r="H20" s="203">
        <v>20</v>
      </c>
      <c r="I20" s="204">
        <v>15</v>
      </c>
      <c r="J20" s="204"/>
      <c r="K20" s="205">
        <f t="shared" si="12"/>
        <v>35</v>
      </c>
      <c r="L20" s="203">
        <v>10</v>
      </c>
      <c r="M20" s="204">
        <v>10</v>
      </c>
      <c r="N20" s="204">
        <v>10</v>
      </c>
      <c r="O20" s="205">
        <f t="shared" si="13"/>
        <v>30</v>
      </c>
      <c r="P20" s="203">
        <v>5</v>
      </c>
      <c r="Q20" s="204">
        <v>20</v>
      </c>
      <c r="R20" s="204"/>
      <c r="S20" s="205">
        <f t="shared" si="14"/>
        <v>25</v>
      </c>
      <c r="T20" s="203">
        <v>20</v>
      </c>
      <c r="U20" s="204">
        <v>10</v>
      </c>
      <c r="V20" s="204">
        <v>20</v>
      </c>
      <c r="W20" s="205">
        <f t="shared" si="15"/>
        <v>50</v>
      </c>
      <c r="X20" s="203">
        <v>20</v>
      </c>
      <c r="Y20" s="204">
        <v>5</v>
      </c>
      <c r="Z20" s="204"/>
      <c r="AA20" s="205">
        <f t="shared" si="16"/>
        <v>25</v>
      </c>
      <c r="AB20" s="203">
        <v>15</v>
      </c>
      <c r="AC20" s="204">
        <v>20</v>
      </c>
      <c r="AD20" s="204"/>
      <c r="AE20" s="205">
        <f t="shared" si="17"/>
        <v>35</v>
      </c>
      <c r="AF20" s="203">
        <v>5</v>
      </c>
      <c r="AG20" s="204">
        <v>0</v>
      </c>
      <c r="AH20" s="204">
        <v>0</v>
      </c>
      <c r="AI20" s="205">
        <f t="shared" si="18"/>
        <v>5</v>
      </c>
      <c r="AJ20" s="203">
        <v>10</v>
      </c>
      <c r="AK20" s="204">
        <v>0</v>
      </c>
      <c r="AL20" s="204"/>
      <c r="AM20" s="205">
        <f t="shared" si="19"/>
        <v>10</v>
      </c>
      <c r="AN20" s="203">
        <v>5</v>
      </c>
      <c r="AO20" s="204">
        <v>10</v>
      </c>
      <c r="AP20" s="204"/>
      <c r="AQ20" s="205">
        <f t="shared" si="20"/>
        <v>15</v>
      </c>
      <c r="AR20" s="373">
        <f t="shared" si="22"/>
        <v>235</v>
      </c>
      <c r="AS20" s="192"/>
      <c r="AT20" s="213"/>
      <c r="AU20" s="174"/>
      <c r="AV20" s="174"/>
      <c r="AW20" s="174"/>
      <c r="AX20" s="174"/>
      <c r="AY20" s="174"/>
      <c r="AZ20" s="174"/>
    </row>
    <row r="21" spans="1:52" ht="15.75" customHeight="1" x14ac:dyDescent="0.2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220"/>
      <c r="AU21" s="174"/>
      <c r="AV21" s="174"/>
      <c r="AW21" s="174"/>
      <c r="AX21" s="174"/>
      <c r="AY21" s="174"/>
      <c r="AZ21" s="174"/>
    </row>
    <row r="22" spans="1:52" ht="15.75" customHeight="1" thickBot="1" x14ac:dyDescent="0.35">
      <c r="A22" s="174"/>
      <c r="B22" s="209" t="s">
        <v>76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220"/>
      <c r="AU22" s="182"/>
      <c r="AV22" s="182"/>
      <c r="AW22" s="182"/>
      <c r="AX22" s="175"/>
      <c r="AY22" s="175"/>
      <c r="AZ22" s="174"/>
    </row>
    <row r="23" spans="1:52" ht="15.75" customHeight="1" thickBot="1" x14ac:dyDescent="0.3">
      <c r="A23" s="826" t="s">
        <v>35</v>
      </c>
      <c r="B23" s="828" t="s">
        <v>41</v>
      </c>
      <c r="C23" s="828" t="s">
        <v>1</v>
      </c>
      <c r="D23" s="818" t="s">
        <v>42</v>
      </c>
      <c r="E23" s="819"/>
      <c r="F23" s="820"/>
      <c r="G23" s="821" t="s">
        <v>43</v>
      </c>
      <c r="H23" s="818" t="s">
        <v>44</v>
      </c>
      <c r="I23" s="819"/>
      <c r="J23" s="820"/>
      <c r="K23" s="821" t="s">
        <v>43</v>
      </c>
      <c r="L23" s="818" t="s">
        <v>45</v>
      </c>
      <c r="M23" s="819"/>
      <c r="N23" s="820"/>
      <c r="O23" s="821" t="s">
        <v>43</v>
      </c>
      <c r="P23" s="818" t="s">
        <v>46</v>
      </c>
      <c r="Q23" s="819"/>
      <c r="R23" s="820"/>
      <c r="S23" s="821" t="s">
        <v>43</v>
      </c>
      <c r="T23" s="818" t="s">
        <v>47</v>
      </c>
      <c r="U23" s="819"/>
      <c r="V23" s="820"/>
      <c r="W23" s="821" t="s">
        <v>43</v>
      </c>
      <c r="X23" s="818" t="s">
        <v>53</v>
      </c>
      <c r="Y23" s="819"/>
      <c r="Z23" s="820"/>
      <c r="AA23" s="821" t="s">
        <v>43</v>
      </c>
      <c r="AB23" s="818" t="s">
        <v>54</v>
      </c>
      <c r="AC23" s="819"/>
      <c r="AD23" s="820"/>
      <c r="AE23" s="821" t="s">
        <v>43</v>
      </c>
      <c r="AF23" s="835" t="s">
        <v>55</v>
      </c>
      <c r="AG23" s="836"/>
      <c r="AH23" s="837"/>
      <c r="AI23" s="821" t="s">
        <v>43</v>
      </c>
      <c r="AJ23" s="835" t="s">
        <v>56</v>
      </c>
      <c r="AK23" s="836"/>
      <c r="AL23" s="837"/>
      <c r="AM23" s="821" t="s">
        <v>43</v>
      </c>
      <c r="AN23" s="835" t="s">
        <v>57</v>
      </c>
      <c r="AO23" s="836"/>
      <c r="AP23" s="837"/>
      <c r="AQ23" s="821" t="s">
        <v>43</v>
      </c>
      <c r="AR23" s="831" t="s">
        <v>48</v>
      </c>
      <c r="AS23" s="831" t="s">
        <v>77</v>
      </c>
      <c r="AT23" s="190"/>
    </row>
    <row r="24" spans="1:52" ht="15.75" customHeight="1" thickBot="1" x14ac:dyDescent="0.3">
      <c r="A24" s="827"/>
      <c r="B24" s="829"/>
      <c r="C24" s="830"/>
      <c r="D24" s="232" t="s">
        <v>49</v>
      </c>
      <c r="E24" s="233" t="s">
        <v>50</v>
      </c>
      <c r="F24" s="233" t="s">
        <v>51</v>
      </c>
      <c r="G24" s="822"/>
      <c r="H24" s="232" t="s">
        <v>49</v>
      </c>
      <c r="I24" s="233" t="s">
        <v>50</v>
      </c>
      <c r="J24" s="233" t="s">
        <v>51</v>
      </c>
      <c r="K24" s="822"/>
      <c r="L24" s="232" t="s">
        <v>49</v>
      </c>
      <c r="M24" s="233" t="s">
        <v>50</v>
      </c>
      <c r="N24" s="233" t="s">
        <v>51</v>
      </c>
      <c r="O24" s="822"/>
      <c r="P24" s="232" t="s">
        <v>49</v>
      </c>
      <c r="Q24" s="233" t="s">
        <v>50</v>
      </c>
      <c r="R24" s="233" t="s">
        <v>51</v>
      </c>
      <c r="S24" s="822"/>
      <c r="T24" s="232" t="s">
        <v>49</v>
      </c>
      <c r="U24" s="233" t="s">
        <v>50</v>
      </c>
      <c r="V24" s="233" t="s">
        <v>51</v>
      </c>
      <c r="W24" s="822"/>
      <c r="X24" s="232" t="s">
        <v>49</v>
      </c>
      <c r="Y24" s="233" t="s">
        <v>50</v>
      </c>
      <c r="Z24" s="233" t="s">
        <v>51</v>
      </c>
      <c r="AA24" s="822"/>
      <c r="AB24" s="232" t="s">
        <v>49</v>
      </c>
      <c r="AC24" s="233" t="s">
        <v>50</v>
      </c>
      <c r="AD24" s="233" t="s">
        <v>51</v>
      </c>
      <c r="AE24" s="822"/>
      <c r="AF24" s="234" t="s">
        <v>49</v>
      </c>
      <c r="AG24" s="235" t="s">
        <v>50</v>
      </c>
      <c r="AH24" s="235" t="s">
        <v>51</v>
      </c>
      <c r="AI24" s="822"/>
      <c r="AJ24" s="234" t="s">
        <v>49</v>
      </c>
      <c r="AK24" s="235" t="s">
        <v>50</v>
      </c>
      <c r="AL24" s="235" t="s">
        <v>51</v>
      </c>
      <c r="AM24" s="822"/>
      <c r="AN24" s="234" t="s">
        <v>49</v>
      </c>
      <c r="AO24" s="235" t="s">
        <v>50</v>
      </c>
      <c r="AP24" s="235" t="s">
        <v>51</v>
      </c>
      <c r="AQ24" s="822"/>
      <c r="AR24" s="832"/>
      <c r="AS24" s="832"/>
      <c r="AT24" s="190"/>
      <c r="AU24" s="212" t="s">
        <v>41</v>
      </c>
      <c r="AV24" s="211" t="s">
        <v>72</v>
      </c>
      <c r="AW24" s="212" t="s">
        <v>70</v>
      </c>
      <c r="AX24" s="211" t="s">
        <v>78</v>
      </c>
      <c r="AY24" s="212" t="s">
        <v>74</v>
      </c>
      <c r="AZ24" s="212" t="s">
        <v>58</v>
      </c>
    </row>
    <row r="25" spans="1:52" ht="15.75" customHeight="1" x14ac:dyDescent="0.25">
      <c r="A25" s="176">
        <v>1</v>
      </c>
      <c r="B25" s="406" t="s">
        <v>32</v>
      </c>
      <c r="C25" s="884" t="s">
        <v>33</v>
      </c>
      <c r="D25" s="194"/>
      <c r="E25" s="195">
        <v>10</v>
      </c>
      <c r="F25" s="195">
        <v>10</v>
      </c>
      <c r="G25" s="228">
        <f>SUM(D25:F25)</f>
        <v>20</v>
      </c>
      <c r="H25" s="194">
        <v>0</v>
      </c>
      <c r="I25" s="195">
        <v>10</v>
      </c>
      <c r="J25" s="195">
        <v>10</v>
      </c>
      <c r="K25" s="228">
        <f t="shared" ref="K25:K29" si="23">SUM(H25:J25)</f>
        <v>20</v>
      </c>
      <c r="L25" s="194"/>
      <c r="M25" s="195">
        <v>0</v>
      </c>
      <c r="N25" s="195">
        <v>0</v>
      </c>
      <c r="O25" s="228">
        <f t="shared" ref="O25:O29" si="24">SUM(L25:N25)</f>
        <v>0</v>
      </c>
      <c r="P25" s="194">
        <v>10</v>
      </c>
      <c r="Q25" s="195">
        <v>5</v>
      </c>
      <c r="R25" s="195">
        <v>0</v>
      </c>
      <c r="S25" s="228">
        <f t="shared" ref="S25:S29" si="25">SUM(P25:R25)</f>
        <v>15</v>
      </c>
      <c r="T25" s="194"/>
      <c r="U25" s="195"/>
      <c r="V25" s="195">
        <v>5</v>
      </c>
      <c r="W25" s="228">
        <f t="shared" ref="W25:W29" si="26">SUM(T25:V25)</f>
        <v>5</v>
      </c>
      <c r="X25" s="194"/>
      <c r="Y25" s="195">
        <v>0</v>
      </c>
      <c r="Z25" s="195">
        <v>0</v>
      </c>
      <c r="AA25" s="228">
        <f t="shared" ref="AA25:AA29" si="27">SUM(X25:Z25)</f>
        <v>0</v>
      </c>
      <c r="AB25" s="194">
        <v>10</v>
      </c>
      <c r="AC25" s="195">
        <v>15</v>
      </c>
      <c r="AD25" s="195">
        <v>5</v>
      </c>
      <c r="AE25" s="228">
        <f t="shared" ref="AE25:AE29" si="28">SUM(AB25:AD25)</f>
        <v>30</v>
      </c>
      <c r="AF25" s="194">
        <v>10</v>
      </c>
      <c r="AG25" s="195">
        <v>0</v>
      </c>
      <c r="AH25" s="195">
        <v>0</v>
      </c>
      <c r="AI25" s="228">
        <f t="shared" ref="AI25:AI29" si="29">SUM(AF25:AH25)</f>
        <v>10</v>
      </c>
      <c r="AJ25" s="194">
        <v>0</v>
      </c>
      <c r="AK25" s="195">
        <v>0</v>
      </c>
      <c r="AL25" s="195">
        <v>0</v>
      </c>
      <c r="AM25" s="228">
        <f t="shared" ref="AM25:AM29" si="30">SUM(AJ25:AL25)</f>
        <v>0</v>
      </c>
      <c r="AN25" s="194">
        <v>10</v>
      </c>
      <c r="AO25" s="195">
        <v>20</v>
      </c>
      <c r="AP25" s="195">
        <v>0</v>
      </c>
      <c r="AQ25" s="228">
        <f t="shared" ref="AQ25:AQ29" si="31">SUM(AN25:AP25)</f>
        <v>30</v>
      </c>
      <c r="AR25" s="374">
        <f>SUM(G25,K25,O25,S25,W25,AA25,AE25,AI25,AM25,AQ25)</f>
        <v>130</v>
      </c>
      <c r="AS25" s="371">
        <f>SUM(AR25,AR7,AR16)</f>
        <v>770</v>
      </c>
      <c r="AT25" s="192"/>
      <c r="AU25" s="352" t="s">
        <v>32</v>
      </c>
      <c r="AV25" s="238">
        <f>SUM(AR7)</f>
        <v>380</v>
      </c>
      <c r="AW25" s="239">
        <f>SUM(AR16)</f>
        <v>260</v>
      </c>
      <c r="AX25" s="242">
        <f>SUM(AR25)</f>
        <v>130</v>
      </c>
      <c r="AY25" s="188">
        <f>SUM(AV25,AW25,AX25)</f>
        <v>770</v>
      </c>
      <c r="AZ25" s="221"/>
    </row>
    <row r="26" spans="1:52" ht="15.75" customHeight="1" x14ac:dyDescent="0.25">
      <c r="A26" s="177">
        <v>2</v>
      </c>
      <c r="B26" s="237" t="s">
        <v>30</v>
      </c>
      <c r="C26" s="3" t="s">
        <v>29</v>
      </c>
      <c r="D26" s="199">
        <v>5</v>
      </c>
      <c r="E26" s="200">
        <v>20</v>
      </c>
      <c r="F26" s="200"/>
      <c r="G26" s="229">
        <f t="shared" ref="G26:G29" si="32">SUM(D26:F26)</f>
        <v>25</v>
      </c>
      <c r="H26" s="199">
        <v>0</v>
      </c>
      <c r="I26" s="200">
        <v>5</v>
      </c>
      <c r="J26" s="200">
        <v>5</v>
      </c>
      <c r="K26" s="229">
        <f t="shared" si="23"/>
        <v>10</v>
      </c>
      <c r="L26" s="199"/>
      <c r="M26" s="200">
        <v>0</v>
      </c>
      <c r="N26" s="200">
        <v>0</v>
      </c>
      <c r="O26" s="229">
        <f t="shared" si="24"/>
        <v>0</v>
      </c>
      <c r="P26" s="199">
        <v>5</v>
      </c>
      <c r="Q26" s="200">
        <v>0</v>
      </c>
      <c r="R26" s="200">
        <v>0</v>
      </c>
      <c r="S26" s="229">
        <f t="shared" si="25"/>
        <v>5</v>
      </c>
      <c r="T26" s="199"/>
      <c r="U26" s="200">
        <v>10</v>
      </c>
      <c r="V26" s="200">
        <v>15</v>
      </c>
      <c r="W26" s="229">
        <f t="shared" si="26"/>
        <v>25</v>
      </c>
      <c r="X26" s="199">
        <v>0</v>
      </c>
      <c r="Y26" s="200">
        <v>0</v>
      </c>
      <c r="Z26" s="200">
        <v>15</v>
      </c>
      <c r="AA26" s="229">
        <f t="shared" si="27"/>
        <v>15</v>
      </c>
      <c r="AB26" s="199">
        <v>15</v>
      </c>
      <c r="AC26" s="200"/>
      <c r="AD26" s="200">
        <v>0</v>
      </c>
      <c r="AE26" s="229">
        <f t="shared" si="28"/>
        <v>15</v>
      </c>
      <c r="AF26" s="199"/>
      <c r="AG26" s="200">
        <v>20</v>
      </c>
      <c r="AH26" s="200"/>
      <c r="AI26" s="229">
        <f t="shared" si="29"/>
        <v>20</v>
      </c>
      <c r="AJ26" s="199"/>
      <c r="AK26" s="200">
        <v>0</v>
      </c>
      <c r="AL26" s="200">
        <v>0</v>
      </c>
      <c r="AM26" s="229">
        <f t="shared" si="30"/>
        <v>0</v>
      </c>
      <c r="AN26" s="199">
        <v>0</v>
      </c>
      <c r="AO26" s="200">
        <v>10</v>
      </c>
      <c r="AP26" s="200">
        <v>20</v>
      </c>
      <c r="AQ26" s="229">
        <f t="shared" si="31"/>
        <v>30</v>
      </c>
      <c r="AR26" s="375">
        <f t="shared" ref="AR26:AR29" si="33">SUM(G26,K26,O26,S26,W26,AA26,AE26,AI26,AM26,AQ26)</f>
        <v>145</v>
      </c>
      <c r="AS26" s="372">
        <f t="shared" ref="AS26:AS29" si="34">SUM(AR26,AR8,AR17)</f>
        <v>795</v>
      </c>
      <c r="AT26" s="192"/>
      <c r="AU26" s="730" t="s">
        <v>30</v>
      </c>
      <c r="AV26" s="645">
        <f>SUM(AR8)</f>
        <v>365</v>
      </c>
      <c r="AW26" s="329">
        <f>SUM(AR17)</f>
        <v>285</v>
      </c>
      <c r="AX26" s="342">
        <f>SUM(AR26)</f>
        <v>145</v>
      </c>
      <c r="AY26" s="327">
        <f t="shared" ref="AY26:AY29" si="35">SUM(AV26,AW26,AX26)</f>
        <v>795</v>
      </c>
      <c r="AZ26" s="331">
        <v>3</v>
      </c>
    </row>
    <row r="27" spans="1:52" ht="15.75" customHeight="1" x14ac:dyDescent="0.25">
      <c r="A27" s="301">
        <v>3</v>
      </c>
      <c r="B27" s="237" t="s">
        <v>94</v>
      </c>
      <c r="C27" s="3" t="s">
        <v>93</v>
      </c>
      <c r="D27" s="214">
        <v>20</v>
      </c>
      <c r="E27" s="207">
        <v>0</v>
      </c>
      <c r="F27" s="207">
        <v>5</v>
      </c>
      <c r="G27" s="272">
        <f t="shared" si="32"/>
        <v>25</v>
      </c>
      <c r="H27" s="214">
        <v>20</v>
      </c>
      <c r="I27" s="207"/>
      <c r="J27" s="207">
        <v>20</v>
      </c>
      <c r="K27" s="272">
        <f t="shared" si="23"/>
        <v>40</v>
      </c>
      <c r="L27" s="214">
        <v>10</v>
      </c>
      <c r="M27" s="207"/>
      <c r="N27" s="207">
        <v>15</v>
      </c>
      <c r="O27" s="272">
        <f t="shared" si="24"/>
        <v>25</v>
      </c>
      <c r="P27" s="214">
        <v>10</v>
      </c>
      <c r="Q27" s="207"/>
      <c r="R27" s="207"/>
      <c r="S27" s="272">
        <f t="shared" si="25"/>
        <v>10</v>
      </c>
      <c r="T27" s="214">
        <v>5</v>
      </c>
      <c r="U27" s="207">
        <v>5</v>
      </c>
      <c r="V27" s="207">
        <v>20</v>
      </c>
      <c r="W27" s="272">
        <f t="shared" si="26"/>
        <v>30</v>
      </c>
      <c r="X27" s="214">
        <v>5</v>
      </c>
      <c r="Y27" s="207">
        <v>0</v>
      </c>
      <c r="Z27" s="207">
        <v>0</v>
      </c>
      <c r="AA27" s="272">
        <f t="shared" si="27"/>
        <v>5</v>
      </c>
      <c r="AB27" s="214">
        <v>15</v>
      </c>
      <c r="AC27" s="207">
        <v>0</v>
      </c>
      <c r="AD27" s="207"/>
      <c r="AE27" s="272">
        <f t="shared" si="28"/>
        <v>15</v>
      </c>
      <c r="AF27" s="214">
        <v>10</v>
      </c>
      <c r="AG27" s="207">
        <v>0</v>
      </c>
      <c r="AH27" s="207"/>
      <c r="AI27" s="272">
        <f t="shared" si="29"/>
        <v>10</v>
      </c>
      <c r="AJ27" s="214">
        <v>15</v>
      </c>
      <c r="AK27" s="207"/>
      <c r="AL27" s="207">
        <v>0</v>
      </c>
      <c r="AM27" s="272">
        <f t="shared" si="30"/>
        <v>15</v>
      </c>
      <c r="AN27" s="214">
        <v>10</v>
      </c>
      <c r="AO27" s="207">
        <v>0</v>
      </c>
      <c r="AP27" s="207">
        <v>15</v>
      </c>
      <c r="AQ27" s="272">
        <f t="shared" si="31"/>
        <v>25</v>
      </c>
      <c r="AR27" s="376">
        <f t="shared" si="33"/>
        <v>200</v>
      </c>
      <c r="AS27" s="251">
        <f t="shared" si="34"/>
        <v>915</v>
      </c>
      <c r="AT27" s="213"/>
      <c r="AU27" s="758" t="s">
        <v>94</v>
      </c>
      <c r="AV27" s="759">
        <f>SUM(AR9)</f>
        <v>450</v>
      </c>
      <c r="AW27" s="760">
        <f>SUM(AR18)</f>
        <v>265</v>
      </c>
      <c r="AX27" s="761">
        <f>SUM(AR27)</f>
        <v>200</v>
      </c>
      <c r="AY27" s="762">
        <f t="shared" si="35"/>
        <v>915</v>
      </c>
      <c r="AZ27" s="893">
        <v>1</v>
      </c>
    </row>
    <row r="28" spans="1:52" ht="15.75" customHeight="1" x14ac:dyDescent="0.25">
      <c r="A28" s="378">
        <v>4</v>
      </c>
      <c r="B28" s="237" t="s">
        <v>28</v>
      </c>
      <c r="C28" s="3" t="s">
        <v>29</v>
      </c>
      <c r="D28" s="214">
        <v>5</v>
      </c>
      <c r="E28" s="207">
        <v>0</v>
      </c>
      <c r="F28" s="207"/>
      <c r="G28" s="230">
        <f t="shared" si="32"/>
        <v>5</v>
      </c>
      <c r="H28" s="214"/>
      <c r="I28" s="207"/>
      <c r="J28" s="207">
        <v>0</v>
      </c>
      <c r="K28" s="230">
        <f t="shared" si="23"/>
        <v>0</v>
      </c>
      <c r="L28" s="214">
        <v>10</v>
      </c>
      <c r="M28" s="207">
        <v>20</v>
      </c>
      <c r="N28" s="207">
        <v>5</v>
      </c>
      <c r="O28" s="230">
        <f t="shared" si="24"/>
        <v>35</v>
      </c>
      <c r="P28" s="214">
        <v>15</v>
      </c>
      <c r="Q28" s="207">
        <v>10</v>
      </c>
      <c r="R28" s="207"/>
      <c r="S28" s="230">
        <f t="shared" si="25"/>
        <v>25</v>
      </c>
      <c r="T28" s="214">
        <v>5</v>
      </c>
      <c r="U28" s="207">
        <v>10</v>
      </c>
      <c r="V28" s="207"/>
      <c r="W28" s="230">
        <f t="shared" si="26"/>
        <v>15</v>
      </c>
      <c r="X28" s="214">
        <v>0</v>
      </c>
      <c r="Y28" s="207">
        <v>0</v>
      </c>
      <c r="Z28" s="207">
        <v>20</v>
      </c>
      <c r="AA28" s="230">
        <f t="shared" si="27"/>
        <v>20</v>
      </c>
      <c r="AB28" s="214">
        <v>15</v>
      </c>
      <c r="AC28" s="207"/>
      <c r="AD28" s="207"/>
      <c r="AE28" s="230">
        <f t="shared" si="28"/>
        <v>15</v>
      </c>
      <c r="AF28" s="214"/>
      <c r="AG28" s="207"/>
      <c r="AH28" s="207">
        <v>0</v>
      </c>
      <c r="AI28" s="230">
        <f t="shared" si="29"/>
        <v>0</v>
      </c>
      <c r="AJ28" s="214"/>
      <c r="AK28" s="207"/>
      <c r="AL28" s="207">
        <v>15</v>
      </c>
      <c r="AM28" s="230">
        <f t="shared" si="30"/>
        <v>15</v>
      </c>
      <c r="AN28" s="214">
        <v>15</v>
      </c>
      <c r="AO28" s="207"/>
      <c r="AP28" s="207">
        <v>10</v>
      </c>
      <c r="AQ28" s="230">
        <f t="shared" si="31"/>
        <v>25</v>
      </c>
      <c r="AR28" s="376">
        <f t="shared" si="33"/>
        <v>155</v>
      </c>
      <c r="AS28" s="308">
        <f t="shared" si="34"/>
        <v>755</v>
      </c>
      <c r="AT28" s="213"/>
      <c r="AU28" s="237" t="s">
        <v>28</v>
      </c>
      <c r="AV28" s="240">
        <f>SUM(AR10)</f>
        <v>395</v>
      </c>
      <c r="AW28" s="273">
        <f>SUM(AR19)</f>
        <v>205</v>
      </c>
      <c r="AX28" s="277">
        <f>SUM(AR28)</f>
        <v>155</v>
      </c>
      <c r="AY28" s="262">
        <f t="shared" si="35"/>
        <v>755</v>
      </c>
      <c r="AZ28" s="276"/>
    </row>
    <row r="29" spans="1:52" ht="15.75" customHeight="1" thickBot="1" x14ac:dyDescent="0.3">
      <c r="A29" s="302">
        <v>5</v>
      </c>
      <c r="B29" s="708" t="s">
        <v>9</v>
      </c>
      <c r="C29" s="354" t="s">
        <v>25</v>
      </c>
      <c r="D29" s="379">
        <v>15</v>
      </c>
      <c r="E29" s="380">
        <v>0</v>
      </c>
      <c r="F29" s="380"/>
      <c r="G29" s="381">
        <f t="shared" si="32"/>
        <v>15</v>
      </c>
      <c r="H29" s="379">
        <v>5</v>
      </c>
      <c r="I29" s="380">
        <v>0</v>
      </c>
      <c r="J29" s="380"/>
      <c r="K29" s="381">
        <f t="shared" si="23"/>
        <v>5</v>
      </c>
      <c r="L29" s="379">
        <v>5</v>
      </c>
      <c r="M29" s="380">
        <v>0</v>
      </c>
      <c r="N29" s="380"/>
      <c r="O29" s="381">
        <f t="shared" si="24"/>
        <v>5</v>
      </c>
      <c r="P29" s="379">
        <v>5</v>
      </c>
      <c r="Q29" s="380">
        <v>0</v>
      </c>
      <c r="R29" s="380">
        <v>0</v>
      </c>
      <c r="S29" s="381">
        <f t="shared" si="25"/>
        <v>5</v>
      </c>
      <c r="T29" s="379"/>
      <c r="U29" s="380"/>
      <c r="V29" s="380"/>
      <c r="W29" s="381">
        <f t="shared" si="26"/>
        <v>0</v>
      </c>
      <c r="X29" s="379"/>
      <c r="Y29" s="380">
        <v>10</v>
      </c>
      <c r="Z29" s="380">
        <v>15</v>
      </c>
      <c r="AA29" s="381">
        <f t="shared" si="27"/>
        <v>25</v>
      </c>
      <c r="AB29" s="379"/>
      <c r="AC29" s="380">
        <v>20</v>
      </c>
      <c r="AD29" s="380">
        <v>0</v>
      </c>
      <c r="AE29" s="381">
        <f t="shared" si="28"/>
        <v>20</v>
      </c>
      <c r="AF29" s="379">
        <v>20</v>
      </c>
      <c r="AG29" s="380">
        <v>20</v>
      </c>
      <c r="AH29" s="380">
        <v>0</v>
      </c>
      <c r="AI29" s="381">
        <f t="shared" si="29"/>
        <v>40</v>
      </c>
      <c r="AJ29" s="379">
        <v>0</v>
      </c>
      <c r="AK29" s="380">
        <v>15</v>
      </c>
      <c r="AL29" s="380">
        <v>0</v>
      </c>
      <c r="AM29" s="381">
        <f t="shared" si="30"/>
        <v>15</v>
      </c>
      <c r="AN29" s="379">
        <v>20</v>
      </c>
      <c r="AO29" s="380">
        <v>20</v>
      </c>
      <c r="AP29" s="380">
        <v>0</v>
      </c>
      <c r="AQ29" s="381">
        <f t="shared" si="31"/>
        <v>40</v>
      </c>
      <c r="AR29" s="382">
        <f t="shared" si="33"/>
        <v>170</v>
      </c>
      <c r="AS29" s="383">
        <f t="shared" si="34"/>
        <v>840</v>
      </c>
      <c r="AT29" s="174"/>
      <c r="AU29" s="763" t="s">
        <v>9</v>
      </c>
      <c r="AV29" s="764">
        <f>SUM(AR11)</f>
        <v>435</v>
      </c>
      <c r="AW29" s="765">
        <f>SUM(AR20)</f>
        <v>235</v>
      </c>
      <c r="AX29" s="766">
        <f>SUM(AR29)</f>
        <v>170</v>
      </c>
      <c r="AY29" s="767">
        <f t="shared" si="35"/>
        <v>840</v>
      </c>
      <c r="AZ29" s="768">
        <v>2</v>
      </c>
    </row>
    <row r="30" spans="1:52" ht="15.75" customHeight="1" x14ac:dyDescent="0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</row>
    <row r="31" spans="1:52" ht="15.75" customHeight="1" x14ac:dyDescent="0.25">
      <c r="A31" s="174"/>
      <c r="B31" s="174"/>
      <c r="C31" s="174"/>
      <c r="D31" s="189"/>
      <c r="E31" s="789" t="s">
        <v>59</v>
      </c>
      <c r="F31" s="811"/>
      <c r="G31" s="811"/>
      <c r="H31" s="811"/>
      <c r="I31" s="811"/>
      <c r="J31" s="811"/>
      <c r="K31" s="811"/>
      <c r="L31" s="811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</row>
    <row r="32" spans="1:52" ht="15.75" customHeight="1" x14ac:dyDescent="0.25">
      <c r="A32" s="174"/>
      <c r="B32" s="174"/>
      <c r="C32" s="174"/>
      <c r="D32" s="217"/>
      <c r="E32" s="217"/>
      <c r="F32" s="217"/>
      <c r="G32" s="217"/>
      <c r="H32" s="213"/>
      <c r="I32" s="213"/>
      <c r="J32" s="213"/>
      <c r="K32" s="213"/>
      <c r="L32" s="213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</row>
    <row r="33" spans="3:12" ht="15.75" customHeight="1" x14ac:dyDescent="0.25">
      <c r="C33" s="174"/>
      <c r="D33" s="207">
        <v>0</v>
      </c>
      <c r="E33" s="218" t="s">
        <v>60</v>
      </c>
      <c r="F33" s="210"/>
      <c r="G33" s="210"/>
      <c r="H33" s="210"/>
      <c r="I33" s="210"/>
      <c r="J33" s="213"/>
      <c r="K33" s="213"/>
      <c r="L33" s="213"/>
    </row>
    <row r="34" spans="3:12" ht="15.75" customHeight="1" x14ac:dyDescent="0.25">
      <c r="C34" s="174"/>
      <c r="D34" s="174"/>
      <c r="E34" s="174"/>
      <c r="F34" s="174"/>
      <c r="G34" s="174"/>
      <c r="H34" s="174"/>
      <c r="I34" s="174"/>
      <c r="J34" s="174"/>
      <c r="K34" s="174"/>
      <c r="L34" s="174"/>
    </row>
  </sheetData>
  <sortState ref="A7:B11">
    <sortCondition descending="1" ref="A7:A11"/>
  </sortState>
  <mergeCells count="76">
    <mergeCell ref="B2:R2"/>
    <mergeCell ref="AS23:AS24"/>
    <mergeCell ref="E31:L31"/>
    <mergeCell ref="AI23:AI24"/>
    <mergeCell ref="AJ23:AL23"/>
    <mergeCell ref="AM23:AM24"/>
    <mergeCell ref="AN23:AP23"/>
    <mergeCell ref="AQ23:AQ24"/>
    <mergeCell ref="K23:K24"/>
    <mergeCell ref="L23:N23"/>
    <mergeCell ref="O23:O24"/>
    <mergeCell ref="P23:R23"/>
    <mergeCell ref="AR23:AR24"/>
    <mergeCell ref="W23:W24"/>
    <mergeCell ref="X23:Z23"/>
    <mergeCell ref="AA23:AA24"/>
    <mergeCell ref="AB23:AD23"/>
    <mergeCell ref="AE23:AE24"/>
    <mergeCell ref="AF23:AH23"/>
    <mergeCell ref="S23:S24"/>
    <mergeCell ref="T23:V23"/>
    <mergeCell ref="A23:A24"/>
    <mergeCell ref="B23:B24"/>
    <mergeCell ref="C23:C24"/>
    <mergeCell ref="D23:F23"/>
    <mergeCell ref="G23:G24"/>
    <mergeCell ref="H23:J23"/>
    <mergeCell ref="S14:S15"/>
    <mergeCell ref="AR14:AR15"/>
    <mergeCell ref="W14:W15"/>
    <mergeCell ref="X14:Z14"/>
    <mergeCell ref="AA14:AA15"/>
    <mergeCell ref="AB14:AD14"/>
    <mergeCell ref="AE14:AE15"/>
    <mergeCell ref="AF14:AH14"/>
    <mergeCell ref="AI14:AI15"/>
    <mergeCell ref="AJ14:AL14"/>
    <mergeCell ref="AM14:AM15"/>
    <mergeCell ref="AN14:AP14"/>
    <mergeCell ref="AQ14:AQ15"/>
    <mergeCell ref="H14:J14"/>
    <mergeCell ref="T14:V14"/>
    <mergeCell ref="A14:A15"/>
    <mergeCell ref="B14:B15"/>
    <mergeCell ref="C14:C15"/>
    <mergeCell ref="D14:F14"/>
    <mergeCell ref="G14:G15"/>
    <mergeCell ref="K14:K15"/>
    <mergeCell ref="L14:N14"/>
    <mergeCell ref="O14:O15"/>
    <mergeCell ref="P14:R14"/>
    <mergeCell ref="AU3:AY3"/>
    <mergeCell ref="AQ5:AQ6"/>
    <mergeCell ref="AR5:AR6"/>
    <mergeCell ref="AA5:AA6"/>
    <mergeCell ref="AB5:AD5"/>
    <mergeCell ref="AE5:AE6"/>
    <mergeCell ref="AF5:AH5"/>
    <mergeCell ref="O5:O6"/>
    <mergeCell ref="P5:R5"/>
    <mergeCell ref="S5:S6"/>
    <mergeCell ref="T5:V5"/>
    <mergeCell ref="W5:W6"/>
    <mergeCell ref="A5:A6"/>
    <mergeCell ref="B5:B6"/>
    <mergeCell ref="C5:C6"/>
    <mergeCell ref="D5:F5"/>
    <mergeCell ref="G5:G6"/>
    <mergeCell ref="H5:J5"/>
    <mergeCell ref="K5:K6"/>
    <mergeCell ref="L5:N5"/>
    <mergeCell ref="AM5:AM6"/>
    <mergeCell ref="AN5:AP5"/>
    <mergeCell ref="AI5:AI6"/>
    <mergeCell ref="AJ5:AL5"/>
    <mergeCell ref="X5:Z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Участники </vt:lpstr>
      <vt:lpstr>Ж 3м</vt:lpstr>
      <vt:lpstr>Ж 5м</vt:lpstr>
      <vt:lpstr>Ж 7м </vt:lpstr>
      <vt:lpstr>М 5м</vt:lpstr>
      <vt:lpstr>М 7м</vt:lpstr>
      <vt:lpstr>М 9м </vt:lpstr>
      <vt:lpstr>Аб Ж</vt:lpstr>
      <vt:lpstr>Аб М</vt:lpstr>
      <vt:lpstr>Топор </vt:lpstr>
      <vt:lpstr>МПЛ-50</vt:lpstr>
      <vt:lpstr>Опред. победителей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2019-10-27T14:47:53Z</cp:lastPrinted>
  <dcterms:created xsi:type="dcterms:W3CDTF">2019-02-08T17:17:54Z</dcterms:created>
  <dcterms:modified xsi:type="dcterms:W3CDTF">2019-10-27T18:01:25Z</dcterms:modified>
</cp:coreProperties>
</file>