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11"/>
  </bookViews>
  <sheets>
    <sheet name="Участники " sheetId="1" r:id="rId1"/>
    <sheet name="1 Лига" sheetId="12" r:id="rId2"/>
    <sheet name="Ж 3м" sheetId="2" r:id="rId3"/>
    <sheet name="Ж 5м" sheetId="4" r:id="rId4"/>
    <sheet name="Ж 7м " sheetId="5" r:id="rId5"/>
    <sheet name="М 5м" sheetId="3" r:id="rId6"/>
    <sheet name="М 7м" sheetId="6" r:id="rId7"/>
    <sheet name="М 9м " sheetId="7" r:id="rId8"/>
    <sheet name="Топор " sheetId="10" r:id="rId9"/>
    <sheet name="МПЛ-50" sheetId="11" r:id="rId10"/>
    <sheet name="Аб Ж" sheetId="8" r:id="rId11"/>
    <sheet name="Аб М" sheetId="9" r:id="rId12"/>
  </sheets>
  <calcPr calcId="144525"/>
</workbook>
</file>

<file path=xl/calcChain.xml><?xml version="1.0" encoding="utf-8"?>
<calcChain xmlns="http://schemas.openxmlformats.org/spreadsheetml/2006/main">
  <c r="X7" i="5" l="1"/>
  <c r="X8" i="5"/>
  <c r="X9" i="5"/>
  <c r="X10" i="5"/>
  <c r="X11" i="5"/>
  <c r="BA15" i="9"/>
  <c r="BA10" i="9"/>
  <c r="BA12" i="9"/>
  <c r="BA6" i="9"/>
  <c r="BA11" i="9"/>
  <c r="BA14" i="9"/>
  <c r="BA7" i="9"/>
  <c r="BA9" i="9"/>
  <c r="BA8" i="9"/>
  <c r="BA13" i="9"/>
  <c r="BA6" i="8"/>
  <c r="BA10" i="8"/>
  <c r="BA8" i="8"/>
  <c r="BA7" i="8"/>
  <c r="BA9" i="8"/>
  <c r="X7" i="2" l="1"/>
  <c r="X8" i="2"/>
  <c r="X9" i="2"/>
  <c r="X10" i="2"/>
  <c r="X11" i="2"/>
  <c r="X12" i="2"/>
  <c r="G12" i="2"/>
  <c r="K12" i="2"/>
  <c r="O12" i="2"/>
  <c r="S12" i="2"/>
  <c r="W12" i="2"/>
  <c r="G10" i="2"/>
  <c r="K10" i="2"/>
  <c r="O10" i="2"/>
  <c r="S10" i="2"/>
  <c r="W10" i="2"/>
  <c r="G7" i="2"/>
  <c r="K7" i="2"/>
  <c r="O7" i="2"/>
  <c r="S7" i="2"/>
  <c r="W7" i="2"/>
  <c r="G9" i="2"/>
  <c r="K9" i="2"/>
  <c r="O9" i="2"/>
  <c r="S9" i="2"/>
  <c r="W9" i="2"/>
  <c r="G8" i="2"/>
  <c r="K8" i="2"/>
  <c r="O8" i="2"/>
  <c r="S8" i="2"/>
  <c r="W8" i="2"/>
  <c r="G6" i="2"/>
  <c r="K6" i="2"/>
  <c r="O6" i="2"/>
  <c r="S6" i="2"/>
  <c r="W6" i="2"/>
  <c r="X6" i="2"/>
  <c r="G11" i="2"/>
  <c r="K11" i="2"/>
  <c r="O11" i="2"/>
  <c r="S11" i="2"/>
  <c r="W11" i="2"/>
  <c r="G10" i="4"/>
  <c r="K10" i="4"/>
  <c r="O10" i="4"/>
  <c r="S10" i="4"/>
  <c r="W10" i="4"/>
  <c r="G9" i="4"/>
  <c r="K9" i="4"/>
  <c r="O9" i="4"/>
  <c r="S9" i="4"/>
  <c r="W9" i="4"/>
  <c r="G7" i="4"/>
  <c r="K7" i="4"/>
  <c r="O7" i="4"/>
  <c r="S7" i="4"/>
  <c r="W7" i="4"/>
  <c r="G8" i="4"/>
  <c r="K8" i="4"/>
  <c r="O8" i="4"/>
  <c r="S8" i="4"/>
  <c r="W8" i="4"/>
  <c r="G6" i="4"/>
  <c r="K6" i="4"/>
  <c r="O6" i="4"/>
  <c r="S6" i="4"/>
  <c r="W6" i="4"/>
  <c r="X6" i="4"/>
  <c r="G12" i="4"/>
  <c r="K12" i="4"/>
  <c r="O12" i="4"/>
  <c r="S12" i="4"/>
  <c r="W12" i="4"/>
  <c r="X12" i="4"/>
  <c r="G7" i="5"/>
  <c r="K7" i="5"/>
  <c r="O7" i="5"/>
  <c r="S7" i="5"/>
  <c r="W7" i="5"/>
  <c r="G9" i="5"/>
  <c r="K9" i="5"/>
  <c r="O9" i="5"/>
  <c r="S9" i="5"/>
  <c r="W9" i="5"/>
  <c r="G8" i="5"/>
  <c r="K8" i="5"/>
  <c r="O8" i="5"/>
  <c r="S8" i="5"/>
  <c r="W8" i="5"/>
  <c r="G11" i="5"/>
  <c r="K11" i="5"/>
  <c r="O11" i="5"/>
  <c r="S11" i="5"/>
  <c r="W11" i="5"/>
  <c r="G6" i="5"/>
  <c r="K6" i="5"/>
  <c r="O6" i="5"/>
  <c r="S6" i="5"/>
  <c r="W6" i="5"/>
  <c r="X6" i="5"/>
  <c r="L27" i="1"/>
  <c r="K27" i="1"/>
  <c r="J27" i="1"/>
  <c r="I27" i="1"/>
  <c r="H27" i="1"/>
  <c r="G27" i="1"/>
  <c r="X8" i="4" l="1"/>
  <c r="X9" i="4"/>
  <c r="X7" i="4"/>
  <c r="X10" i="4"/>
  <c r="G28" i="9"/>
  <c r="G19" i="9"/>
  <c r="K28" i="9"/>
  <c r="K19" i="9"/>
  <c r="O28" i="9"/>
  <c r="O19" i="9"/>
  <c r="S28" i="9"/>
  <c r="S19" i="9"/>
  <c r="W28" i="9"/>
  <c r="W19" i="9"/>
  <c r="AA28" i="9"/>
  <c r="AA19" i="9"/>
  <c r="AE28" i="9"/>
  <c r="AE19" i="9"/>
  <c r="AI28" i="9"/>
  <c r="AI19" i="9"/>
  <c r="AM28" i="9"/>
  <c r="AM19" i="9"/>
  <c r="AQ28" i="9"/>
  <c r="AQ19" i="9"/>
  <c r="AR28" i="9"/>
  <c r="L39" i="9" s="1"/>
  <c r="AR19" i="9"/>
  <c r="J39" i="9" s="1"/>
  <c r="AQ10" i="9"/>
  <c r="AM10" i="9"/>
  <c r="AI10" i="9"/>
  <c r="AE10" i="9"/>
  <c r="AA10" i="9"/>
  <c r="W10" i="9"/>
  <c r="S10" i="9"/>
  <c r="O10" i="9"/>
  <c r="K10" i="9"/>
  <c r="G10" i="9"/>
  <c r="AR10" i="9" l="1"/>
  <c r="H39" i="9" s="1"/>
  <c r="N39" i="9" s="1"/>
  <c r="AQ25" i="9"/>
  <c r="AQ26" i="9"/>
  <c r="AQ27" i="9"/>
  <c r="AQ24" i="9"/>
  <c r="AQ16" i="9"/>
  <c r="AQ17" i="9"/>
  <c r="AQ18" i="9"/>
  <c r="AQ15" i="9"/>
  <c r="AI25" i="9"/>
  <c r="AI26" i="9"/>
  <c r="AI27" i="9"/>
  <c r="AI24" i="9"/>
  <c r="AE25" i="9"/>
  <c r="AE26" i="9"/>
  <c r="AE27" i="9"/>
  <c r="AE24" i="9"/>
  <c r="AA25" i="9"/>
  <c r="AA26" i="9"/>
  <c r="AA27" i="9"/>
  <c r="AA24" i="9"/>
  <c r="AM25" i="9"/>
  <c r="AM26" i="9"/>
  <c r="AM27" i="9"/>
  <c r="AM24" i="9"/>
  <c r="AM16" i="9"/>
  <c r="AM17" i="9"/>
  <c r="AM18" i="9"/>
  <c r="AM15" i="9"/>
  <c r="AI16" i="9"/>
  <c r="AI17" i="9"/>
  <c r="AI18" i="9"/>
  <c r="AI15" i="9"/>
  <c r="AE16" i="9"/>
  <c r="AE17" i="9"/>
  <c r="AE18" i="9"/>
  <c r="AE15" i="9"/>
  <c r="AA16" i="9"/>
  <c r="AA17" i="9"/>
  <c r="AA18" i="9"/>
  <c r="AA15" i="9"/>
  <c r="W16" i="9"/>
  <c r="W17" i="9"/>
  <c r="W18" i="9"/>
  <c r="W15" i="9"/>
  <c r="S16" i="9"/>
  <c r="S17" i="9"/>
  <c r="S18" i="9"/>
  <c r="S15" i="9"/>
  <c r="W25" i="9"/>
  <c r="W26" i="9"/>
  <c r="W27" i="9"/>
  <c r="W24" i="9"/>
  <c r="S25" i="9"/>
  <c r="S26" i="9"/>
  <c r="S27" i="9"/>
  <c r="S24" i="9"/>
  <c r="AS28" i="9" l="1"/>
  <c r="O25" i="9"/>
  <c r="O26" i="9"/>
  <c r="O27" i="9"/>
  <c r="O24" i="9"/>
  <c r="O16" i="9"/>
  <c r="O17" i="9"/>
  <c r="O18" i="9"/>
  <c r="O15" i="9"/>
  <c r="K25" i="9"/>
  <c r="K26" i="9"/>
  <c r="K27" i="9"/>
  <c r="K24" i="9"/>
  <c r="K16" i="9"/>
  <c r="K17" i="9"/>
  <c r="K18" i="9"/>
  <c r="K15" i="9"/>
  <c r="G25" i="9"/>
  <c r="AR25" i="9" s="1"/>
  <c r="L36" i="9" s="1"/>
  <c r="G26" i="9"/>
  <c r="AR26" i="9" s="1"/>
  <c r="L37" i="9" s="1"/>
  <c r="G27" i="9"/>
  <c r="AR27" i="9" s="1"/>
  <c r="L38" i="9" s="1"/>
  <c r="G24" i="9"/>
  <c r="AR24" i="9" s="1"/>
  <c r="L35" i="9" s="1"/>
  <c r="G16" i="9"/>
  <c r="AR16" i="9" s="1"/>
  <c r="J36" i="9" s="1"/>
  <c r="G17" i="9"/>
  <c r="AR17" i="9" s="1"/>
  <c r="J37" i="9" s="1"/>
  <c r="G18" i="9"/>
  <c r="AR18" i="9" s="1"/>
  <c r="J38" i="9" s="1"/>
  <c r="G15" i="9"/>
  <c r="AR15" i="9" s="1"/>
  <c r="J35" i="9" s="1"/>
  <c r="AQ7" i="9"/>
  <c r="AQ8" i="9"/>
  <c r="AQ9" i="9"/>
  <c r="AQ6" i="9"/>
  <c r="AM7" i="9"/>
  <c r="AM8" i="9"/>
  <c r="AM9" i="9"/>
  <c r="AM6" i="9"/>
  <c r="AI7" i="9"/>
  <c r="AI8" i="9"/>
  <c r="AI9" i="9"/>
  <c r="AI6" i="9"/>
  <c r="AE7" i="9"/>
  <c r="AE8" i="9"/>
  <c r="AE9" i="9"/>
  <c r="AE6" i="9"/>
  <c r="AA7" i="9"/>
  <c r="AA8" i="9"/>
  <c r="AA9" i="9"/>
  <c r="AA6" i="9"/>
  <c r="W7" i="9"/>
  <c r="W8" i="9"/>
  <c r="W9" i="9"/>
  <c r="W6" i="9"/>
  <c r="S7" i="9"/>
  <c r="S8" i="9"/>
  <c r="S9" i="9"/>
  <c r="S6" i="9"/>
  <c r="O7" i="9"/>
  <c r="O8" i="9"/>
  <c r="O9" i="9"/>
  <c r="O6" i="9"/>
  <c r="K7" i="9"/>
  <c r="K8" i="9"/>
  <c r="K9" i="9"/>
  <c r="K6" i="9"/>
  <c r="G7" i="9"/>
  <c r="G8" i="9"/>
  <c r="G9" i="9"/>
  <c r="G6" i="9"/>
  <c r="W11" i="4"/>
  <c r="S11" i="4"/>
  <c r="O11" i="4"/>
  <c r="K11" i="4"/>
  <c r="G11" i="4"/>
  <c r="N16" i="12"/>
  <c r="N14" i="12"/>
  <c r="N15" i="12"/>
  <c r="N17" i="12"/>
  <c r="I9" i="12"/>
  <c r="I6" i="12"/>
  <c r="I5" i="12"/>
  <c r="I7" i="12"/>
  <c r="I8" i="12"/>
  <c r="N27" i="1"/>
  <c r="M27" i="1"/>
  <c r="X11" i="4" l="1"/>
  <c r="AR6" i="9"/>
  <c r="AR8" i="9"/>
  <c r="AR9" i="9"/>
  <c r="AR7" i="9"/>
  <c r="I22" i="11"/>
  <c r="I10" i="11"/>
  <c r="G16" i="3"/>
  <c r="K16" i="3"/>
  <c r="O16" i="3"/>
  <c r="S16" i="3"/>
  <c r="W16" i="3"/>
  <c r="K22" i="8"/>
  <c r="O22" i="8"/>
  <c r="S22" i="8"/>
  <c r="W22" i="8"/>
  <c r="AA22" i="8"/>
  <c r="AE22" i="8"/>
  <c r="AI22" i="8"/>
  <c r="AM22" i="8"/>
  <c r="AQ22" i="8"/>
  <c r="K23" i="8"/>
  <c r="O23" i="8"/>
  <c r="S23" i="8"/>
  <c r="W23" i="8"/>
  <c r="AA23" i="8"/>
  <c r="AE23" i="8"/>
  <c r="AI23" i="8"/>
  <c r="AM23" i="8"/>
  <c r="AQ23" i="8"/>
  <c r="K24" i="8"/>
  <c r="O24" i="8"/>
  <c r="S24" i="8"/>
  <c r="W24" i="8"/>
  <c r="AA24" i="8"/>
  <c r="AE24" i="8"/>
  <c r="AI24" i="8"/>
  <c r="AM24" i="8"/>
  <c r="AQ24" i="8"/>
  <c r="K25" i="8"/>
  <c r="O25" i="8"/>
  <c r="S25" i="8"/>
  <c r="W25" i="8"/>
  <c r="AA25" i="8"/>
  <c r="AE25" i="8"/>
  <c r="AI25" i="8"/>
  <c r="AM25" i="8"/>
  <c r="AQ25" i="8"/>
  <c r="G23" i="8"/>
  <c r="G24" i="8"/>
  <c r="G25" i="8"/>
  <c r="G22" i="8"/>
  <c r="K14" i="8"/>
  <c r="O14" i="8"/>
  <c r="S14" i="8"/>
  <c r="W14" i="8"/>
  <c r="AA14" i="8"/>
  <c r="AE14" i="8"/>
  <c r="AI14" i="8"/>
  <c r="AM14" i="8"/>
  <c r="AQ14" i="8"/>
  <c r="K15" i="8"/>
  <c r="O15" i="8"/>
  <c r="S15" i="8"/>
  <c r="W15" i="8"/>
  <c r="AA15" i="8"/>
  <c r="AE15" i="8"/>
  <c r="AI15" i="8"/>
  <c r="AM15" i="8"/>
  <c r="AQ15" i="8"/>
  <c r="K16" i="8"/>
  <c r="O16" i="8"/>
  <c r="S16" i="8"/>
  <c r="W16" i="8"/>
  <c r="AA16" i="8"/>
  <c r="AE16" i="8"/>
  <c r="AI16" i="8"/>
  <c r="AM16" i="8"/>
  <c r="AQ16" i="8"/>
  <c r="K17" i="8"/>
  <c r="O17" i="8"/>
  <c r="S17" i="8"/>
  <c r="W17" i="8"/>
  <c r="AA17" i="8"/>
  <c r="AE17" i="8"/>
  <c r="AI17" i="8"/>
  <c r="AM17" i="8"/>
  <c r="AQ17" i="8"/>
  <c r="G15" i="8"/>
  <c r="G16" i="8"/>
  <c r="G17" i="8"/>
  <c r="G14" i="8"/>
  <c r="K6" i="8"/>
  <c r="O6" i="8"/>
  <c r="S6" i="8"/>
  <c r="W6" i="8"/>
  <c r="AA6" i="8"/>
  <c r="AE6" i="8"/>
  <c r="AI6" i="8"/>
  <c r="AM6" i="8"/>
  <c r="AQ6" i="8"/>
  <c r="K7" i="8"/>
  <c r="O7" i="8"/>
  <c r="S7" i="8"/>
  <c r="W7" i="8"/>
  <c r="AA7" i="8"/>
  <c r="AE7" i="8"/>
  <c r="AI7" i="8"/>
  <c r="AM7" i="8"/>
  <c r="AQ7" i="8"/>
  <c r="K8" i="8"/>
  <c r="O8" i="8"/>
  <c r="S8" i="8"/>
  <c r="W8" i="8"/>
  <c r="AA8" i="8"/>
  <c r="AE8" i="8"/>
  <c r="AI8" i="8"/>
  <c r="AM8" i="8"/>
  <c r="AQ8" i="8"/>
  <c r="K9" i="8"/>
  <c r="O9" i="8"/>
  <c r="S9" i="8"/>
  <c r="W9" i="8"/>
  <c r="AA9" i="8"/>
  <c r="AE9" i="8"/>
  <c r="AI9" i="8"/>
  <c r="AM9" i="8"/>
  <c r="AQ9" i="8"/>
  <c r="G7" i="8"/>
  <c r="G8" i="8"/>
  <c r="G9" i="8"/>
  <c r="G6" i="8"/>
  <c r="N48" i="11"/>
  <c r="N47" i="11"/>
  <c r="N44" i="11"/>
  <c r="N45" i="11"/>
  <c r="N46" i="11"/>
  <c r="N36" i="11"/>
  <c r="N31" i="11"/>
  <c r="N37" i="11"/>
  <c r="N33" i="11"/>
  <c r="N34" i="11"/>
  <c r="N32" i="11"/>
  <c r="N35" i="11"/>
  <c r="N30" i="11"/>
  <c r="N39" i="11"/>
  <c r="N38" i="11"/>
  <c r="I14" i="11"/>
  <c r="I15" i="11"/>
  <c r="I5" i="11"/>
  <c r="I23" i="11"/>
  <c r="I18" i="11"/>
  <c r="I24" i="11"/>
  <c r="I16" i="11"/>
  <c r="I9" i="11"/>
  <c r="I20" i="11"/>
  <c r="I17" i="11"/>
  <c r="I13" i="11"/>
  <c r="I25" i="11"/>
  <c r="I7" i="11"/>
  <c r="I11" i="11"/>
  <c r="I6" i="11"/>
  <c r="I12" i="11"/>
  <c r="I8" i="11"/>
  <c r="I19" i="11"/>
  <c r="I21" i="11"/>
  <c r="N48" i="10"/>
  <c r="N49" i="10"/>
  <c r="N46" i="10"/>
  <c r="N45" i="10"/>
  <c r="N47" i="10"/>
  <c r="N40" i="10"/>
  <c r="N32" i="10"/>
  <c r="N36" i="10"/>
  <c r="N33" i="10"/>
  <c r="N31" i="10"/>
  <c r="N37" i="10"/>
  <c r="N38" i="10"/>
  <c r="N39" i="10"/>
  <c r="N35" i="10"/>
  <c r="N34" i="10"/>
  <c r="I25" i="10"/>
  <c r="I11" i="10"/>
  <c r="I18" i="10"/>
  <c r="I19" i="10"/>
  <c r="I16" i="10"/>
  <c r="I26" i="10"/>
  <c r="I23" i="10"/>
  <c r="I7" i="10"/>
  <c r="I13" i="10"/>
  <c r="I15" i="10"/>
  <c r="I10" i="10"/>
  <c r="I9" i="10"/>
  <c r="I24" i="10"/>
  <c r="I6" i="10"/>
  <c r="I12" i="10"/>
  <c r="I21" i="10"/>
  <c r="I14" i="10"/>
  <c r="I20" i="10"/>
  <c r="I8" i="10"/>
  <c r="I22" i="10"/>
  <c r="I17" i="10"/>
  <c r="K31" i="7"/>
  <c r="O31" i="7"/>
  <c r="S31" i="7"/>
  <c r="W31" i="7"/>
  <c r="AA31" i="7"/>
  <c r="AE31" i="7"/>
  <c r="AI31" i="7"/>
  <c r="AM31" i="7"/>
  <c r="AQ31" i="7"/>
  <c r="K29" i="7"/>
  <c r="O29" i="7"/>
  <c r="S29" i="7"/>
  <c r="W29" i="7"/>
  <c r="AA29" i="7"/>
  <c r="AE29" i="7"/>
  <c r="AI29" i="7"/>
  <c r="AM29" i="7"/>
  <c r="AQ29" i="7"/>
  <c r="K30" i="7"/>
  <c r="O30" i="7"/>
  <c r="S30" i="7"/>
  <c r="W30" i="7"/>
  <c r="AA30" i="7"/>
  <c r="AE30" i="7"/>
  <c r="AI30" i="7"/>
  <c r="AM30" i="7"/>
  <c r="AQ30" i="7"/>
  <c r="K32" i="7"/>
  <c r="O32" i="7"/>
  <c r="S32" i="7"/>
  <c r="W32" i="7"/>
  <c r="AA32" i="7"/>
  <c r="AE32" i="7"/>
  <c r="AI32" i="7"/>
  <c r="AM32" i="7"/>
  <c r="AQ32" i="7"/>
  <c r="K33" i="7"/>
  <c r="O33" i="7"/>
  <c r="S33" i="7"/>
  <c r="W33" i="7"/>
  <c r="AA33" i="7"/>
  <c r="AE33" i="7"/>
  <c r="AI33" i="7"/>
  <c r="AM33" i="7"/>
  <c r="AQ33" i="7"/>
  <c r="K27" i="7"/>
  <c r="O27" i="7"/>
  <c r="S27" i="7"/>
  <c r="W27" i="7"/>
  <c r="AA27" i="7"/>
  <c r="AE27" i="7"/>
  <c r="AI27" i="7"/>
  <c r="AM27" i="7"/>
  <c r="AQ27" i="7"/>
  <c r="K28" i="7"/>
  <c r="O28" i="7"/>
  <c r="S28" i="7"/>
  <c r="W28" i="7"/>
  <c r="AA28" i="7"/>
  <c r="AE28" i="7"/>
  <c r="AI28" i="7"/>
  <c r="AM28" i="7"/>
  <c r="AQ28" i="7"/>
  <c r="K24" i="7"/>
  <c r="O24" i="7"/>
  <c r="S24" i="7"/>
  <c r="W24" i="7"/>
  <c r="AA24" i="7"/>
  <c r="AE24" i="7"/>
  <c r="AI24" i="7"/>
  <c r="AM24" i="7"/>
  <c r="AQ24" i="7"/>
  <c r="K25" i="7"/>
  <c r="O25" i="7"/>
  <c r="S25" i="7"/>
  <c r="W25" i="7"/>
  <c r="AA25" i="7"/>
  <c r="AE25" i="7"/>
  <c r="AI25" i="7"/>
  <c r="AM25" i="7"/>
  <c r="AQ25" i="7"/>
  <c r="K26" i="7"/>
  <c r="O26" i="7"/>
  <c r="S26" i="7"/>
  <c r="W26" i="7"/>
  <c r="AA26" i="7"/>
  <c r="AE26" i="7"/>
  <c r="AI26" i="7"/>
  <c r="AM26" i="7"/>
  <c r="AQ26" i="7"/>
  <c r="G29" i="7"/>
  <c r="G30" i="7"/>
  <c r="G32" i="7"/>
  <c r="G33" i="7"/>
  <c r="G27" i="7"/>
  <c r="G28" i="7"/>
  <c r="G24" i="7"/>
  <c r="G25" i="7"/>
  <c r="G26" i="7"/>
  <c r="G31" i="7"/>
  <c r="G13" i="7"/>
  <c r="K13" i="7"/>
  <c r="O13" i="7"/>
  <c r="S13" i="7"/>
  <c r="W13" i="7"/>
  <c r="X13" i="7" s="1"/>
  <c r="G18" i="7"/>
  <c r="K18" i="7"/>
  <c r="O18" i="7"/>
  <c r="S18" i="7"/>
  <c r="W18" i="7"/>
  <c r="G14" i="7"/>
  <c r="K14" i="7"/>
  <c r="O14" i="7"/>
  <c r="S14" i="7"/>
  <c r="W14" i="7"/>
  <c r="X14" i="7" s="1"/>
  <c r="G11" i="7"/>
  <c r="K11" i="7"/>
  <c r="O11" i="7"/>
  <c r="S11" i="7"/>
  <c r="W11" i="7"/>
  <c r="G19" i="7"/>
  <c r="K19" i="7"/>
  <c r="O19" i="7"/>
  <c r="S19" i="7"/>
  <c r="W19" i="7"/>
  <c r="X19" i="7" s="1"/>
  <c r="G10" i="7"/>
  <c r="K10" i="7"/>
  <c r="O10" i="7"/>
  <c r="S10" i="7"/>
  <c r="W10" i="7"/>
  <c r="G17" i="7"/>
  <c r="K17" i="7"/>
  <c r="O17" i="7"/>
  <c r="S17" i="7"/>
  <c r="W17" i="7"/>
  <c r="X17" i="7" s="1"/>
  <c r="G6" i="7"/>
  <c r="K6" i="7"/>
  <c r="O6" i="7"/>
  <c r="S6" i="7"/>
  <c r="W6" i="7"/>
  <c r="G8" i="7"/>
  <c r="K8" i="7"/>
  <c r="O8" i="7"/>
  <c r="S8" i="7"/>
  <c r="W8" i="7"/>
  <c r="X8" i="7" s="1"/>
  <c r="G15" i="7"/>
  <c r="K15" i="7"/>
  <c r="O15" i="7"/>
  <c r="S15" i="7"/>
  <c r="W15" i="7"/>
  <c r="G12" i="7"/>
  <c r="K12" i="7"/>
  <c r="O12" i="7"/>
  <c r="S12" i="7"/>
  <c r="W12" i="7"/>
  <c r="X12" i="7" s="1"/>
  <c r="G7" i="7"/>
  <c r="K7" i="7"/>
  <c r="O7" i="7"/>
  <c r="S7" i="7"/>
  <c r="W7" i="7"/>
  <c r="G9" i="7"/>
  <c r="K9" i="7"/>
  <c r="O9" i="7"/>
  <c r="S9" i="7"/>
  <c r="W9" i="7"/>
  <c r="X9" i="7" s="1"/>
  <c r="K16" i="7"/>
  <c r="O16" i="7"/>
  <c r="S16" i="7"/>
  <c r="W16" i="7"/>
  <c r="X16" i="7" s="1"/>
  <c r="G16" i="7"/>
  <c r="AQ25" i="6"/>
  <c r="AM25" i="6"/>
  <c r="AI25" i="6"/>
  <c r="AE25" i="6"/>
  <c r="AA25" i="6"/>
  <c r="W25" i="6"/>
  <c r="S25" i="6"/>
  <c r="O25" i="6"/>
  <c r="K25" i="6"/>
  <c r="G25" i="6"/>
  <c r="AQ27" i="6"/>
  <c r="AM27" i="6"/>
  <c r="AI27" i="6"/>
  <c r="AE27" i="6"/>
  <c r="AA27" i="6"/>
  <c r="W27" i="6"/>
  <c r="S27" i="6"/>
  <c r="O27" i="6"/>
  <c r="K27" i="6"/>
  <c r="G27" i="6"/>
  <c r="AQ32" i="6"/>
  <c r="AM32" i="6"/>
  <c r="AI32" i="6"/>
  <c r="AE32" i="6"/>
  <c r="AA32" i="6"/>
  <c r="W32" i="6"/>
  <c r="S32" i="6"/>
  <c r="O32" i="6"/>
  <c r="K32" i="6"/>
  <c r="G32" i="6"/>
  <c r="AQ24" i="6"/>
  <c r="AM24" i="6"/>
  <c r="AI24" i="6"/>
  <c r="AE24" i="6"/>
  <c r="AA24" i="6"/>
  <c r="W24" i="6"/>
  <c r="S24" i="6"/>
  <c r="O24" i="6"/>
  <c r="K24" i="6"/>
  <c r="G24" i="6"/>
  <c r="AQ33" i="6"/>
  <c r="AM33" i="6"/>
  <c r="AI33" i="6"/>
  <c r="AE33" i="6"/>
  <c r="AA33" i="6"/>
  <c r="W33" i="6"/>
  <c r="S33" i="6"/>
  <c r="O33" i="6"/>
  <c r="K33" i="6"/>
  <c r="G33" i="6"/>
  <c r="AQ30" i="6"/>
  <c r="AM30" i="6"/>
  <c r="AI30" i="6"/>
  <c r="AE30" i="6"/>
  <c r="AA30" i="6"/>
  <c r="W30" i="6"/>
  <c r="S30" i="6"/>
  <c r="O30" i="6"/>
  <c r="K30" i="6"/>
  <c r="G30" i="6"/>
  <c r="AQ26" i="6"/>
  <c r="AM26" i="6"/>
  <c r="AI26" i="6"/>
  <c r="AE26" i="6"/>
  <c r="AA26" i="6"/>
  <c r="W26" i="6"/>
  <c r="S26" i="6"/>
  <c r="O26" i="6"/>
  <c r="K26" i="6"/>
  <c r="G26" i="6"/>
  <c r="AQ31" i="6"/>
  <c r="AM31" i="6"/>
  <c r="AI31" i="6"/>
  <c r="AE31" i="6"/>
  <c r="AA31" i="6"/>
  <c r="W31" i="6"/>
  <c r="S31" i="6"/>
  <c r="O31" i="6"/>
  <c r="K31" i="6"/>
  <c r="G31" i="6"/>
  <c r="AQ29" i="6"/>
  <c r="AM29" i="6"/>
  <c r="AI29" i="6"/>
  <c r="AE29" i="6"/>
  <c r="AA29" i="6"/>
  <c r="W29" i="6"/>
  <c r="S29" i="6"/>
  <c r="O29" i="6"/>
  <c r="K29" i="6"/>
  <c r="G29" i="6"/>
  <c r="AQ28" i="6"/>
  <c r="AM28" i="6"/>
  <c r="AI28" i="6"/>
  <c r="AE28" i="6"/>
  <c r="AA28" i="6"/>
  <c r="W28" i="6"/>
  <c r="S28" i="6"/>
  <c r="O28" i="6"/>
  <c r="K28" i="6"/>
  <c r="G28" i="6"/>
  <c r="K16" i="5"/>
  <c r="O16" i="5"/>
  <c r="S16" i="5"/>
  <c r="W16" i="5"/>
  <c r="AA16" i="5"/>
  <c r="AE16" i="5"/>
  <c r="AI16" i="5"/>
  <c r="AM16" i="5"/>
  <c r="AQ16" i="5"/>
  <c r="K18" i="5"/>
  <c r="O18" i="5"/>
  <c r="S18" i="5"/>
  <c r="W18" i="5"/>
  <c r="AA18" i="5"/>
  <c r="AE18" i="5"/>
  <c r="AI18" i="5"/>
  <c r="AM18" i="5"/>
  <c r="AQ18" i="5"/>
  <c r="K19" i="5"/>
  <c r="O19" i="5"/>
  <c r="S19" i="5"/>
  <c r="W19" i="5"/>
  <c r="AA19" i="5"/>
  <c r="AE19" i="5"/>
  <c r="AI19" i="5"/>
  <c r="AM19" i="5"/>
  <c r="AQ19" i="5"/>
  <c r="K17" i="5"/>
  <c r="O17" i="5"/>
  <c r="S17" i="5"/>
  <c r="W17" i="5"/>
  <c r="AA17" i="5"/>
  <c r="AE17" i="5"/>
  <c r="AI17" i="5"/>
  <c r="AM17" i="5"/>
  <c r="AQ17" i="5"/>
  <c r="G18" i="5"/>
  <c r="G19" i="5"/>
  <c r="G17" i="5"/>
  <c r="G16" i="5"/>
  <c r="K6" i="6"/>
  <c r="O6" i="6"/>
  <c r="S6" i="6"/>
  <c r="W6" i="6"/>
  <c r="K7" i="6"/>
  <c r="O7" i="6"/>
  <c r="S7" i="6"/>
  <c r="W7" i="6"/>
  <c r="K16" i="6"/>
  <c r="O16" i="6"/>
  <c r="S16" i="6"/>
  <c r="W16" i="6"/>
  <c r="K8" i="6"/>
  <c r="O8" i="6"/>
  <c r="S8" i="6"/>
  <c r="W8" i="6"/>
  <c r="K12" i="6"/>
  <c r="O12" i="6"/>
  <c r="S12" i="6"/>
  <c r="W12" i="6"/>
  <c r="K18" i="6"/>
  <c r="O18" i="6"/>
  <c r="S18" i="6"/>
  <c r="W18" i="6"/>
  <c r="K17" i="6"/>
  <c r="O17" i="6"/>
  <c r="S17" i="6"/>
  <c r="W17" i="6"/>
  <c r="K10" i="6"/>
  <c r="O10" i="6"/>
  <c r="S10" i="6"/>
  <c r="W10" i="6"/>
  <c r="K13" i="6"/>
  <c r="O13" i="6"/>
  <c r="S13" i="6"/>
  <c r="W13" i="6"/>
  <c r="K19" i="6"/>
  <c r="O19" i="6"/>
  <c r="S19" i="6"/>
  <c r="W19" i="6"/>
  <c r="K9" i="6"/>
  <c r="O9" i="6"/>
  <c r="S9" i="6"/>
  <c r="W9" i="6"/>
  <c r="K14" i="6"/>
  <c r="O14" i="6"/>
  <c r="S14" i="6"/>
  <c r="W14" i="6"/>
  <c r="K11" i="6"/>
  <c r="O11" i="6"/>
  <c r="S11" i="6"/>
  <c r="W11" i="6"/>
  <c r="K15" i="6"/>
  <c r="O15" i="6"/>
  <c r="S15" i="6"/>
  <c r="W15" i="6"/>
  <c r="G7" i="6"/>
  <c r="G16" i="6"/>
  <c r="G8" i="6"/>
  <c r="G12" i="6"/>
  <c r="G18" i="6"/>
  <c r="G17" i="6"/>
  <c r="G10" i="6"/>
  <c r="G13" i="6"/>
  <c r="G19" i="6"/>
  <c r="G9" i="6"/>
  <c r="G14" i="6"/>
  <c r="G11" i="6"/>
  <c r="G15" i="6"/>
  <c r="G6" i="6"/>
  <c r="G33" i="3"/>
  <c r="K33" i="3"/>
  <c r="O33" i="3"/>
  <c r="S33" i="3"/>
  <c r="W33" i="3"/>
  <c r="AA33" i="3"/>
  <c r="AE33" i="3"/>
  <c r="AI33" i="3"/>
  <c r="AM33" i="3"/>
  <c r="AQ33" i="3"/>
  <c r="G28" i="3"/>
  <c r="K28" i="3"/>
  <c r="O28" i="3"/>
  <c r="S28" i="3"/>
  <c r="W28" i="3"/>
  <c r="AA28" i="3"/>
  <c r="AE28" i="3"/>
  <c r="AI28" i="3"/>
  <c r="AM28" i="3"/>
  <c r="AQ28" i="3"/>
  <c r="G29" i="3"/>
  <c r="K29" i="3"/>
  <c r="O29" i="3"/>
  <c r="S29" i="3"/>
  <c r="W29" i="3"/>
  <c r="AA29" i="3"/>
  <c r="AE29" i="3"/>
  <c r="AI29" i="3"/>
  <c r="AM29" i="3"/>
  <c r="AQ29" i="3"/>
  <c r="G24" i="3"/>
  <c r="K24" i="3"/>
  <c r="O24" i="3"/>
  <c r="S24" i="3"/>
  <c r="W24" i="3"/>
  <c r="AA24" i="3"/>
  <c r="AE24" i="3"/>
  <c r="AI24" i="3"/>
  <c r="AM24" i="3"/>
  <c r="AQ24" i="3"/>
  <c r="G27" i="3"/>
  <c r="K27" i="3"/>
  <c r="O27" i="3"/>
  <c r="S27" i="3"/>
  <c r="W27" i="3"/>
  <c r="AA27" i="3"/>
  <c r="AE27" i="3"/>
  <c r="AI27" i="3"/>
  <c r="AM27" i="3"/>
  <c r="AQ27" i="3"/>
  <c r="G31" i="3"/>
  <c r="K31" i="3"/>
  <c r="O31" i="3"/>
  <c r="S31" i="3"/>
  <c r="W31" i="3"/>
  <c r="AA31" i="3"/>
  <c r="AE31" i="3"/>
  <c r="AI31" i="3"/>
  <c r="AM31" i="3"/>
  <c r="AQ31" i="3"/>
  <c r="G26" i="3"/>
  <c r="K26" i="3"/>
  <c r="O26" i="3"/>
  <c r="S26" i="3"/>
  <c r="W26" i="3"/>
  <c r="AA26" i="3"/>
  <c r="AE26" i="3"/>
  <c r="AI26" i="3"/>
  <c r="AM26" i="3"/>
  <c r="AQ26" i="3"/>
  <c r="G30" i="3"/>
  <c r="K30" i="3"/>
  <c r="O30" i="3"/>
  <c r="S30" i="3"/>
  <c r="W30" i="3"/>
  <c r="AA30" i="3"/>
  <c r="AE30" i="3"/>
  <c r="AI30" i="3"/>
  <c r="AM30" i="3"/>
  <c r="AQ30" i="3"/>
  <c r="G25" i="3"/>
  <c r="K25" i="3"/>
  <c r="O25" i="3"/>
  <c r="S25" i="3"/>
  <c r="W25" i="3"/>
  <c r="AA25" i="3"/>
  <c r="AE25" i="3"/>
  <c r="AI25" i="3"/>
  <c r="AM25" i="3"/>
  <c r="AQ25" i="3"/>
  <c r="K32" i="3"/>
  <c r="O32" i="3"/>
  <c r="S32" i="3"/>
  <c r="W32" i="3"/>
  <c r="AA32" i="3"/>
  <c r="AE32" i="3"/>
  <c r="AI32" i="3"/>
  <c r="AM32" i="3"/>
  <c r="AQ32" i="3"/>
  <c r="G32" i="3"/>
  <c r="G12" i="3"/>
  <c r="K12" i="3"/>
  <c r="O12" i="3"/>
  <c r="S12" i="3"/>
  <c r="W12" i="3"/>
  <c r="G7" i="3"/>
  <c r="K7" i="3"/>
  <c r="O7" i="3"/>
  <c r="S7" i="3"/>
  <c r="W7" i="3"/>
  <c r="G11" i="3"/>
  <c r="K11" i="3"/>
  <c r="O11" i="3"/>
  <c r="S11" i="3"/>
  <c r="W11" i="3"/>
  <c r="G8" i="3"/>
  <c r="K8" i="3"/>
  <c r="O8" i="3"/>
  <c r="S8" i="3"/>
  <c r="W8" i="3"/>
  <c r="G10" i="3"/>
  <c r="K10" i="3"/>
  <c r="O10" i="3"/>
  <c r="S10" i="3"/>
  <c r="W10" i="3"/>
  <c r="G14" i="3"/>
  <c r="K14" i="3"/>
  <c r="O14" i="3"/>
  <c r="S14" i="3"/>
  <c r="W14" i="3"/>
  <c r="G6" i="3"/>
  <c r="K6" i="3"/>
  <c r="O6" i="3"/>
  <c r="S6" i="3"/>
  <c r="W6" i="3"/>
  <c r="X6" i="3" s="1"/>
  <c r="G13" i="3"/>
  <c r="K13" i="3"/>
  <c r="O13" i="3"/>
  <c r="S13" i="3"/>
  <c r="W13" i="3"/>
  <c r="G18" i="3"/>
  <c r="K18" i="3"/>
  <c r="O18" i="3"/>
  <c r="S18" i="3"/>
  <c r="W18" i="3"/>
  <c r="G19" i="3"/>
  <c r="K19" i="3"/>
  <c r="O19" i="3"/>
  <c r="S19" i="3"/>
  <c r="W19" i="3"/>
  <c r="G15" i="3"/>
  <c r="K15" i="3"/>
  <c r="O15" i="3"/>
  <c r="S15" i="3"/>
  <c r="W15" i="3"/>
  <c r="G17" i="3"/>
  <c r="K17" i="3"/>
  <c r="O17" i="3"/>
  <c r="S17" i="3"/>
  <c r="W17" i="3"/>
  <c r="G9" i="3"/>
  <c r="K9" i="3"/>
  <c r="O9" i="3"/>
  <c r="S9" i="3"/>
  <c r="W9" i="3"/>
  <c r="X9" i="3" s="1"/>
  <c r="G20" i="4"/>
  <c r="K20" i="4"/>
  <c r="O20" i="4"/>
  <c r="S20" i="4"/>
  <c r="W20" i="4"/>
  <c r="AA20" i="4"/>
  <c r="AE20" i="4"/>
  <c r="AI20" i="4"/>
  <c r="AM20" i="4"/>
  <c r="AQ20" i="4"/>
  <c r="G19" i="4"/>
  <c r="K19" i="4"/>
  <c r="O19" i="4"/>
  <c r="S19" i="4"/>
  <c r="W19" i="4"/>
  <c r="AA19" i="4"/>
  <c r="AE19" i="4"/>
  <c r="AI19" i="4"/>
  <c r="AM19" i="4"/>
  <c r="AQ19" i="4"/>
  <c r="G17" i="4"/>
  <c r="K17" i="4"/>
  <c r="O17" i="4"/>
  <c r="S17" i="4"/>
  <c r="W17" i="4"/>
  <c r="AA17" i="4"/>
  <c r="AE17" i="4"/>
  <c r="AI17" i="4"/>
  <c r="AM17" i="4"/>
  <c r="AQ17" i="4"/>
  <c r="G18" i="4"/>
  <c r="K18" i="4"/>
  <c r="O18" i="4"/>
  <c r="S18" i="4"/>
  <c r="W18" i="4"/>
  <c r="AA18" i="4"/>
  <c r="AE18" i="4"/>
  <c r="AI18" i="4"/>
  <c r="AM18" i="4"/>
  <c r="AQ18" i="4"/>
  <c r="K21" i="4"/>
  <c r="O21" i="4"/>
  <c r="S21" i="4"/>
  <c r="W21" i="4"/>
  <c r="AA21" i="4"/>
  <c r="AE21" i="4"/>
  <c r="AI21" i="4"/>
  <c r="AM21" i="4"/>
  <c r="AQ21" i="4"/>
  <c r="G21" i="4"/>
  <c r="K10" i="5"/>
  <c r="O10" i="5"/>
  <c r="S10" i="5"/>
  <c r="W10" i="5"/>
  <c r="G10" i="5"/>
  <c r="X7" i="7" l="1"/>
  <c r="X15" i="7"/>
  <c r="X10" i="7"/>
  <c r="X11" i="7"/>
  <c r="X18" i="7"/>
  <c r="X15" i="6"/>
  <c r="X11" i="6"/>
  <c r="X14" i="6"/>
  <c r="X9" i="6"/>
  <c r="X19" i="6"/>
  <c r="X13" i="6"/>
  <c r="X10" i="6"/>
  <c r="X17" i="6"/>
  <c r="X18" i="6"/>
  <c r="X12" i="6"/>
  <c r="X8" i="6"/>
  <c r="X16" i="6"/>
  <c r="X7" i="6"/>
  <c r="AR19" i="4"/>
  <c r="AR20" i="4"/>
  <c r="AR18" i="4"/>
  <c r="X6" i="7"/>
  <c r="AR19" i="5"/>
  <c r="X15" i="3"/>
  <c r="X12" i="3"/>
  <c r="X10" i="3"/>
  <c r="X11" i="3"/>
  <c r="X6" i="6"/>
  <c r="X17" i="3"/>
  <c r="X19" i="3"/>
  <c r="X13" i="3"/>
  <c r="X14" i="3"/>
  <c r="X8" i="3"/>
  <c r="X7" i="3"/>
  <c r="X16" i="3"/>
  <c r="AS25" i="9"/>
  <c r="H36" i="9"/>
  <c r="N36" i="9" s="1"/>
  <c r="AS26" i="9"/>
  <c r="H37" i="9"/>
  <c r="N37" i="9" s="1"/>
  <c r="AS27" i="9"/>
  <c r="H38" i="9"/>
  <c r="N38" i="9" s="1"/>
  <c r="AS24" i="9"/>
  <c r="H35" i="9"/>
  <c r="N35" i="9" s="1"/>
  <c r="AR16" i="8"/>
  <c r="J34" i="8" s="1"/>
  <c r="AR24" i="8"/>
  <c r="L34" i="8" s="1"/>
  <c r="AR8" i="8"/>
  <c r="H34" i="8" s="1"/>
  <c r="AR6" i="8"/>
  <c r="H32" i="8" s="1"/>
  <c r="AR9" i="8"/>
  <c r="H35" i="8" s="1"/>
  <c r="AR7" i="8"/>
  <c r="H33" i="8" s="1"/>
  <c r="AR14" i="8"/>
  <c r="J32" i="8" s="1"/>
  <c r="AR17" i="8"/>
  <c r="J35" i="8" s="1"/>
  <c r="AR15" i="8"/>
  <c r="J33" i="8" s="1"/>
  <c r="AR22" i="8"/>
  <c r="L32" i="8" s="1"/>
  <c r="AR25" i="8"/>
  <c r="L35" i="8" s="1"/>
  <c r="AR23" i="8"/>
  <c r="L33" i="8" s="1"/>
  <c r="AR17" i="5"/>
  <c r="AR18" i="5"/>
  <c r="AR16" i="5"/>
  <c r="AR21" i="4"/>
  <c r="AR17" i="4"/>
  <c r="AR25" i="7"/>
  <c r="AR26" i="7"/>
  <c r="AR24" i="7"/>
  <c r="AR27" i="7"/>
  <c r="AR32" i="7"/>
  <c r="AR29" i="7"/>
  <c r="AR28" i="7"/>
  <c r="AR33" i="7"/>
  <c r="AR30" i="7"/>
  <c r="AR31" i="7"/>
  <c r="AR28" i="6"/>
  <c r="AR31" i="6"/>
  <c r="AR30" i="6"/>
  <c r="AR24" i="6"/>
  <c r="AR27" i="6"/>
  <c r="AR29" i="6"/>
  <c r="AR26" i="6"/>
  <c r="AR33" i="6"/>
  <c r="AR32" i="6"/>
  <c r="AR25" i="6"/>
  <c r="X18" i="3"/>
  <c r="AR25" i="3"/>
  <c r="AR30" i="3"/>
  <c r="AR26" i="3"/>
  <c r="AR31" i="3"/>
  <c r="AR27" i="3"/>
  <c r="AR24" i="3"/>
  <c r="AR29" i="3"/>
  <c r="AR28" i="3"/>
  <c r="AR33" i="3"/>
  <c r="AR32" i="3"/>
  <c r="G17" i="2"/>
  <c r="K17" i="2"/>
  <c r="O17" i="2"/>
  <c r="S17" i="2"/>
  <c r="W17" i="2"/>
  <c r="AA17" i="2"/>
  <c r="AE17" i="2"/>
  <c r="AI17" i="2"/>
  <c r="AM17" i="2"/>
  <c r="AQ17" i="2"/>
  <c r="G21" i="2"/>
  <c r="K21" i="2"/>
  <c r="O21" i="2"/>
  <c r="S21" i="2"/>
  <c r="W21" i="2"/>
  <c r="AA21" i="2"/>
  <c r="AE21" i="2"/>
  <c r="AI21" i="2"/>
  <c r="AM21" i="2"/>
  <c r="AQ21" i="2"/>
  <c r="G19" i="2"/>
  <c r="K19" i="2"/>
  <c r="O19" i="2"/>
  <c r="S19" i="2"/>
  <c r="W19" i="2"/>
  <c r="AA19" i="2"/>
  <c r="AE19" i="2"/>
  <c r="AI19" i="2"/>
  <c r="AM19" i="2"/>
  <c r="AQ19" i="2"/>
  <c r="G18" i="2"/>
  <c r="K18" i="2"/>
  <c r="O18" i="2"/>
  <c r="S18" i="2"/>
  <c r="W18" i="2"/>
  <c r="AA18" i="2"/>
  <c r="AE18" i="2"/>
  <c r="AI18" i="2"/>
  <c r="AM18" i="2"/>
  <c r="AQ18" i="2"/>
  <c r="K20" i="2"/>
  <c r="O20" i="2"/>
  <c r="S20" i="2"/>
  <c r="W20" i="2"/>
  <c r="AA20" i="2"/>
  <c r="AE20" i="2"/>
  <c r="AI20" i="2"/>
  <c r="AM20" i="2"/>
  <c r="AQ20" i="2"/>
  <c r="G20" i="2"/>
  <c r="AR18" i="2" l="1"/>
  <c r="AR19" i="2"/>
  <c r="AR21" i="2"/>
  <c r="AR17" i="2"/>
  <c r="N33" i="8"/>
  <c r="N35" i="8"/>
  <c r="N32" i="8"/>
  <c r="N34" i="8"/>
  <c r="AS22" i="8"/>
  <c r="AS24" i="8"/>
  <c r="AS23" i="8"/>
  <c r="AS25" i="8"/>
  <c r="AR20" i="2"/>
</calcChain>
</file>

<file path=xl/sharedStrings.xml><?xml version="1.0" encoding="utf-8"?>
<sst xmlns="http://schemas.openxmlformats.org/spreadsheetml/2006/main" count="1569" uniqueCount="110">
  <si>
    <t>Фамилия Имя</t>
  </si>
  <si>
    <t>Регион/Клуб</t>
  </si>
  <si>
    <t>ж3</t>
  </si>
  <si>
    <t>ж5</t>
  </si>
  <si>
    <t>ж7</t>
  </si>
  <si>
    <t>м5</t>
  </si>
  <si>
    <t>м7</t>
  </si>
  <si>
    <t>м9</t>
  </si>
  <si>
    <t>Матевосян Ашот</t>
  </si>
  <si>
    <t>Матчина Наталья</t>
  </si>
  <si>
    <t>Минин Антон</t>
  </si>
  <si>
    <t>Никонов Михаил</t>
  </si>
  <si>
    <t>Соколов Юрий</t>
  </si>
  <si>
    <t>Соломина Ольга</t>
  </si>
  <si>
    <t>Рюмин Владимир</t>
  </si>
  <si>
    <t>МПЛ-50</t>
  </si>
  <si>
    <t>№</t>
  </si>
  <si>
    <t>Баландин Владимир</t>
  </si>
  <si>
    <t>Яциненко Александр</t>
  </si>
  <si>
    <t>Женщины 3 метра</t>
  </si>
  <si>
    <t>1 серия</t>
  </si>
  <si>
    <t>∑</t>
  </si>
  <si>
    <t>2 серия</t>
  </si>
  <si>
    <t>3 серия</t>
  </si>
  <si>
    <t>4 серия</t>
  </si>
  <si>
    <t>5 серия</t>
  </si>
  <si>
    <t>Итог</t>
  </si>
  <si>
    <t>1н</t>
  </si>
  <si>
    <t>2н</t>
  </si>
  <si>
    <t>3н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</si>
  <si>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</si>
  <si>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</si>
  <si>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</si>
  <si>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</si>
  <si>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</si>
  <si>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</si>
  <si>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</si>
  <si>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</si>
  <si>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</si>
  <si>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</si>
  <si>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</si>
  <si>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</si>
  <si>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</si>
  <si>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Претенденты на абсолютное первенство</t>
  </si>
  <si>
    <t>3м</t>
  </si>
  <si>
    <t>5м</t>
  </si>
  <si>
    <t>7м</t>
  </si>
  <si>
    <t>3 м</t>
  </si>
  <si>
    <t>5 м</t>
  </si>
  <si>
    <t>7 м</t>
  </si>
  <si>
    <t>Сумма</t>
  </si>
  <si>
    <t>9м</t>
  </si>
  <si>
    <t>9 м</t>
  </si>
  <si>
    <t>Метание Топора</t>
  </si>
  <si>
    <t>Отборочные</t>
  </si>
  <si>
    <t>Финалы Мужчины</t>
  </si>
  <si>
    <t>Финалы Женщины</t>
  </si>
  <si>
    <t>Метание МПЛ-50</t>
  </si>
  <si>
    <t>Чепурнов Василий</t>
  </si>
  <si>
    <t>1 Лига</t>
  </si>
  <si>
    <t>СПб, "78 Легион"</t>
  </si>
  <si>
    <t>Зеленцов Павел</t>
  </si>
  <si>
    <t>Н.Новгород, "Живой клинок"</t>
  </si>
  <si>
    <t>СПб, "Злая Пчела"</t>
  </si>
  <si>
    <t>Продайдуша Андрей</t>
  </si>
  <si>
    <t>Зиновьев Александр</t>
  </si>
  <si>
    <t>Череповец, "Цель"</t>
  </si>
  <si>
    <t>Майданова Анна</t>
  </si>
  <si>
    <t>Санкт-Петербург</t>
  </si>
  <si>
    <t>Головкин Илья</t>
  </si>
  <si>
    <t>Громыко Ольга</t>
  </si>
  <si>
    <t>Вологда</t>
  </si>
  <si>
    <t>Егорова Татьяна</t>
  </si>
  <si>
    <t>Есаулов Александр</t>
  </si>
  <si>
    <t>Никитина Екатерина</t>
  </si>
  <si>
    <t>Топор</t>
  </si>
  <si>
    <t>1-я Лига</t>
  </si>
  <si>
    <t>Финалы</t>
  </si>
  <si>
    <t>Финал Мужчины</t>
  </si>
  <si>
    <t>Финал Женщины</t>
  </si>
  <si>
    <t>Гатауллин Рашит</t>
  </si>
  <si>
    <t>Абсолютное первенство. Мужчины.</t>
  </si>
  <si>
    <t>Абсолютное первенство. Женщины.</t>
  </si>
  <si>
    <t>"Чемпионат Северо-Западного федерального округа по спортивному метанию ножа"</t>
  </si>
  <si>
    <t>20-21 апреля 2019 год</t>
  </si>
  <si>
    <t xml:space="preserve">Финал </t>
  </si>
  <si>
    <t>Финал</t>
  </si>
  <si>
    <t>Тренер</t>
  </si>
  <si>
    <t>Нож</t>
  </si>
  <si>
    <t>Головкин</t>
  </si>
  <si>
    <t>крыло</t>
  </si>
  <si>
    <t>спец-3</t>
  </si>
  <si>
    <t>Идальго</t>
  </si>
  <si>
    <t>Импульс</t>
  </si>
  <si>
    <t>Лебедева</t>
  </si>
  <si>
    <t>Ива-1</t>
  </si>
  <si>
    <t>Минин</t>
  </si>
  <si>
    <t>МТ-31</t>
  </si>
  <si>
    <t>Зиновьев</t>
  </si>
  <si>
    <t>Бруско</t>
  </si>
  <si>
    <t>Гатауллин</t>
  </si>
  <si>
    <t>Харитонов</t>
  </si>
  <si>
    <t>Осётр</t>
  </si>
  <si>
    <t>Порецкий</t>
  </si>
  <si>
    <t>Махо</t>
  </si>
  <si>
    <t xml:space="preserve">Лебедева Ольга </t>
  </si>
  <si>
    <t>Чепурнов</t>
  </si>
  <si>
    <t>Лепесток</t>
  </si>
  <si>
    <t>ЦАЁСП</t>
  </si>
  <si>
    <t>Выборг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</si>
</sst>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</font>
    <font>
      <b/>
      <sz val="10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9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33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33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2" fillId="0" borderId="31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1"/>
    <xf numFmtId="0" fontId="3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" fillId="0" borderId="23" xfId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12" fillId="0" borderId="33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9" xfId="0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Font="1" applyFill="1" applyBorder="1"/>
    <xf numFmtId="0" fontId="0" fillId="0" borderId="17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17" xfId="1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2" fillId="0" borderId="0" xfId="1" applyAlignment="1">
      <alignment horizontal="center"/>
    </xf>
    <xf numFmtId="0" fontId="2" fillId="2" borderId="44" xfId="1" applyFont="1" applyFill="1" applyBorder="1" applyAlignment="1">
      <alignment horizontal="left" vertical="center"/>
    </xf>
    <xf numFmtId="0" fontId="1" fillId="0" borderId="61" xfId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2" borderId="2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3" fillId="0" borderId="23" xfId="1" applyFont="1" applyFill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2" fillId="2" borderId="56" xfId="1" applyFont="1" applyFill="1" applyBorder="1" applyAlignment="1">
      <alignment horizontal="left" vertical="center"/>
    </xf>
    <xf numFmtId="0" fontId="0" fillId="0" borderId="0" xfId="0"/>
    <xf numFmtId="0" fontId="2" fillId="0" borderId="0" xfId="1"/>
    <xf numFmtId="0" fontId="1" fillId="0" borderId="20" xfId="1" applyFont="1" applyBorder="1" applyAlignment="1">
      <alignment horizontal="center" vertical="center"/>
    </xf>
    <xf numFmtId="0" fontId="4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23" xfId="0" applyBorder="1"/>
    <xf numFmtId="0" fontId="1" fillId="0" borderId="62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left"/>
    </xf>
    <xf numFmtId="0" fontId="4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3" fillId="0" borderId="51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/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8" fillId="0" borderId="0" xfId="1" applyFont="1" applyBorder="1" applyAlignment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0" fontId="4" fillId="0" borderId="23" xfId="1" applyFont="1" applyBorder="1" applyAlignment="1">
      <alignment horizontal="left"/>
    </xf>
    <xf numFmtId="0" fontId="2" fillId="0" borderId="22" xfId="1" applyFont="1" applyFill="1" applyBorder="1" applyAlignment="1">
      <alignment horizontal="left" vertical="center"/>
    </xf>
    <xf numFmtId="0" fontId="0" fillId="0" borderId="29" xfId="0" applyFont="1" applyFill="1" applyBorder="1"/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0" fillId="0" borderId="60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61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28" xfId="0" applyBorder="1" applyAlignment="1"/>
    <xf numFmtId="0" fontId="1" fillId="0" borderId="24" xfId="1" applyFont="1" applyBorder="1" applyAlignment="1">
      <alignment horizontal="center" vertical="center"/>
    </xf>
    <xf numFmtId="0" fontId="1" fillId="0" borderId="66" xfId="1" applyFont="1" applyBorder="1" applyAlignment="1">
      <alignment horizontal="center" vertical="center"/>
    </xf>
    <xf numFmtId="0" fontId="1" fillId="0" borderId="68" xfId="1" applyFont="1" applyBorder="1" applyAlignment="1">
      <alignment horizontal="center" vertical="center"/>
    </xf>
    <xf numFmtId="0" fontId="1" fillId="0" borderId="65" xfId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28" xfId="1" applyFont="1" applyBorder="1" applyAlignment="1">
      <alignment horizontal="left"/>
    </xf>
    <xf numFmtId="0" fontId="4" fillId="0" borderId="2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5" fillId="2" borderId="8" xfId="1" applyFont="1" applyFill="1" applyBorder="1"/>
    <xf numFmtId="0" fontId="4" fillId="2" borderId="2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71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left"/>
    </xf>
    <xf numFmtId="0" fontId="5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5" fillId="6" borderId="38" xfId="1" applyFont="1" applyFill="1" applyBorder="1" applyAlignment="1">
      <alignment horizontal="center" vertical="center"/>
    </xf>
    <xf numFmtId="0" fontId="4" fillId="6" borderId="38" xfId="1" applyFont="1" applyFill="1" applyBorder="1" applyAlignment="1">
      <alignment horizontal="left" vertical="center"/>
    </xf>
    <xf numFmtId="0" fontId="5" fillId="6" borderId="38" xfId="1" applyFont="1" applyFill="1" applyBorder="1" applyAlignment="1">
      <alignment horizontal="left" vertical="center"/>
    </xf>
    <xf numFmtId="0" fontId="3" fillId="6" borderId="34" xfId="1" applyFont="1" applyFill="1" applyBorder="1" applyAlignment="1">
      <alignment horizontal="center" vertical="center"/>
    </xf>
    <xf numFmtId="0" fontId="3" fillId="6" borderId="35" xfId="1" applyFont="1" applyFill="1" applyBorder="1" applyAlignment="1">
      <alignment horizontal="center" vertical="center"/>
    </xf>
    <xf numFmtId="0" fontId="3" fillId="6" borderId="55" xfId="1" applyFont="1" applyFill="1" applyBorder="1" applyAlignment="1">
      <alignment horizontal="center" vertical="center"/>
    </xf>
    <xf numFmtId="0" fontId="1" fillId="6" borderId="38" xfId="1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2" fillId="7" borderId="26" xfId="1" applyFont="1" applyFill="1" applyBorder="1" applyAlignment="1">
      <alignment horizontal="left" vertical="center"/>
    </xf>
    <xf numFmtId="0" fontId="2" fillId="7" borderId="4" xfId="1" applyFont="1" applyFill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2" fillId="7" borderId="9" xfId="1" applyFont="1" applyFill="1" applyBorder="1" applyAlignment="1">
      <alignment horizontal="left" vertical="center"/>
    </xf>
    <xf numFmtId="0" fontId="2" fillId="7" borderId="0" xfId="1" applyFont="1" applyFill="1" applyBorder="1" applyAlignment="1">
      <alignment horizontal="left" vertical="center"/>
    </xf>
    <xf numFmtId="0" fontId="2" fillId="7" borderId="25" xfId="1" applyFont="1" applyFill="1" applyBorder="1" applyAlignment="1">
      <alignment horizontal="left" vertical="center"/>
    </xf>
    <xf numFmtId="0" fontId="4" fillId="7" borderId="8" xfId="1" applyFont="1" applyFill="1" applyBorder="1" applyAlignment="1">
      <alignment horizontal="left"/>
    </xf>
    <xf numFmtId="0" fontId="4" fillId="7" borderId="9" xfId="1" applyFont="1" applyFill="1" applyBorder="1" applyAlignment="1">
      <alignment horizontal="left"/>
    </xf>
    <xf numFmtId="0" fontId="14" fillId="7" borderId="8" xfId="1" applyFont="1" applyFill="1" applyBorder="1" applyAlignment="1">
      <alignment horizontal="left" vertical="center"/>
    </xf>
    <xf numFmtId="0" fontId="2" fillId="7" borderId="8" xfId="1" applyFont="1" applyFill="1" applyBorder="1" applyAlignment="1">
      <alignment horizontal="left" vertical="center"/>
    </xf>
    <xf numFmtId="0" fontId="0" fillId="7" borderId="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32" xfId="0" applyBorder="1"/>
    <xf numFmtId="0" fontId="14" fillId="7" borderId="38" xfId="1" applyFont="1" applyFill="1" applyBorder="1" applyAlignment="1">
      <alignment horizontal="left" vertical="center"/>
    </xf>
    <xf numFmtId="0" fontId="2" fillId="7" borderId="38" xfId="1" applyFont="1" applyFill="1" applyBorder="1" applyAlignment="1">
      <alignment horizontal="left" vertical="center"/>
    </xf>
    <xf numFmtId="0" fontId="0" fillId="7" borderId="4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0" fontId="4" fillId="8" borderId="3" xfId="1" applyFont="1" applyFill="1" applyBorder="1" applyAlignment="1">
      <alignment horizontal="left"/>
    </xf>
    <xf numFmtId="0" fontId="4" fillId="8" borderId="4" xfId="1" applyFont="1" applyFill="1" applyBorder="1" applyAlignment="1">
      <alignment horizontal="left"/>
    </xf>
    <xf numFmtId="0" fontId="4" fillId="8" borderId="8" xfId="1" applyFont="1" applyFill="1" applyBorder="1" applyAlignment="1">
      <alignment horizontal="left"/>
    </xf>
    <xf numFmtId="0" fontId="5" fillId="8" borderId="9" xfId="1" applyFont="1" applyFill="1" applyBorder="1" applyAlignment="1">
      <alignment horizontal="left"/>
    </xf>
    <xf numFmtId="0" fontId="4" fillId="8" borderId="28" xfId="1" applyFont="1" applyFill="1" applyBorder="1" applyAlignment="1">
      <alignment horizontal="left"/>
    </xf>
    <xf numFmtId="0" fontId="4" fillId="8" borderId="23" xfId="1" applyFont="1" applyFill="1" applyBorder="1" applyAlignment="1">
      <alignment horizontal="left"/>
    </xf>
    <xf numFmtId="0" fontId="4" fillId="8" borderId="9" xfId="1" applyFont="1" applyFill="1" applyBorder="1" applyAlignment="1">
      <alignment horizontal="left"/>
    </xf>
    <xf numFmtId="0" fontId="4" fillId="9" borderId="8" xfId="1" applyFont="1" applyFill="1" applyBorder="1" applyAlignment="1">
      <alignment horizontal="left"/>
    </xf>
    <xf numFmtId="0" fontId="4" fillId="9" borderId="9" xfId="1" applyFont="1" applyFill="1" applyBorder="1" applyAlignment="1">
      <alignment horizontal="left"/>
    </xf>
    <xf numFmtId="0" fontId="5" fillId="9" borderId="9" xfId="1" applyFont="1" applyFill="1" applyBorder="1" applyAlignment="1">
      <alignment horizontal="left"/>
    </xf>
    <xf numFmtId="0" fontId="4" fillId="8" borderId="29" xfId="1" applyFont="1" applyFill="1" applyBorder="1" applyAlignment="1">
      <alignment horizontal="left"/>
    </xf>
    <xf numFmtId="0" fontId="4" fillId="9" borderId="29" xfId="1" applyFont="1" applyFill="1" applyBorder="1" applyAlignment="1">
      <alignment horizontal="left"/>
    </xf>
    <xf numFmtId="0" fontId="4" fillId="9" borderId="17" xfId="1" applyFont="1" applyFill="1" applyBorder="1" applyAlignment="1">
      <alignment horizontal="left"/>
    </xf>
    <xf numFmtId="0" fontId="4" fillId="9" borderId="31" xfId="1" applyFont="1" applyFill="1" applyBorder="1" applyAlignment="1">
      <alignment horizontal="left"/>
    </xf>
    <xf numFmtId="0" fontId="5" fillId="9" borderId="29" xfId="1" applyFont="1" applyFill="1" applyBorder="1" applyAlignment="1">
      <alignment horizontal="left"/>
    </xf>
    <xf numFmtId="0" fontId="14" fillId="7" borderId="9" xfId="1" applyFont="1" applyFill="1" applyBorder="1" applyAlignment="1">
      <alignment horizontal="left" vertical="center"/>
    </xf>
    <xf numFmtId="0" fontId="4" fillId="7" borderId="38" xfId="1" applyFont="1" applyFill="1" applyBorder="1" applyAlignment="1">
      <alignment horizontal="left"/>
    </xf>
    <xf numFmtId="0" fontId="1" fillId="9" borderId="29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0" borderId="22" xfId="0" applyFont="1" applyFill="1" applyBorder="1"/>
    <xf numFmtId="0" fontId="4" fillId="4" borderId="26" xfId="1" applyFont="1" applyFill="1" applyBorder="1" applyAlignment="1">
      <alignment horizontal="left"/>
    </xf>
    <xf numFmtId="0" fontId="4" fillId="4" borderId="4" xfId="1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1" fillId="6" borderId="9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0" fontId="1" fillId="5" borderId="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4" fillId="9" borderId="49" xfId="1" applyFont="1" applyFill="1" applyBorder="1" applyAlignment="1">
      <alignment horizontal="left"/>
    </xf>
    <xf numFmtId="0" fontId="4" fillId="9" borderId="38" xfId="1" applyFont="1" applyFill="1" applyBorder="1" applyAlignment="1">
      <alignment horizontal="left"/>
    </xf>
    <xf numFmtId="0" fontId="1" fillId="9" borderId="45" xfId="0" applyFont="1" applyFill="1" applyBorder="1" applyAlignment="1">
      <alignment horizontal="center" vertical="center"/>
    </xf>
    <xf numFmtId="0" fontId="4" fillId="9" borderId="30" xfId="1" applyFont="1" applyFill="1" applyBorder="1" applyAlignment="1">
      <alignment horizontal="left"/>
    </xf>
    <xf numFmtId="0" fontId="5" fillId="9" borderId="17" xfId="1" applyFont="1" applyFill="1" applyBorder="1" applyAlignment="1">
      <alignment horizontal="left"/>
    </xf>
    <xf numFmtId="0" fontId="1" fillId="9" borderId="31" xfId="0" applyFont="1" applyFill="1" applyBorder="1" applyAlignment="1">
      <alignment horizontal="center" vertical="center"/>
    </xf>
    <xf numFmtId="0" fontId="4" fillId="8" borderId="49" xfId="1" applyFont="1" applyFill="1" applyBorder="1" applyAlignment="1">
      <alignment horizontal="left"/>
    </xf>
    <xf numFmtId="0" fontId="4" fillId="8" borderId="38" xfId="1" applyFont="1" applyFill="1" applyBorder="1" applyAlignment="1">
      <alignment horizontal="left"/>
    </xf>
    <xf numFmtId="0" fontId="1" fillId="8" borderId="45" xfId="0" applyFont="1" applyFill="1" applyBorder="1" applyAlignment="1">
      <alignment horizontal="center" vertical="center"/>
    </xf>
    <xf numFmtId="0" fontId="16" fillId="0" borderId="17" xfId="0" applyFont="1" applyFill="1" applyBorder="1"/>
    <xf numFmtId="0" fontId="0" fillId="5" borderId="29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6" borderId="29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4" borderId="52" xfId="0" applyFont="1" applyFill="1" applyBorder="1"/>
    <xf numFmtId="0" fontId="0" fillId="4" borderId="4" xfId="0" applyFill="1" applyBorder="1"/>
    <xf numFmtId="0" fontId="1" fillId="9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left"/>
    </xf>
    <xf numFmtId="0" fontId="5" fillId="8" borderId="52" xfId="1" applyFont="1" applyFill="1" applyBorder="1" applyAlignment="1">
      <alignment horizontal="left"/>
    </xf>
    <xf numFmtId="0" fontId="4" fillId="8" borderId="31" xfId="1" applyFont="1" applyFill="1" applyBorder="1" applyAlignment="1">
      <alignment horizontal="left"/>
    </xf>
    <xf numFmtId="0" fontId="5" fillId="8" borderId="31" xfId="1" applyFont="1" applyFill="1" applyBorder="1" applyAlignment="1">
      <alignment horizontal="left"/>
    </xf>
    <xf numFmtId="0" fontId="1" fillId="8" borderId="17" xfId="0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44" xfId="0" applyFont="1" applyFill="1" applyBorder="1"/>
    <xf numFmtId="0" fontId="0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6" borderId="9" xfId="0" applyFill="1" applyBorder="1"/>
    <xf numFmtId="0" fontId="16" fillId="6" borderId="9" xfId="0" applyFont="1" applyFill="1" applyBorder="1"/>
    <xf numFmtId="0" fontId="0" fillId="6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" fillId="0" borderId="44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7" borderId="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center" vertical="center"/>
    </xf>
    <xf numFmtId="0" fontId="1" fillId="7" borderId="49" xfId="1" applyFont="1" applyFill="1" applyBorder="1" applyAlignment="1">
      <alignment horizontal="center" vertical="center"/>
    </xf>
    <xf numFmtId="0" fontId="1" fillId="7" borderId="4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19" fillId="0" borderId="42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2" fillId="0" borderId="32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2" fillId="4" borderId="52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9" fillId="5" borderId="38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left" vertical="center"/>
    </xf>
    <xf numFmtId="0" fontId="2" fillId="6" borderId="29" xfId="1" applyFont="1" applyFill="1" applyBorder="1" applyAlignment="1">
      <alignment horizontal="left" vertical="center"/>
    </xf>
    <xf numFmtId="0" fontId="6" fillId="6" borderId="9" xfId="1" applyFont="1" applyFill="1" applyBorder="1" applyAlignment="1">
      <alignment horizontal="center" vertical="center"/>
    </xf>
    <xf numFmtId="0" fontId="0" fillId="0" borderId="16" xfId="0" applyBorder="1" applyAlignment="1"/>
    <xf numFmtId="0" fontId="14" fillId="0" borderId="22" xfId="1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2" fillId="4" borderId="26" xfId="1" applyFont="1" applyFill="1" applyBorder="1" applyAlignment="1">
      <alignment horizontal="left" vertical="center"/>
    </xf>
    <xf numFmtId="0" fontId="2" fillId="5" borderId="22" xfId="1" applyFont="1" applyFill="1" applyBorder="1" applyAlignment="1">
      <alignment horizontal="left" vertical="center"/>
    </xf>
    <xf numFmtId="0" fontId="2" fillId="5" borderId="9" xfId="1" applyFont="1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5" borderId="17" xfId="0" applyFill="1" applyBorder="1"/>
    <xf numFmtId="0" fontId="9" fillId="5" borderId="2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14" fillId="0" borderId="56" xfId="1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2" fillId="6" borderId="22" xfId="1" applyFont="1" applyFill="1" applyBorder="1" applyAlignment="1">
      <alignment horizontal="left" vertical="center"/>
    </xf>
    <xf numFmtId="0" fontId="0" fillId="6" borderId="45" xfId="0" applyFill="1" applyBorder="1" applyAlignment="1">
      <alignment vertical="center"/>
    </xf>
    <xf numFmtId="0" fontId="6" fillId="6" borderId="38" xfId="1" applyFont="1" applyFill="1" applyBorder="1" applyAlignment="1">
      <alignment horizontal="center" vertical="center"/>
    </xf>
    <xf numFmtId="0" fontId="0" fillId="5" borderId="31" xfId="0" applyFill="1" applyBorder="1"/>
    <xf numFmtId="0" fontId="9" fillId="5" borderId="9" xfId="1" applyFont="1" applyFill="1" applyBorder="1" applyAlignment="1">
      <alignment horizontal="center" vertical="center"/>
    </xf>
    <xf numFmtId="0" fontId="0" fillId="4" borderId="52" xfId="0" applyFill="1" applyBorder="1" applyAlignment="1">
      <alignment vertical="center"/>
    </xf>
    <xf numFmtId="0" fontId="0" fillId="0" borderId="29" xfId="0" applyBorder="1" applyAlignment="1"/>
    <xf numFmtId="0" fontId="0" fillId="0" borderId="1" xfId="0" applyBorder="1" applyAlignment="1"/>
    <xf numFmtId="0" fontId="0" fillId="10" borderId="3" xfId="0" applyFill="1" applyBorder="1" applyAlignment="1"/>
    <xf numFmtId="0" fontId="0" fillId="10" borderId="14" xfId="0" applyFill="1" applyBorder="1" applyAlignment="1"/>
    <xf numFmtId="0" fontId="0" fillId="10" borderId="15" xfId="0" applyFill="1" applyBorder="1" applyAlignment="1"/>
    <xf numFmtId="0" fontId="0" fillId="10" borderId="52" xfId="0" applyFill="1" applyBorder="1" applyAlignment="1"/>
    <xf numFmtId="0" fontId="1" fillId="10" borderId="4" xfId="0" applyFont="1" applyFill="1" applyBorder="1" applyAlignment="1">
      <alignment horizontal="center" vertical="center"/>
    </xf>
    <xf numFmtId="0" fontId="0" fillId="10" borderId="8" xfId="0" applyFill="1" applyBorder="1" applyAlignment="1"/>
    <xf numFmtId="0" fontId="0" fillId="10" borderId="16" xfId="0" applyFill="1" applyBorder="1" applyAlignment="1"/>
    <xf numFmtId="0" fontId="0" fillId="10" borderId="1" xfId="0" applyFill="1" applyBorder="1" applyAlignment="1"/>
    <xf numFmtId="0" fontId="0" fillId="10" borderId="29" xfId="0" applyFill="1" applyBorder="1" applyAlignment="1"/>
    <xf numFmtId="0" fontId="1" fillId="10" borderId="9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16" xfId="0" applyFill="1" applyBorder="1" applyAlignment="1"/>
    <xf numFmtId="0" fontId="0" fillId="2" borderId="1" xfId="0" applyFill="1" applyBorder="1" applyAlignment="1"/>
    <xf numFmtId="0" fontId="0" fillId="2" borderId="29" xfId="0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6" borderId="8" xfId="1" applyFont="1" applyFill="1" applyBorder="1" applyAlignment="1">
      <alignment horizontal="left"/>
    </xf>
    <xf numFmtId="0" fontId="16" fillId="5" borderId="17" xfId="0" applyFont="1" applyFill="1" applyBorder="1" applyAlignment="1">
      <alignment horizontal="left"/>
    </xf>
    <xf numFmtId="0" fontId="4" fillId="5" borderId="8" xfId="1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/>
    </xf>
    <xf numFmtId="0" fontId="4" fillId="6" borderId="9" xfId="1" applyFont="1" applyFill="1" applyBorder="1" applyAlignment="1">
      <alignment horizontal="left"/>
    </xf>
    <xf numFmtId="0" fontId="1" fillId="6" borderId="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5" borderId="8" xfId="0" applyFill="1" applyBorder="1" applyAlignment="1"/>
    <xf numFmtId="0" fontId="0" fillId="6" borderId="8" xfId="0" applyFill="1" applyBorder="1" applyAlignment="1"/>
    <xf numFmtId="0" fontId="5" fillId="9" borderId="38" xfId="1" applyFont="1" applyFill="1" applyBorder="1"/>
    <xf numFmtId="0" fontId="4" fillId="9" borderId="45" xfId="1" applyFont="1" applyFill="1" applyBorder="1" applyAlignment="1">
      <alignment horizontal="left"/>
    </xf>
    <xf numFmtId="0" fontId="1" fillId="9" borderId="38" xfId="0" applyFont="1" applyFill="1" applyBorder="1" applyAlignment="1">
      <alignment horizontal="center" vertical="center"/>
    </xf>
    <xf numFmtId="0" fontId="0" fillId="0" borderId="38" xfId="0" applyFont="1" applyFill="1" applyBorder="1"/>
    <xf numFmtId="0" fontId="2" fillId="0" borderId="38" xfId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4" borderId="4" xfId="1" applyFont="1" applyFill="1" applyBorder="1" applyAlignment="1">
      <alignment horizontal="center" vertical="center"/>
    </xf>
    <xf numFmtId="0" fontId="1" fillId="5" borderId="38" xfId="1" applyFont="1" applyFill="1" applyBorder="1" applyAlignment="1">
      <alignment horizontal="center" vertical="center"/>
    </xf>
    <xf numFmtId="0" fontId="1" fillId="6" borderId="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/>
    </xf>
    <xf numFmtId="0" fontId="1" fillId="6" borderId="1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left" vertical="center"/>
    </xf>
    <xf numFmtId="0" fontId="1" fillId="5" borderId="38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8" borderId="3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8" borderId="32" xfId="1" applyFont="1" applyFill="1" applyBorder="1" applyAlignment="1">
      <alignment horizontal="left"/>
    </xf>
    <xf numFmtId="0" fontId="5" fillId="8" borderId="33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17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38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0" fontId="14" fillId="7" borderId="6" xfId="1" applyFont="1" applyFill="1" applyBorder="1" applyAlignment="1">
      <alignment horizontal="center" vertical="center"/>
    </xf>
    <xf numFmtId="0" fontId="14" fillId="7" borderId="15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57" xfId="1" applyFont="1" applyFill="1" applyBorder="1" applyAlignment="1">
      <alignment horizontal="center" vertical="center"/>
    </xf>
    <xf numFmtId="0" fontId="14" fillId="7" borderId="43" xfId="1" applyFont="1" applyFill="1" applyBorder="1" applyAlignment="1">
      <alignment horizontal="center" vertical="center"/>
    </xf>
    <xf numFmtId="0" fontId="14" fillId="7" borderId="48" xfId="1" applyFont="1" applyFill="1" applyBorder="1" applyAlignment="1">
      <alignment horizontal="center" vertical="center"/>
    </xf>
    <xf numFmtId="0" fontId="14" fillId="7" borderId="64" xfId="1" applyFont="1" applyFill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4" fillId="7" borderId="1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 vertical="center"/>
    </xf>
    <xf numFmtId="0" fontId="14" fillId="7" borderId="34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7" borderId="47" xfId="1" applyFont="1" applyFill="1" applyBorder="1" applyAlignment="1">
      <alignment horizontal="center" vertical="center"/>
    </xf>
    <xf numFmtId="0" fontId="14" fillId="7" borderId="55" xfId="1" applyFont="1" applyFill="1" applyBorder="1" applyAlignment="1">
      <alignment horizontal="center" vertical="center"/>
    </xf>
    <xf numFmtId="0" fontId="14" fillId="0" borderId="57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5" borderId="49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14" fillId="4" borderId="5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0" xfId="1" applyFont="1" applyFill="1" applyBorder="1" applyAlignment="1">
      <alignment horizontal="center" vertical="center"/>
    </xf>
    <xf numFmtId="0" fontId="14" fillId="5" borderId="41" xfId="1" applyFont="1" applyFill="1" applyBorder="1" applyAlignment="1">
      <alignment horizontal="center" vertical="center"/>
    </xf>
    <xf numFmtId="0" fontId="14" fillId="6" borderId="10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center" vertical="center"/>
    </xf>
    <xf numFmtId="0" fontId="14" fillId="6" borderId="29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center" vertical="center"/>
    </xf>
    <xf numFmtId="0" fontId="14" fillId="2" borderId="43" xfId="1" applyFont="1" applyFill="1" applyBorder="1" applyAlignment="1">
      <alignment horizontal="center" vertical="center"/>
    </xf>
    <xf numFmtId="0" fontId="14" fillId="2" borderId="48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5" fillId="5" borderId="3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5" borderId="51" xfId="1" applyFont="1" applyFill="1" applyBorder="1" applyAlignment="1">
      <alignment horizontal="center" vertical="center"/>
    </xf>
    <xf numFmtId="0" fontId="14" fillId="5" borderId="43" xfId="1" applyFont="1" applyFill="1" applyBorder="1" applyAlignment="1">
      <alignment horizontal="center" vertical="center"/>
    </xf>
    <xf numFmtId="0" fontId="14" fillId="5" borderId="48" xfId="1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center" vertical="center"/>
    </xf>
    <xf numFmtId="0" fontId="14" fillId="6" borderId="51" xfId="1" applyFont="1" applyFill="1" applyBorder="1" applyAlignment="1">
      <alignment horizontal="center" vertical="center"/>
    </xf>
    <xf numFmtId="0" fontId="14" fillId="6" borderId="43" xfId="1" applyFont="1" applyFill="1" applyBorder="1" applyAlignment="1">
      <alignment horizontal="center" vertical="center"/>
    </xf>
    <xf numFmtId="0" fontId="14" fillId="6" borderId="48" xfId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69" xfId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/>
    </xf>
    <xf numFmtId="0" fontId="14" fillId="5" borderId="57" xfId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/>
    </xf>
    <xf numFmtId="0" fontId="14" fillId="6" borderId="57" xfId="1" applyFont="1" applyFill="1" applyBorder="1" applyAlignment="1">
      <alignment horizontal="center" vertical="center"/>
    </xf>
    <xf numFmtId="0" fontId="14" fillId="6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 vertical="center"/>
    </xf>
    <xf numFmtId="0" fontId="14" fillId="7" borderId="52" xfId="1" applyFont="1" applyFill="1" applyBorder="1" applyAlignment="1">
      <alignment horizontal="center" vertical="center"/>
    </xf>
    <xf numFmtId="0" fontId="14" fillId="7" borderId="26" xfId="1" applyFont="1" applyFill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14" fillId="7" borderId="29" xfId="1" applyFont="1" applyFill="1" applyBorder="1" applyAlignment="1">
      <alignment horizontal="center" vertical="center"/>
    </xf>
    <xf numFmtId="0" fontId="14" fillId="7" borderId="22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 vertical="center"/>
    </xf>
    <xf numFmtId="0" fontId="14" fillId="7" borderId="45" xfId="1" applyFont="1" applyFill="1" applyBorder="1" applyAlignment="1">
      <alignment horizontal="center" vertical="center"/>
    </xf>
    <xf numFmtId="0" fontId="14" fillId="7" borderId="71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6" borderId="9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14" fillId="0" borderId="39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7" borderId="3" xfId="1" applyFont="1" applyFill="1" applyBorder="1" applyAlignment="1">
      <alignment horizontal="center" vertical="center"/>
    </xf>
    <xf numFmtId="0" fontId="14" fillId="7" borderId="49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5" fillId="5" borderId="38" xfId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0" borderId="1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14" fillId="5" borderId="53" xfId="1" applyFont="1" applyFill="1" applyBorder="1" applyAlignment="1">
      <alignment horizontal="center" vertical="center"/>
    </xf>
    <xf numFmtId="0" fontId="14" fillId="6" borderId="16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0" fillId="4" borderId="28" xfId="0" applyFill="1" applyBorder="1" applyAlignment="1"/>
    <xf numFmtId="0" fontId="4" fillId="4" borderId="23" xfId="1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4" xfId="0" applyBorder="1" applyAlignment="1"/>
    <xf numFmtId="0" fontId="0" fillId="0" borderId="46" xfId="0" applyBorder="1" applyAlignment="1"/>
    <xf numFmtId="0" fontId="0" fillId="0" borderId="32" xfId="0" applyBorder="1" applyAlignment="1"/>
    <xf numFmtId="0" fontId="0" fillId="10" borderId="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H35" sqref="H35"/>
    </sheetView>
  </sheetViews>
  <sheetFormatPr defaultRowHeight="15" x14ac:dyDescent="0.25"/>
  <cols>
    <col min="1" max="1" width="3" bestFit="1" customWidth="1"/>
    <col min="2" max="2" width="18" bestFit="1" customWidth="1"/>
    <col min="3" max="3" width="24.42578125" bestFit="1" customWidth="1"/>
    <col min="4" max="4" width="17.140625" style="260" customWidth="1"/>
    <col min="5" max="5" width="15.7109375" style="260" customWidth="1"/>
  </cols>
  <sheetData>
    <row r="1" spans="1:14" s="260" customFormat="1" ht="15.75" thickBot="1" x14ac:dyDescent="0.3"/>
    <row r="2" spans="1:14" s="260" customFormat="1" x14ac:dyDescent="0.25">
      <c r="C2" s="480" t="s">
        <v>83</v>
      </c>
      <c r="D2" s="481"/>
      <c r="E2" s="481"/>
      <c r="F2" s="481"/>
      <c r="G2" s="481"/>
      <c r="H2" s="481"/>
      <c r="I2" s="481"/>
      <c r="J2" s="481"/>
      <c r="K2" s="482"/>
    </row>
    <row r="3" spans="1:14" s="260" customFormat="1" ht="15.75" thickBot="1" x14ac:dyDescent="0.3">
      <c r="C3" s="483" t="s">
        <v>84</v>
      </c>
      <c r="D3" s="484"/>
      <c r="E3" s="484"/>
      <c r="F3" s="484"/>
      <c r="G3" s="484"/>
      <c r="H3" s="484"/>
      <c r="I3" s="484"/>
      <c r="J3" s="484"/>
      <c r="K3" s="485"/>
    </row>
    <row r="4" spans="1:14" ht="15.75" thickBot="1" x14ac:dyDescent="0.3">
      <c r="A4" s="202"/>
      <c r="B4" s="202"/>
      <c r="C4" s="202"/>
      <c r="F4" s="202"/>
      <c r="G4" s="202"/>
      <c r="H4" s="202"/>
      <c r="I4" s="202"/>
      <c r="J4" s="202"/>
      <c r="K4" s="202"/>
      <c r="L4" s="202"/>
    </row>
    <row r="5" spans="1:14" ht="15.75" thickBot="1" x14ac:dyDescent="0.3">
      <c r="A5" s="204" t="s">
        <v>16</v>
      </c>
      <c r="B5" s="204" t="s">
        <v>0</v>
      </c>
      <c r="C5" s="204" t="s">
        <v>1</v>
      </c>
      <c r="D5" s="204" t="s">
        <v>87</v>
      </c>
      <c r="E5" s="204" t="s">
        <v>88</v>
      </c>
      <c r="F5" s="204" t="s">
        <v>59</v>
      </c>
      <c r="G5" s="204" t="s">
        <v>2</v>
      </c>
      <c r="H5" s="237" t="s">
        <v>3</v>
      </c>
      <c r="I5" s="204" t="s">
        <v>4</v>
      </c>
      <c r="J5" s="204" t="s">
        <v>5</v>
      </c>
      <c r="K5" s="237" t="s">
        <v>6</v>
      </c>
      <c r="L5" s="189" t="s">
        <v>7</v>
      </c>
      <c r="M5" s="259" t="s">
        <v>75</v>
      </c>
      <c r="N5" s="256" t="s">
        <v>15</v>
      </c>
    </row>
    <row r="6" spans="1:14" x14ac:dyDescent="0.25">
      <c r="A6" s="182">
        <v>1</v>
      </c>
      <c r="B6" s="362" t="s">
        <v>17</v>
      </c>
      <c r="C6" s="239" t="s">
        <v>60</v>
      </c>
      <c r="D6" s="241" t="s">
        <v>89</v>
      </c>
      <c r="E6" s="241" t="s">
        <v>91</v>
      </c>
      <c r="F6" s="252">
        <v>1</v>
      </c>
      <c r="G6" s="242"/>
      <c r="H6" s="243"/>
      <c r="I6" s="244"/>
      <c r="J6" s="245">
        <v>1</v>
      </c>
      <c r="K6" s="243">
        <v>1</v>
      </c>
      <c r="L6" s="244">
        <v>1</v>
      </c>
      <c r="M6" s="258">
        <v>1</v>
      </c>
      <c r="N6" s="216">
        <v>1</v>
      </c>
    </row>
    <row r="7" spans="1:14" x14ac:dyDescent="0.25">
      <c r="A7" s="89">
        <v>2</v>
      </c>
      <c r="B7" s="363" t="s">
        <v>80</v>
      </c>
      <c r="C7" s="239" t="s">
        <v>108</v>
      </c>
      <c r="D7" s="239" t="s">
        <v>100</v>
      </c>
      <c r="E7" s="239" t="s">
        <v>90</v>
      </c>
      <c r="F7" s="253"/>
      <c r="G7" s="246"/>
      <c r="H7" s="247"/>
      <c r="I7" s="248"/>
      <c r="J7" s="249">
        <v>1</v>
      </c>
      <c r="K7" s="247">
        <v>1</v>
      </c>
      <c r="L7" s="248">
        <v>1</v>
      </c>
      <c r="M7" s="217">
        <v>1</v>
      </c>
      <c r="N7" s="217">
        <v>1</v>
      </c>
    </row>
    <row r="8" spans="1:14" x14ac:dyDescent="0.25">
      <c r="A8" s="89">
        <v>3</v>
      </c>
      <c r="B8" s="364" t="s">
        <v>69</v>
      </c>
      <c r="C8" s="239" t="s">
        <v>60</v>
      </c>
      <c r="D8" s="239" t="s">
        <v>89</v>
      </c>
      <c r="E8" s="239" t="s">
        <v>93</v>
      </c>
      <c r="F8" s="254">
        <v>1</v>
      </c>
      <c r="G8" s="250"/>
      <c r="H8" s="207"/>
      <c r="I8" s="251"/>
      <c r="J8" s="206">
        <v>1</v>
      </c>
      <c r="K8" s="207">
        <v>1</v>
      </c>
      <c r="L8" s="251">
        <v>1</v>
      </c>
      <c r="M8" s="217">
        <v>1</v>
      </c>
      <c r="N8" s="217">
        <v>1</v>
      </c>
    </row>
    <row r="9" spans="1:14" x14ac:dyDescent="0.25">
      <c r="A9" s="89">
        <v>4</v>
      </c>
      <c r="B9" s="364" t="s">
        <v>70</v>
      </c>
      <c r="C9" s="240" t="s">
        <v>71</v>
      </c>
      <c r="D9" s="240"/>
      <c r="E9" s="240"/>
      <c r="F9" s="254">
        <v>1</v>
      </c>
      <c r="G9" s="250">
        <v>1</v>
      </c>
      <c r="H9" s="207">
        <v>1</v>
      </c>
      <c r="I9" s="251">
        <v>1</v>
      </c>
      <c r="J9" s="206"/>
      <c r="K9" s="207"/>
      <c r="L9" s="251"/>
      <c r="M9" s="217">
        <v>1</v>
      </c>
      <c r="N9" s="217">
        <v>1</v>
      </c>
    </row>
    <row r="10" spans="1:14" x14ac:dyDescent="0.25">
      <c r="A10" s="89">
        <v>5</v>
      </c>
      <c r="B10" s="364" t="s">
        <v>72</v>
      </c>
      <c r="C10" s="239" t="s">
        <v>60</v>
      </c>
      <c r="D10" s="239"/>
      <c r="E10" s="239" t="s">
        <v>90</v>
      </c>
      <c r="F10" s="253"/>
      <c r="G10" s="250">
        <v>1</v>
      </c>
      <c r="H10" s="207">
        <v>1</v>
      </c>
      <c r="I10" s="251">
        <v>1</v>
      </c>
      <c r="J10" s="206"/>
      <c r="K10" s="207"/>
      <c r="L10" s="251"/>
      <c r="M10" s="217">
        <v>1</v>
      </c>
      <c r="N10" s="217">
        <v>1</v>
      </c>
    </row>
    <row r="11" spans="1:14" x14ac:dyDescent="0.25">
      <c r="A11" s="89">
        <v>6</v>
      </c>
      <c r="B11" s="364" t="s">
        <v>73</v>
      </c>
      <c r="C11" s="239" t="s">
        <v>60</v>
      </c>
      <c r="D11" s="239" t="s">
        <v>89</v>
      </c>
      <c r="E11" s="239" t="s">
        <v>90</v>
      </c>
      <c r="F11" s="253">
        <v>1</v>
      </c>
      <c r="G11" s="250"/>
      <c r="H11" s="207"/>
      <c r="I11" s="251"/>
      <c r="J11" s="206">
        <v>1</v>
      </c>
      <c r="K11" s="207">
        <v>1</v>
      </c>
      <c r="L11" s="251">
        <v>1</v>
      </c>
      <c r="M11" s="217">
        <v>1</v>
      </c>
      <c r="N11" s="217">
        <v>1</v>
      </c>
    </row>
    <row r="12" spans="1:14" x14ac:dyDescent="0.25">
      <c r="A12" s="89">
        <v>7</v>
      </c>
      <c r="B12" s="365" t="s">
        <v>61</v>
      </c>
      <c r="C12" s="239" t="s">
        <v>62</v>
      </c>
      <c r="D12" s="239" t="s">
        <v>101</v>
      </c>
      <c r="E12" s="239" t="s">
        <v>102</v>
      </c>
      <c r="F12" s="253"/>
      <c r="G12" s="250"/>
      <c r="H12" s="207"/>
      <c r="I12" s="251"/>
      <c r="J12" s="206">
        <v>1</v>
      </c>
      <c r="K12" s="207">
        <v>1</v>
      </c>
      <c r="L12" s="251">
        <v>1</v>
      </c>
      <c r="M12" s="217">
        <v>1</v>
      </c>
      <c r="N12" s="217">
        <v>1</v>
      </c>
    </row>
    <row r="13" spans="1:14" x14ac:dyDescent="0.25">
      <c r="A13" s="89">
        <v>8</v>
      </c>
      <c r="B13" s="364" t="s">
        <v>65</v>
      </c>
      <c r="C13" s="205" t="s">
        <v>66</v>
      </c>
      <c r="D13" s="205" t="s">
        <v>98</v>
      </c>
      <c r="E13" s="205" t="s">
        <v>91</v>
      </c>
      <c r="F13" s="254"/>
      <c r="G13" s="250"/>
      <c r="H13" s="207"/>
      <c r="I13" s="251"/>
      <c r="J13" s="206">
        <v>1</v>
      </c>
      <c r="K13" s="207">
        <v>1</v>
      </c>
      <c r="L13" s="251">
        <v>1</v>
      </c>
      <c r="M13" s="217">
        <v>1</v>
      </c>
      <c r="N13" s="217">
        <v>1</v>
      </c>
    </row>
    <row r="14" spans="1:14" x14ac:dyDescent="0.25">
      <c r="A14" s="89">
        <v>9</v>
      </c>
      <c r="B14" s="364" t="s">
        <v>105</v>
      </c>
      <c r="C14" s="241" t="s">
        <v>68</v>
      </c>
      <c r="D14" s="241" t="s">
        <v>94</v>
      </c>
      <c r="E14" s="241" t="s">
        <v>95</v>
      </c>
      <c r="F14" s="253"/>
      <c r="G14" s="250">
        <v>1</v>
      </c>
      <c r="H14" s="207">
        <v>1</v>
      </c>
      <c r="I14" s="251">
        <v>1</v>
      </c>
      <c r="J14" s="206"/>
      <c r="K14" s="207"/>
      <c r="L14" s="251"/>
      <c r="M14" s="217">
        <v>1</v>
      </c>
      <c r="N14" s="217">
        <v>1</v>
      </c>
    </row>
    <row r="15" spans="1:14" x14ac:dyDescent="0.25">
      <c r="A15" s="360">
        <v>10</v>
      </c>
      <c r="B15" s="364" t="s">
        <v>67</v>
      </c>
      <c r="C15" s="239" t="s">
        <v>60</v>
      </c>
      <c r="D15" s="239" t="s">
        <v>89</v>
      </c>
      <c r="E15" s="239"/>
      <c r="F15" s="253"/>
      <c r="G15" s="250">
        <v>1</v>
      </c>
      <c r="H15" s="207">
        <v>1</v>
      </c>
      <c r="I15" s="251">
        <v>1</v>
      </c>
      <c r="J15" s="206"/>
      <c r="K15" s="207"/>
      <c r="L15" s="251"/>
      <c r="M15" s="217">
        <v>1</v>
      </c>
      <c r="N15" s="217">
        <v>1</v>
      </c>
    </row>
    <row r="16" spans="1:14" x14ac:dyDescent="0.25">
      <c r="A16" s="89">
        <v>11</v>
      </c>
      <c r="B16" s="364" t="s">
        <v>8</v>
      </c>
      <c r="C16" s="241" t="s">
        <v>60</v>
      </c>
      <c r="D16" s="241"/>
      <c r="E16" s="241" t="s">
        <v>90</v>
      </c>
      <c r="F16" s="253"/>
      <c r="G16" s="250"/>
      <c r="H16" s="207"/>
      <c r="I16" s="251"/>
      <c r="J16" s="206">
        <v>1</v>
      </c>
      <c r="K16" s="207">
        <v>1</v>
      </c>
      <c r="L16" s="251">
        <v>1</v>
      </c>
      <c r="M16" s="217">
        <v>1</v>
      </c>
      <c r="N16" s="217">
        <v>1</v>
      </c>
    </row>
    <row r="17" spans="1:14" x14ac:dyDescent="0.25">
      <c r="A17" s="89">
        <v>12</v>
      </c>
      <c r="B17" s="364" t="s">
        <v>9</v>
      </c>
      <c r="C17" s="239" t="s">
        <v>60</v>
      </c>
      <c r="D17" s="239" t="s">
        <v>89</v>
      </c>
      <c r="E17" s="239"/>
      <c r="F17" s="253"/>
      <c r="G17" s="250">
        <v>1</v>
      </c>
      <c r="H17" s="207">
        <v>1</v>
      </c>
      <c r="I17" s="251">
        <v>1</v>
      </c>
      <c r="J17" s="206"/>
      <c r="K17" s="207"/>
      <c r="L17" s="251"/>
      <c r="M17" s="217">
        <v>1</v>
      </c>
      <c r="N17" s="217">
        <v>1</v>
      </c>
    </row>
    <row r="18" spans="1:14" x14ac:dyDescent="0.25">
      <c r="A18" s="89">
        <v>13</v>
      </c>
      <c r="B18" s="364" t="s">
        <v>10</v>
      </c>
      <c r="C18" s="239" t="s">
        <v>63</v>
      </c>
      <c r="D18" s="239" t="s">
        <v>96</v>
      </c>
      <c r="E18" s="239" t="s">
        <v>97</v>
      </c>
      <c r="F18" s="253"/>
      <c r="G18" s="250"/>
      <c r="H18" s="207"/>
      <c r="I18" s="251"/>
      <c r="J18" s="206">
        <v>1</v>
      </c>
      <c r="K18" s="207">
        <v>1</v>
      </c>
      <c r="L18" s="251">
        <v>1</v>
      </c>
      <c r="M18" s="217">
        <v>1</v>
      </c>
      <c r="N18" s="217">
        <v>1</v>
      </c>
    </row>
    <row r="19" spans="1:14" x14ac:dyDescent="0.25">
      <c r="A19" s="89">
        <v>14</v>
      </c>
      <c r="B19" s="364" t="s">
        <v>74</v>
      </c>
      <c r="C19" s="239" t="s">
        <v>60</v>
      </c>
      <c r="D19" s="239" t="s">
        <v>89</v>
      </c>
      <c r="E19" s="239" t="s">
        <v>93</v>
      </c>
      <c r="F19" s="253">
        <v>1</v>
      </c>
      <c r="G19" s="246">
        <v>1</v>
      </c>
      <c r="H19" s="247">
        <v>1</v>
      </c>
      <c r="I19" s="248">
        <v>1</v>
      </c>
      <c r="J19" s="249"/>
      <c r="K19" s="247"/>
      <c r="L19" s="248"/>
      <c r="M19" s="217">
        <v>1</v>
      </c>
      <c r="N19" s="217">
        <v>1</v>
      </c>
    </row>
    <row r="20" spans="1:14" x14ac:dyDescent="0.25">
      <c r="A20" s="89">
        <v>15</v>
      </c>
      <c r="B20" s="364" t="s">
        <v>11</v>
      </c>
      <c r="C20" s="239" t="s">
        <v>60</v>
      </c>
      <c r="D20" s="239" t="s">
        <v>89</v>
      </c>
      <c r="E20" s="239" t="s">
        <v>92</v>
      </c>
      <c r="F20" s="253"/>
      <c r="G20" s="250"/>
      <c r="H20" s="207"/>
      <c r="I20" s="251"/>
      <c r="J20" s="206">
        <v>1</v>
      </c>
      <c r="K20" s="207">
        <v>1</v>
      </c>
      <c r="L20" s="251">
        <v>1</v>
      </c>
      <c r="M20" s="217">
        <v>1</v>
      </c>
      <c r="N20" s="217">
        <v>1</v>
      </c>
    </row>
    <row r="21" spans="1:14" x14ac:dyDescent="0.25">
      <c r="A21" s="89">
        <v>16</v>
      </c>
      <c r="B21" s="364" t="s">
        <v>64</v>
      </c>
      <c r="C21" s="239" t="s">
        <v>60</v>
      </c>
      <c r="D21" s="239" t="s">
        <v>89</v>
      </c>
      <c r="E21" s="239" t="s">
        <v>93</v>
      </c>
      <c r="F21" s="253"/>
      <c r="G21" s="250"/>
      <c r="H21" s="207"/>
      <c r="I21" s="251"/>
      <c r="J21" s="206">
        <v>1</v>
      </c>
      <c r="K21" s="207">
        <v>1</v>
      </c>
      <c r="L21" s="251">
        <v>1</v>
      </c>
      <c r="M21" s="217">
        <v>1</v>
      </c>
      <c r="N21" s="217">
        <v>1</v>
      </c>
    </row>
    <row r="22" spans="1:14" x14ac:dyDescent="0.25">
      <c r="A22" s="360">
        <v>17</v>
      </c>
      <c r="B22" s="364" t="s">
        <v>14</v>
      </c>
      <c r="C22" s="239" t="s">
        <v>66</v>
      </c>
      <c r="D22" s="239" t="s">
        <v>98</v>
      </c>
      <c r="E22" s="239" t="s">
        <v>99</v>
      </c>
      <c r="F22" s="253"/>
      <c r="G22" s="246"/>
      <c r="H22" s="247"/>
      <c r="I22" s="248"/>
      <c r="J22" s="249">
        <v>1</v>
      </c>
      <c r="K22" s="247">
        <v>1</v>
      </c>
      <c r="L22" s="248">
        <v>1</v>
      </c>
      <c r="M22" s="217">
        <v>1</v>
      </c>
      <c r="N22" s="217">
        <v>1</v>
      </c>
    </row>
    <row r="23" spans="1:14" x14ac:dyDescent="0.25">
      <c r="A23" s="360">
        <v>18</v>
      </c>
      <c r="B23" s="364" t="s">
        <v>12</v>
      </c>
      <c r="C23" s="239" t="s">
        <v>60</v>
      </c>
      <c r="D23" s="239" t="s">
        <v>89</v>
      </c>
      <c r="E23" s="239"/>
      <c r="F23" s="254"/>
      <c r="G23" s="250"/>
      <c r="H23" s="207"/>
      <c r="I23" s="251"/>
      <c r="J23" s="206">
        <v>1</v>
      </c>
      <c r="K23" s="207">
        <v>1</v>
      </c>
      <c r="L23" s="251">
        <v>1</v>
      </c>
      <c r="M23" s="217">
        <v>1</v>
      </c>
      <c r="N23" s="217">
        <v>1</v>
      </c>
    </row>
    <row r="24" spans="1:14" x14ac:dyDescent="0.25">
      <c r="A24" s="360">
        <v>19</v>
      </c>
      <c r="B24" s="364" t="s">
        <v>13</v>
      </c>
      <c r="C24" s="239" t="s">
        <v>63</v>
      </c>
      <c r="D24" s="239" t="s">
        <v>103</v>
      </c>
      <c r="E24" s="239" t="s">
        <v>104</v>
      </c>
      <c r="F24" s="253"/>
      <c r="G24" s="250">
        <v>1</v>
      </c>
      <c r="H24" s="207">
        <v>1</v>
      </c>
      <c r="I24" s="251">
        <v>1</v>
      </c>
      <c r="J24" s="206"/>
      <c r="K24" s="207"/>
      <c r="L24" s="251"/>
      <c r="M24" s="217">
        <v>1</v>
      </c>
      <c r="N24" s="217">
        <v>1</v>
      </c>
    </row>
    <row r="25" spans="1:14" x14ac:dyDescent="0.25">
      <c r="A25" s="360">
        <v>20</v>
      </c>
      <c r="B25" s="364" t="s">
        <v>58</v>
      </c>
      <c r="C25" s="239" t="s">
        <v>109</v>
      </c>
      <c r="D25" s="239" t="s">
        <v>106</v>
      </c>
      <c r="E25" s="239" t="s">
        <v>107</v>
      </c>
      <c r="F25" s="253"/>
      <c r="G25" s="250"/>
      <c r="H25" s="207"/>
      <c r="I25" s="251"/>
      <c r="J25" s="206">
        <v>1</v>
      </c>
      <c r="K25" s="207">
        <v>1</v>
      </c>
      <c r="L25" s="251">
        <v>1</v>
      </c>
      <c r="M25" s="217">
        <v>1</v>
      </c>
      <c r="N25" s="217">
        <v>1</v>
      </c>
    </row>
    <row r="26" spans="1:14" ht="15.75" thickBot="1" x14ac:dyDescent="0.3">
      <c r="A26" s="361">
        <v>21</v>
      </c>
      <c r="B26" s="366" t="s">
        <v>18</v>
      </c>
      <c r="C26" s="350" t="s">
        <v>60</v>
      </c>
      <c r="D26" s="350" t="s">
        <v>89</v>
      </c>
      <c r="E26" s="350" t="s">
        <v>93</v>
      </c>
      <c r="F26" s="351"/>
      <c r="G26" s="352"/>
      <c r="H26" s="353"/>
      <c r="I26" s="354"/>
      <c r="J26" s="355">
        <v>1</v>
      </c>
      <c r="K26" s="353">
        <v>1</v>
      </c>
      <c r="L26" s="354">
        <v>1</v>
      </c>
      <c r="M26" s="356">
        <v>1</v>
      </c>
      <c r="N26" s="356">
        <v>1</v>
      </c>
    </row>
    <row r="27" spans="1:14" ht="15.75" thickBot="1" x14ac:dyDescent="0.3">
      <c r="A27" s="203"/>
      <c r="B27" s="203"/>
      <c r="C27" s="203"/>
      <c r="D27" s="203"/>
      <c r="E27" s="203"/>
      <c r="F27" s="320">
        <v>5</v>
      </c>
      <c r="G27" s="345">
        <f t="shared" ref="G27:N27" si="0">SUM(G6:G26)</f>
        <v>7</v>
      </c>
      <c r="H27" s="346">
        <f t="shared" si="0"/>
        <v>7</v>
      </c>
      <c r="I27" s="347">
        <f t="shared" si="0"/>
        <v>7</v>
      </c>
      <c r="J27" s="348">
        <f t="shared" si="0"/>
        <v>14</v>
      </c>
      <c r="K27" s="346">
        <f t="shared" si="0"/>
        <v>14</v>
      </c>
      <c r="L27" s="347">
        <f t="shared" si="0"/>
        <v>14</v>
      </c>
      <c r="M27" s="338">
        <f t="shared" si="0"/>
        <v>21</v>
      </c>
      <c r="N27" s="338">
        <f t="shared" si="0"/>
        <v>21</v>
      </c>
    </row>
  </sheetData>
  <sortState ref="B6:N27">
    <sortCondition ref="B6:B27"/>
  </sortState>
  <mergeCells count="2">
    <mergeCell ref="C2:K2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Q32" sqref="Q32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24.42578125" bestFit="1" customWidth="1"/>
    <col min="15" max="15" width="6.85546875" bestFit="1" customWidth="1"/>
  </cols>
  <sheetData>
    <row r="1" spans="1:15" ht="15.75" customHeight="1" x14ac:dyDescent="0.25"/>
    <row r="2" spans="1:15" ht="15.75" customHeight="1" thickBot="1" x14ac:dyDescent="0.3">
      <c r="E2" s="550" t="s">
        <v>57</v>
      </c>
      <c r="F2" s="550"/>
      <c r="G2" s="550"/>
      <c r="H2" s="550"/>
      <c r="I2" s="550"/>
      <c r="J2" s="137"/>
      <c r="K2" s="137"/>
      <c r="L2" s="137"/>
    </row>
    <row r="3" spans="1:15" ht="15.75" customHeight="1" thickBot="1" x14ac:dyDescent="0.3">
      <c r="A3" s="552" t="s">
        <v>54</v>
      </c>
      <c r="B3" s="553"/>
      <c r="C3" s="554"/>
      <c r="D3" s="303"/>
      <c r="E3" s="303"/>
      <c r="F3" s="158"/>
      <c r="G3" s="159"/>
      <c r="H3" s="159"/>
      <c r="I3" s="159"/>
      <c r="J3" s="157"/>
      <c r="K3" s="157"/>
      <c r="L3" s="157"/>
      <c r="M3" s="157"/>
      <c r="N3" s="157"/>
      <c r="O3" s="157"/>
    </row>
    <row r="4" spans="1:15" ht="15.75" customHeight="1" thickBot="1" x14ac:dyDescent="0.3">
      <c r="A4" s="162" t="s">
        <v>16</v>
      </c>
      <c r="B4" s="162" t="s">
        <v>0</v>
      </c>
      <c r="C4" s="162" t="s">
        <v>1</v>
      </c>
      <c r="D4" s="259" t="s">
        <v>20</v>
      </c>
      <c r="E4" s="259" t="s">
        <v>22</v>
      </c>
      <c r="F4" s="316" t="s">
        <v>23</v>
      </c>
      <c r="G4" s="316" t="s">
        <v>24</v>
      </c>
      <c r="H4" s="316" t="s">
        <v>25</v>
      </c>
      <c r="I4" s="316" t="s">
        <v>26</v>
      </c>
      <c r="J4" s="157"/>
      <c r="K4" s="157"/>
      <c r="L4" s="157"/>
      <c r="M4" s="157"/>
      <c r="N4" s="157"/>
      <c r="O4" s="157"/>
    </row>
    <row r="5" spans="1:15" ht="15.75" customHeight="1" x14ac:dyDescent="0.25">
      <c r="A5" s="696">
        <v>1</v>
      </c>
      <c r="B5" s="414" t="s">
        <v>105</v>
      </c>
      <c r="C5" s="468" t="s">
        <v>68</v>
      </c>
      <c r="D5" s="750">
        <v>15</v>
      </c>
      <c r="E5" s="751">
        <v>10</v>
      </c>
      <c r="F5" s="751">
        <v>20</v>
      </c>
      <c r="G5" s="751">
        <v>20</v>
      </c>
      <c r="H5" s="752">
        <v>15</v>
      </c>
      <c r="I5" s="464">
        <f t="shared" ref="I5:I25" si="0">SUM(D5:H5)</f>
        <v>80</v>
      </c>
      <c r="J5" s="157"/>
      <c r="K5" s="157"/>
      <c r="L5" s="157"/>
      <c r="M5" s="157"/>
      <c r="N5" s="157"/>
      <c r="O5" s="157"/>
    </row>
    <row r="6" spans="1:15" ht="15.75" customHeight="1" x14ac:dyDescent="0.25">
      <c r="A6" s="697">
        <v>2</v>
      </c>
      <c r="B6" s="421" t="s">
        <v>12</v>
      </c>
      <c r="C6" s="424" t="s">
        <v>60</v>
      </c>
      <c r="D6" s="753">
        <v>15</v>
      </c>
      <c r="E6" s="754">
        <v>15</v>
      </c>
      <c r="F6" s="754">
        <v>10</v>
      </c>
      <c r="G6" s="754">
        <v>15</v>
      </c>
      <c r="H6" s="755">
        <v>20</v>
      </c>
      <c r="I6" s="463">
        <f t="shared" si="0"/>
        <v>75</v>
      </c>
      <c r="J6" s="157"/>
      <c r="K6" s="157"/>
      <c r="L6" s="157"/>
      <c r="M6" s="157"/>
      <c r="N6" s="157"/>
      <c r="O6" s="157"/>
    </row>
    <row r="7" spans="1:15" ht="15.75" customHeight="1" x14ac:dyDescent="0.25">
      <c r="A7" s="697">
        <v>3</v>
      </c>
      <c r="B7" s="421" t="s">
        <v>58</v>
      </c>
      <c r="C7" s="427" t="s">
        <v>109</v>
      </c>
      <c r="D7" s="753">
        <v>10</v>
      </c>
      <c r="E7" s="754">
        <v>20</v>
      </c>
      <c r="F7" s="754">
        <v>20</v>
      </c>
      <c r="G7" s="754">
        <v>5</v>
      </c>
      <c r="H7" s="755">
        <v>20</v>
      </c>
      <c r="I7" s="463">
        <f t="shared" si="0"/>
        <v>75</v>
      </c>
      <c r="J7" s="157"/>
      <c r="K7" s="157"/>
      <c r="L7" s="159"/>
      <c r="M7" s="157"/>
      <c r="N7" s="157"/>
      <c r="O7" s="157"/>
    </row>
    <row r="8" spans="1:15" ht="15.75" customHeight="1" x14ac:dyDescent="0.25">
      <c r="A8" s="697">
        <v>4</v>
      </c>
      <c r="B8" s="421" t="s">
        <v>64</v>
      </c>
      <c r="C8" s="424" t="s">
        <v>60</v>
      </c>
      <c r="D8" s="753">
        <v>20</v>
      </c>
      <c r="E8" s="754">
        <v>10</v>
      </c>
      <c r="F8" s="754">
        <v>10</v>
      </c>
      <c r="G8" s="754">
        <v>20</v>
      </c>
      <c r="H8" s="755">
        <v>15</v>
      </c>
      <c r="I8" s="463">
        <f t="shared" si="0"/>
        <v>75</v>
      </c>
      <c r="J8" s="157"/>
      <c r="K8" s="157"/>
      <c r="L8" s="157"/>
      <c r="M8" s="157"/>
      <c r="N8" s="157"/>
      <c r="O8" s="157"/>
    </row>
    <row r="9" spans="1:15" ht="15.75" customHeight="1" x14ac:dyDescent="0.25">
      <c r="A9" s="697">
        <v>5</v>
      </c>
      <c r="B9" s="421" t="s">
        <v>11</v>
      </c>
      <c r="C9" s="427" t="s">
        <v>60</v>
      </c>
      <c r="D9" s="753">
        <v>0</v>
      </c>
      <c r="E9" s="754">
        <v>15</v>
      </c>
      <c r="F9" s="754">
        <v>20</v>
      </c>
      <c r="G9" s="754">
        <v>5</v>
      </c>
      <c r="H9" s="755">
        <v>20</v>
      </c>
      <c r="I9" s="463">
        <f t="shared" si="0"/>
        <v>60</v>
      </c>
      <c r="J9" s="157"/>
      <c r="K9" s="157"/>
      <c r="L9" s="157"/>
      <c r="M9" s="157"/>
      <c r="N9" s="157"/>
      <c r="O9" s="157"/>
    </row>
    <row r="10" spans="1:15" ht="15.75" customHeight="1" x14ac:dyDescent="0.25">
      <c r="A10" s="700">
        <v>6</v>
      </c>
      <c r="B10" s="425" t="s">
        <v>8</v>
      </c>
      <c r="C10" s="426" t="s">
        <v>60</v>
      </c>
      <c r="D10" s="756">
        <v>20</v>
      </c>
      <c r="E10" s="757">
        <v>0</v>
      </c>
      <c r="F10" s="757">
        <v>20</v>
      </c>
      <c r="G10" s="757">
        <v>0</v>
      </c>
      <c r="H10" s="758">
        <v>20</v>
      </c>
      <c r="I10" s="466">
        <f t="shared" si="0"/>
        <v>60</v>
      </c>
      <c r="J10" s="157"/>
      <c r="K10" s="157"/>
      <c r="L10" s="172"/>
      <c r="M10" s="157"/>
      <c r="N10" s="157"/>
      <c r="O10" s="157"/>
    </row>
    <row r="11" spans="1:15" ht="15.75" customHeight="1" x14ac:dyDescent="0.25">
      <c r="A11" s="697">
        <v>7</v>
      </c>
      <c r="B11" s="421" t="s">
        <v>65</v>
      </c>
      <c r="C11" s="424" t="s">
        <v>66</v>
      </c>
      <c r="D11" s="753">
        <v>10</v>
      </c>
      <c r="E11" s="754">
        <v>15</v>
      </c>
      <c r="F11" s="754">
        <v>15</v>
      </c>
      <c r="G11" s="754">
        <v>0</v>
      </c>
      <c r="H11" s="755">
        <v>20</v>
      </c>
      <c r="I11" s="463">
        <f t="shared" si="0"/>
        <v>60</v>
      </c>
      <c r="J11" s="157"/>
      <c r="K11" s="157"/>
      <c r="L11" s="157"/>
      <c r="M11" s="157"/>
      <c r="N11" s="157"/>
      <c r="O11" s="157"/>
    </row>
    <row r="12" spans="1:15" ht="15.75" customHeight="1" x14ac:dyDescent="0.25">
      <c r="A12" s="697">
        <v>8</v>
      </c>
      <c r="B12" s="421" t="s">
        <v>73</v>
      </c>
      <c r="C12" s="424" t="s">
        <v>60</v>
      </c>
      <c r="D12" s="753">
        <v>0</v>
      </c>
      <c r="E12" s="754">
        <v>0</v>
      </c>
      <c r="F12" s="754">
        <v>20</v>
      </c>
      <c r="G12" s="754">
        <v>15</v>
      </c>
      <c r="H12" s="755">
        <v>20</v>
      </c>
      <c r="I12" s="463">
        <f t="shared" si="0"/>
        <v>55</v>
      </c>
      <c r="J12" s="157"/>
      <c r="K12" s="157"/>
      <c r="L12" s="173"/>
      <c r="M12" s="157"/>
      <c r="N12" s="157"/>
      <c r="O12" s="157"/>
    </row>
    <row r="13" spans="1:15" ht="15.75" customHeight="1" x14ac:dyDescent="0.25">
      <c r="A13" s="699">
        <v>9</v>
      </c>
      <c r="B13" s="674" t="s">
        <v>18</v>
      </c>
      <c r="C13" s="675" t="s">
        <v>60</v>
      </c>
      <c r="D13" s="759">
        <v>10</v>
      </c>
      <c r="E13" s="760">
        <v>10</v>
      </c>
      <c r="F13" s="760">
        <v>5</v>
      </c>
      <c r="G13" s="760">
        <v>15</v>
      </c>
      <c r="H13" s="761">
        <v>15</v>
      </c>
      <c r="I13" s="676">
        <f t="shared" si="0"/>
        <v>55</v>
      </c>
      <c r="J13" s="157"/>
      <c r="K13" s="157"/>
      <c r="L13" s="157"/>
      <c r="M13" s="157"/>
      <c r="N13" s="157"/>
      <c r="O13" s="157"/>
    </row>
    <row r="14" spans="1:15" ht="15.75" customHeight="1" x14ac:dyDescent="0.25">
      <c r="A14" s="699">
        <v>10</v>
      </c>
      <c r="B14" s="448" t="s">
        <v>80</v>
      </c>
      <c r="C14" s="675" t="s">
        <v>108</v>
      </c>
      <c r="D14" s="759">
        <v>10</v>
      </c>
      <c r="E14" s="760">
        <v>15</v>
      </c>
      <c r="F14" s="760">
        <v>0</v>
      </c>
      <c r="G14" s="760">
        <v>20</v>
      </c>
      <c r="H14" s="761">
        <v>10</v>
      </c>
      <c r="I14" s="676">
        <f t="shared" si="0"/>
        <v>55</v>
      </c>
      <c r="J14" s="157"/>
      <c r="K14" s="157"/>
      <c r="L14" s="157"/>
      <c r="M14" s="157"/>
      <c r="N14" s="157"/>
      <c r="O14" s="157"/>
    </row>
    <row r="15" spans="1:15" ht="15.75" customHeight="1" x14ac:dyDescent="0.25">
      <c r="A15" s="697">
        <v>11</v>
      </c>
      <c r="B15" s="421" t="s">
        <v>17</v>
      </c>
      <c r="C15" s="424" t="s">
        <v>60</v>
      </c>
      <c r="D15" s="753">
        <v>0</v>
      </c>
      <c r="E15" s="754">
        <v>10</v>
      </c>
      <c r="F15" s="754">
        <v>10</v>
      </c>
      <c r="G15" s="754">
        <v>20</v>
      </c>
      <c r="H15" s="755">
        <v>0</v>
      </c>
      <c r="I15" s="463">
        <f t="shared" si="0"/>
        <v>40</v>
      </c>
      <c r="J15" s="157"/>
      <c r="K15" s="157"/>
      <c r="L15" s="157"/>
      <c r="M15" s="157"/>
      <c r="N15" s="157"/>
      <c r="O15" s="157"/>
    </row>
    <row r="16" spans="1:15" ht="15.75" customHeight="1" x14ac:dyDescent="0.25">
      <c r="A16" s="698">
        <v>12</v>
      </c>
      <c r="B16" s="419" t="s">
        <v>9</v>
      </c>
      <c r="C16" s="423" t="s">
        <v>60</v>
      </c>
      <c r="D16" s="762">
        <v>0</v>
      </c>
      <c r="E16" s="763">
        <v>10</v>
      </c>
      <c r="F16" s="763">
        <v>0</v>
      </c>
      <c r="G16" s="763">
        <v>20</v>
      </c>
      <c r="H16" s="764">
        <v>5</v>
      </c>
      <c r="I16" s="465">
        <f t="shared" si="0"/>
        <v>35</v>
      </c>
      <c r="J16" s="157"/>
      <c r="K16" s="157"/>
      <c r="L16" s="157"/>
      <c r="M16" s="157"/>
      <c r="N16" s="157"/>
      <c r="O16" s="157"/>
    </row>
    <row r="17" spans="1:15" ht="15.75" customHeight="1" x14ac:dyDescent="0.25">
      <c r="A17" s="697">
        <v>13</v>
      </c>
      <c r="B17" s="421" t="s">
        <v>10</v>
      </c>
      <c r="C17" s="424" t="s">
        <v>63</v>
      </c>
      <c r="D17" s="753">
        <v>0</v>
      </c>
      <c r="E17" s="754">
        <v>10</v>
      </c>
      <c r="F17" s="754">
        <v>0</v>
      </c>
      <c r="G17" s="754">
        <v>20</v>
      </c>
      <c r="H17" s="755">
        <v>5</v>
      </c>
      <c r="I17" s="463">
        <f t="shared" si="0"/>
        <v>35</v>
      </c>
      <c r="J17" s="157"/>
      <c r="K17" s="157"/>
      <c r="L17" s="157"/>
      <c r="M17" s="157"/>
      <c r="N17" s="157"/>
      <c r="O17" s="157"/>
    </row>
    <row r="18" spans="1:15" ht="15.75" customHeight="1" x14ac:dyDescent="0.25">
      <c r="A18" s="698">
        <v>14</v>
      </c>
      <c r="B18" s="419" t="s">
        <v>67</v>
      </c>
      <c r="C18" s="423" t="s">
        <v>60</v>
      </c>
      <c r="D18" s="762">
        <v>20</v>
      </c>
      <c r="E18" s="763">
        <v>5</v>
      </c>
      <c r="F18" s="763">
        <v>10</v>
      </c>
      <c r="G18" s="763">
        <v>0</v>
      </c>
      <c r="H18" s="764">
        <v>0</v>
      </c>
      <c r="I18" s="465">
        <f t="shared" si="0"/>
        <v>35</v>
      </c>
      <c r="J18" s="157"/>
      <c r="K18" s="157"/>
      <c r="L18" s="157"/>
      <c r="M18" s="157"/>
      <c r="N18" s="157"/>
      <c r="O18" s="157"/>
    </row>
    <row r="19" spans="1:15" ht="15.75" customHeight="1" x14ac:dyDescent="0.25">
      <c r="A19" s="700">
        <v>15</v>
      </c>
      <c r="B19" s="425" t="s">
        <v>14</v>
      </c>
      <c r="C19" s="426" t="s">
        <v>66</v>
      </c>
      <c r="D19" s="756">
        <v>10</v>
      </c>
      <c r="E19" s="757">
        <v>0</v>
      </c>
      <c r="F19" s="757">
        <v>0</v>
      </c>
      <c r="G19" s="757">
        <v>0</v>
      </c>
      <c r="H19" s="758">
        <v>20</v>
      </c>
      <c r="I19" s="466">
        <f t="shared" si="0"/>
        <v>30</v>
      </c>
      <c r="J19" s="157"/>
      <c r="K19" s="157"/>
      <c r="L19" s="157"/>
      <c r="M19" s="157"/>
      <c r="N19" s="157"/>
      <c r="O19" s="157"/>
    </row>
    <row r="20" spans="1:15" s="156" customFormat="1" ht="15.75" customHeight="1" x14ac:dyDescent="0.25">
      <c r="A20" s="697">
        <v>16</v>
      </c>
      <c r="B20" s="421" t="s">
        <v>61</v>
      </c>
      <c r="C20" s="424" t="s">
        <v>62</v>
      </c>
      <c r="D20" s="765">
        <v>5</v>
      </c>
      <c r="E20" s="754">
        <v>0</v>
      </c>
      <c r="F20" s="754">
        <v>10</v>
      </c>
      <c r="G20" s="754">
        <v>0</v>
      </c>
      <c r="H20" s="766">
        <v>15</v>
      </c>
      <c r="I20" s="463">
        <f t="shared" si="0"/>
        <v>30</v>
      </c>
      <c r="J20" s="157"/>
      <c r="K20" s="157"/>
      <c r="L20" s="157"/>
      <c r="M20" s="157"/>
      <c r="N20" s="157"/>
      <c r="O20" s="157"/>
    </row>
    <row r="21" spans="1:15" s="156" customFormat="1" ht="15.75" customHeight="1" x14ac:dyDescent="0.25">
      <c r="A21" s="697">
        <v>17</v>
      </c>
      <c r="B21" s="421" t="s">
        <v>69</v>
      </c>
      <c r="C21" s="424" t="s">
        <v>60</v>
      </c>
      <c r="D21" s="765">
        <v>0</v>
      </c>
      <c r="E21" s="754">
        <v>0</v>
      </c>
      <c r="F21" s="754">
        <v>5</v>
      </c>
      <c r="G21" s="754">
        <v>5</v>
      </c>
      <c r="H21" s="766">
        <v>15</v>
      </c>
      <c r="I21" s="463">
        <f t="shared" si="0"/>
        <v>25</v>
      </c>
      <c r="J21" s="157"/>
      <c r="K21" s="157"/>
      <c r="L21" s="157"/>
      <c r="M21" s="157"/>
      <c r="N21" s="157"/>
      <c r="O21" s="157"/>
    </row>
    <row r="22" spans="1:15" s="156" customFormat="1" ht="15.75" customHeight="1" x14ac:dyDescent="0.25">
      <c r="A22" s="749">
        <v>18</v>
      </c>
      <c r="B22" s="467" t="s">
        <v>13</v>
      </c>
      <c r="C22" s="469" t="s">
        <v>63</v>
      </c>
      <c r="D22" s="767">
        <v>0</v>
      </c>
      <c r="E22" s="768">
        <v>15</v>
      </c>
      <c r="F22" s="768">
        <v>0</v>
      </c>
      <c r="G22" s="768">
        <v>0</v>
      </c>
      <c r="H22" s="769">
        <v>0</v>
      </c>
      <c r="I22" s="471">
        <f t="shared" si="0"/>
        <v>15</v>
      </c>
      <c r="J22" s="157"/>
      <c r="K22" s="157"/>
      <c r="L22" s="157"/>
      <c r="M22" s="157"/>
      <c r="N22" s="157"/>
      <c r="O22" s="157"/>
    </row>
    <row r="23" spans="1:15" s="156" customFormat="1" ht="15.75" customHeight="1" x14ac:dyDescent="0.25">
      <c r="A23" s="749">
        <v>19</v>
      </c>
      <c r="B23" s="467" t="s">
        <v>74</v>
      </c>
      <c r="C23" s="469" t="s">
        <v>60</v>
      </c>
      <c r="D23" s="767">
        <v>0</v>
      </c>
      <c r="E23" s="768">
        <v>0</v>
      </c>
      <c r="F23" s="768">
        <v>0</v>
      </c>
      <c r="G23" s="768">
        <v>10</v>
      </c>
      <c r="H23" s="769">
        <v>0</v>
      </c>
      <c r="I23" s="471">
        <f t="shared" si="0"/>
        <v>10</v>
      </c>
      <c r="J23" s="157"/>
      <c r="K23" s="157"/>
      <c r="L23" s="157"/>
      <c r="M23" s="157"/>
      <c r="N23" s="157"/>
      <c r="O23" s="157"/>
    </row>
    <row r="24" spans="1:15" s="156" customFormat="1" ht="15.75" customHeight="1" x14ac:dyDescent="0.25">
      <c r="A24" s="749">
        <v>20</v>
      </c>
      <c r="B24" s="467" t="s">
        <v>70</v>
      </c>
      <c r="C24" s="470" t="s">
        <v>71</v>
      </c>
      <c r="D24" s="767">
        <v>0</v>
      </c>
      <c r="E24" s="768">
        <v>0</v>
      </c>
      <c r="F24" s="768">
        <v>0</v>
      </c>
      <c r="G24" s="768">
        <v>0</v>
      </c>
      <c r="H24" s="769">
        <v>5</v>
      </c>
      <c r="I24" s="471">
        <f t="shared" si="0"/>
        <v>5</v>
      </c>
      <c r="J24" s="157"/>
      <c r="K24" s="157"/>
      <c r="L24" s="157"/>
      <c r="M24" s="157"/>
      <c r="N24" s="157"/>
      <c r="O24" s="157"/>
    </row>
    <row r="25" spans="1:15" s="156" customFormat="1" ht="15.75" customHeight="1" thickBot="1" x14ac:dyDescent="0.3">
      <c r="A25" s="702">
        <v>21</v>
      </c>
      <c r="B25" s="418" t="s">
        <v>72</v>
      </c>
      <c r="C25" s="777" t="s">
        <v>60</v>
      </c>
      <c r="D25" s="778">
        <v>0</v>
      </c>
      <c r="E25" s="779">
        <v>0</v>
      </c>
      <c r="F25" s="779">
        <v>0</v>
      </c>
      <c r="G25" s="779">
        <v>0</v>
      </c>
      <c r="H25" s="780">
        <v>0</v>
      </c>
      <c r="I25" s="781">
        <f t="shared" si="0"/>
        <v>0</v>
      </c>
      <c r="J25" s="157"/>
      <c r="K25" s="157"/>
      <c r="L25" s="157"/>
      <c r="M25" s="157"/>
      <c r="N25" s="157"/>
      <c r="O25" s="157"/>
    </row>
    <row r="26" spans="1:15" ht="15.75" customHeight="1" thickBot="1" x14ac:dyDescent="0.3">
      <c r="A26" s="175"/>
      <c r="B26" s="165"/>
      <c r="C26" s="165"/>
      <c r="D26" s="167"/>
      <c r="E26" s="167"/>
      <c r="F26" s="167"/>
      <c r="G26" s="167"/>
      <c r="H26" s="167"/>
      <c r="I26" s="167"/>
      <c r="J26" s="156"/>
      <c r="K26" s="156"/>
      <c r="L26" s="156"/>
      <c r="M26" s="156"/>
      <c r="N26" s="156"/>
      <c r="O26" s="160"/>
    </row>
    <row r="27" spans="1:15" ht="15.75" customHeight="1" thickBot="1" x14ac:dyDescent="0.35">
      <c r="A27" s="555" t="s">
        <v>55</v>
      </c>
      <c r="B27" s="556"/>
      <c r="C27" s="557"/>
      <c r="D27" s="304"/>
      <c r="E27" s="304"/>
      <c r="F27" s="157"/>
      <c r="G27" s="157"/>
      <c r="H27" s="157"/>
      <c r="I27" s="157"/>
      <c r="J27" s="157"/>
      <c r="K27" s="157"/>
      <c r="L27" s="157"/>
      <c r="M27" s="157"/>
      <c r="N27" s="157"/>
      <c r="O27" s="161"/>
    </row>
    <row r="28" spans="1:15" ht="15.75" customHeight="1" x14ac:dyDescent="0.25">
      <c r="A28" s="544" t="s">
        <v>16</v>
      </c>
      <c r="B28" s="544" t="s">
        <v>0</v>
      </c>
      <c r="C28" s="544" t="s">
        <v>1</v>
      </c>
      <c r="D28" s="544" t="s">
        <v>20</v>
      </c>
      <c r="E28" s="544" t="s">
        <v>22</v>
      </c>
      <c r="F28" s="544" t="s">
        <v>23</v>
      </c>
      <c r="G28" s="544" t="s">
        <v>24</v>
      </c>
      <c r="H28" s="544" t="s">
        <v>25</v>
      </c>
      <c r="I28" s="544" t="s">
        <v>30</v>
      </c>
      <c r="J28" s="544" t="s">
        <v>31</v>
      </c>
      <c r="K28" s="544" t="s">
        <v>32</v>
      </c>
      <c r="L28" s="544" t="s">
        <v>33</v>
      </c>
      <c r="M28" s="544" t="s">
        <v>34</v>
      </c>
      <c r="N28" s="544" t="s">
        <v>26</v>
      </c>
      <c r="O28" s="544" t="s">
        <v>35</v>
      </c>
    </row>
    <row r="29" spans="1:15" ht="15.75" customHeight="1" thickBot="1" x14ac:dyDescent="0.3">
      <c r="A29" s="545"/>
      <c r="B29" s="545"/>
      <c r="C29" s="545"/>
      <c r="D29" s="551"/>
      <c r="E29" s="551"/>
      <c r="F29" s="545"/>
      <c r="G29" s="545"/>
      <c r="H29" s="545"/>
      <c r="I29" s="545"/>
      <c r="J29" s="545"/>
      <c r="K29" s="545"/>
      <c r="L29" s="545"/>
      <c r="M29" s="545"/>
      <c r="N29" s="545"/>
      <c r="O29" s="545"/>
    </row>
    <row r="30" spans="1:15" ht="15.75" customHeight="1" x14ac:dyDescent="0.25">
      <c r="A30" s="770">
        <v>1</v>
      </c>
      <c r="B30" s="474" t="s">
        <v>11</v>
      </c>
      <c r="C30" s="475" t="s">
        <v>60</v>
      </c>
      <c r="D30" s="716">
        <v>20</v>
      </c>
      <c r="E30" s="717">
        <v>10</v>
      </c>
      <c r="F30" s="717">
        <v>15</v>
      </c>
      <c r="G30" s="717">
        <v>15</v>
      </c>
      <c r="H30" s="717">
        <v>15</v>
      </c>
      <c r="I30" s="717">
        <v>10</v>
      </c>
      <c r="J30" s="717">
        <v>15</v>
      </c>
      <c r="K30" s="717">
        <v>20</v>
      </c>
      <c r="L30" s="717">
        <v>15</v>
      </c>
      <c r="M30" s="718">
        <v>15</v>
      </c>
      <c r="N30" s="437">
        <f t="shared" ref="N30:N39" si="1">SUM(D30:M30)</f>
        <v>150</v>
      </c>
      <c r="O30" s="438">
        <v>1</v>
      </c>
    </row>
    <row r="31" spans="1:15" ht="15.75" customHeight="1" x14ac:dyDescent="0.25">
      <c r="A31" s="771">
        <v>2</v>
      </c>
      <c r="B31" s="476" t="s">
        <v>65</v>
      </c>
      <c r="C31" s="458" t="s">
        <v>66</v>
      </c>
      <c r="D31" s="719">
        <v>15</v>
      </c>
      <c r="E31" s="720">
        <v>20</v>
      </c>
      <c r="F31" s="720">
        <v>15</v>
      </c>
      <c r="G31" s="720">
        <v>5</v>
      </c>
      <c r="H31" s="720">
        <v>20</v>
      </c>
      <c r="I31" s="720">
        <v>5</v>
      </c>
      <c r="J31" s="720">
        <v>20</v>
      </c>
      <c r="K31" s="720">
        <v>20</v>
      </c>
      <c r="L31" s="720">
        <v>20</v>
      </c>
      <c r="M31" s="721">
        <v>10</v>
      </c>
      <c r="N31" s="445">
        <f t="shared" si="1"/>
        <v>150</v>
      </c>
      <c r="O31" s="446">
        <v>2</v>
      </c>
    </row>
    <row r="32" spans="1:15" ht="15.75" customHeight="1" x14ac:dyDescent="0.25">
      <c r="A32" s="772">
        <v>3</v>
      </c>
      <c r="B32" s="479" t="s">
        <v>73</v>
      </c>
      <c r="C32" s="460" t="s">
        <v>60</v>
      </c>
      <c r="D32" s="722">
        <v>10</v>
      </c>
      <c r="E32" s="723">
        <v>15</v>
      </c>
      <c r="F32" s="723">
        <v>10</v>
      </c>
      <c r="G32" s="723">
        <v>0</v>
      </c>
      <c r="H32" s="723">
        <v>10</v>
      </c>
      <c r="I32" s="723">
        <v>15</v>
      </c>
      <c r="J32" s="723">
        <v>15</v>
      </c>
      <c r="K32" s="723">
        <v>20</v>
      </c>
      <c r="L32" s="723">
        <v>20</v>
      </c>
      <c r="M32" s="724">
        <v>20</v>
      </c>
      <c r="N32" s="441">
        <f t="shared" si="1"/>
        <v>135</v>
      </c>
      <c r="O32" s="442">
        <v>3</v>
      </c>
    </row>
    <row r="33" spans="1:15" ht="15.75" customHeight="1" x14ac:dyDescent="0.25">
      <c r="A33" s="773">
        <v>4</v>
      </c>
      <c r="B33" s="677" t="s">
        <v>58</v>
      </c>
      <c r="C33" s="678" t="s">
        <v>109</v>
      </c>
      <c r="D33" s="728">
        <v>0</v>
      </c>
      <c r="E33" s="729">
        <v>15</v>
      </c>
      <c r="F33" s="729">
        <v>20</v>
      </c>
      <c r="G33" s="729">
        <v>15</v>
      </c>
      <c r="H33" s="729">
        <v>0</v>
      </c>
      <c r="I33" s="729">
        <v>15</v>
      </c>
      <c r="J33" s="729">
        <v>15</v>
      </c>
      <c r="K33" s="729">
        <v>20</v>
      </c>
      <c r="L33" s="729">
        <v>15</v>
      </c>
      <c r="M33" s="730">
        <v>20</v>
      </c>
      <c r="N33" s="679">
        <f t="shared" si="1"/>
        <v>135</v>
      </c>
      <c r="O33" s="680"/>
    </row>
    <row r="34" spans="1:15" ht="15.75" customHeight="1" x14ac:dyDescent="0.25">
      <c r="A34" s="774">
        <v>5</v>
      </c>
      <c r="B34" s="168" t="s">
        <v>80</v>
      </c>
      <c r="C34" s="228" t="s">
        <v>108</v>
      </c>
      <c r="D34" s="725">
        <v>15</v>
      </c>
      <c r="E34" s="726">
        <v>10</v>
      </c>
      <c r="F34" s="726">
        <v>20</v>
      </c>
      <c r="G34" s="726">
        <v>5</v>
      </c>
      <c r="H34" s="726">
        <v>15</v>
      </c>
      <c r="I34" s="726">
        <v>20</v>
      </c>
      <c r="J34" s="726">
        <v>10</v>
      </c>
      <c r="K34" s="726">
        <v>20</v>
      </c>
      <c r="L34" s="726">
        <v>20</v>
      </c>
      <c r="M34" s="727">
        <v>0</v>
      </c>
      <c r="N34" s="169">
        <f t="shared" si="1"/>
        <v>135</v>
      </c>
      <c r="O34" s="176"/>
    </row>
    <row r="35" spans="1:15" ht="15.75" customHeight="1" x14ac:dyDescent="0.25">
      <c r="A35" s="775">
        <v>6</v>
      </c>
      <c r="B35" s="171" t="s">
        <v>17</v>
      </c>
      <c r="C35" s="233" t="s">
        <v>60</v>
      </c>
      <c r="D35" s="782">
        <v>5</v>
      </c>
      <c r="E35" s="733">
        <v>10</v>
      </c>
      <c r="F35" s="733">
        <v>15</v>
      </c>
      <c r="G35" s="733">
        <v>15</v>
      </c>
      <c r="H35" s="733">
        <v>15</v>
      </c>
      <c r="I35" s="733">
        <v>20</v>
      </c>
      <c r="J35" s="733">
        <v>15</v>
      </c>
      <c r="K35" s="733">
        <v>15</v>
      </c>
      <c r="L35" s="733">
        <v>0</v>
      </c>
      <c r="M35" s="783">
        <v>15</v>
      </c>
      <c r="N35" s="155">
        <f t="shared" si="1"/>
        <v>125</v>
      </c>
      <c r="O35" s="180"/>
    </row>
    <row r="36" spans="1:15" ht="15.75" customHeight="1" x14ac:dyDescent="0.25">
      <c r="A36" s="774">
        <v>7</v>
      </c>
      <c r="B36" s="168" t="s">
        <v>8</v>
      </c>
      <c r="C36" s="228" t="s">
        <v>60</v>
      </c>
      <c r="D36" s="725">
        <v>0</v>
      </c>
      <c r="E36" s="726">
        <v>0</v>
      </c>
      <c r="F36" s="726">
        <v>15</v>
      </c>
      <c r="G36" s="726">
        <v>5</v>
      </c>
      <c r="H36" s="726">
        <v>15</v>
      </c>
      <c r="I36" s="726">
        <v>20</v>
      </c>
      <c r="J36" s="726">
        <v>20</v>
      </c>
      <c r="K36" s="726">
        <v>20</v>
      </c>
      <c r="L36" s="726">
        <v>20</v>
      </c>
      <c r="M36" s="727">
        <v>5</v>
      </c>
      <c r="N36" s="169">
        <f t="shared" si="1"/>
        <v>120</v>
      </c>
      <c r="O36" s="176"/>
    </row>
    <row r="37" spans="1:15" ht="15.75" customHeight="1" x14ac:dyDescent="0.25">
      <c r="A37" s="774">
        <v>8</v>
      </c>
      <c r="B37" s="168" t="s">
        <v>64</v>
      </c>
      <c r="C37" s="228" t="s">
        <v>60</v>
      </c>
      <c r="D37" s="725">
        <v>10</v>
      </c>
      <c r="E37" s="726">
        <v>0</v>
      </c>
      <c r="F37" s="726">
        <v>0</v>
      </c>
      <c r="G37" s="726">
        <v>15</v>
      </c>
      <c r="H37" s="726">
        <v>20</v>
      </c>
      <c r="I37" s="726">
        <v>20</v>
      </c>
      <c r="J37" s="726">
        <v>20</v>
      </c>
      <c r="K37" s="726">
        <v>20</v>
      </c>
      <c r="L37" s="726">
        <v>0</v>
      </c>
      <c r="M37" s="727">
        <v>0</v>
      </c>
      <c r="N37" s="169">
        <f t="shared" si="1"/>
        <v>105</v>
      </c>
      <c r="O37" s="176"/>
    </row>
    <row r="38" spans="1:15" s="156" customFormat="1" ht="15.75" customHeight="1" x14ac:dyDescent="0.25">
      <c r="A38" s="776">
        <v>9</v>
      </c>
      <c r="B38" s="171" t="s">
        <v>18</v>
      </c>
      <c r="C38" s="456" t="s">
        <v>60</v>
      </c>
      <c r="D38" s="732">
        <v>20</v>
      </c>
      <c r="E38" s="733">
        <v>5</v>
      </c>
      <c r="F38" s="733">
        <v>0</v>
      </c>
      <c r="G38" s="733">
        <v>20</v>
      </c>
      <c r="H38" s="733">
        <v>10</v>
      </c>
      <c r="I38" s="733">
        <v>20</v>
      </c>
      <c r="J38" s="733">
        <v>0</v>
      </c>
      <c r="K38" s="733">
        <v>0</v>
      </c>
      <c r="L38" s="733">
        <v>15</v>
      </c>
      <c r="M38" s="734">
        <v>10</v>
      </c>
      <c r="N38" s="155">
        <f t="shared" si="1"/>
        <v>100</v>
      </c>
      <c r="O38" s="155"/>
    </row>
    <row r="39" spans="1:15" s="156" customFormat="1" ht="15.75" customHeight="1" thickBot="1" x14ac:dyDescent="0.3">
      <c r="A39" s="715">
        <v>10</v>
      </c>
      <c r="B39" s="472" t="s">
        <v>12</v>
      </c>
      <c r="C39" s="229" t="s">
        <v>60</v>
      </c>
      <c r="D39" s="735">
        <v>15</v>
      </c>
      <c r="E39" s="736">
        <v>0</v>
      </c>
      <c r="F39" s="736">
        <v>10</v>
      </c>
      <c r="G39" s="736">
        <v>20</v>
      </c>
      <c r="H39" s="736">
        <v>5</v>
      </c>
      <c r="I39" s="736">
        <v>10</v>
      </c>
      <c r="J39" s="736">
        <v>20</v>
      </c>
      <c r="K39" s="736">
        <v>0</v>
      </c>
      <c r="L39" s="736">
        <v>20</v>
      </c>
      <c r="M39" s="737">
        <v>0</v>
      </c>
      <c r="N39" s="174">
        <f t="shared" si="1"/>
        <v>100</v>
      </c>
      <c r="O39" s="174"/>
    </row>
    <row r="40" spans="1:15" ht="15.75" customHeight="1" thickBot="1" x14ac:dyDescent="0.3">
      <c r="A40" s="164"/>
      <c r="B40" s="166"/>
      <c r="C40" s="17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4"/>
      <c r="O40" s="163"/>
    </row>
    <row r="41" spans="1:15" ht="15.75" customHeight="1" thickBot="1" x14ac:dyDescent="0.35">
      <c r="A41" s="547" t="s">
        <v>56</v>
      </c>
      <c r="B41" s="548"/>
      <c r="C41" s="549"/>
      <c r="D41" s="305"/>
      <c r="E41" s="305"/>
      <c r="F41" s="173"/>
      <c r="G41" s="173"/>
      <c r="H41" s="173"/>
      <c r="I41" s="173"/>
      <c r="J41" s="173"/>
      <c r="K41" s="173"/>
      <c r="L41" s="173"/>
      <c r="M41" s="173"/>
      <c r="N41" s="173"/>
      <c r="O41" s="178"/>
    </row>
    <row r="42" spans="1:15" ht="15.75" customHeight="1" x14ac:dyDescent="0.25">
      <c r="A42" s="542" t="s">
        <v>16</v>
      </c>
      <c r="B42" s="542" t="s">
        <v>0</v>
      </c>
      <c r="C42" s="542" t="s">
        <v>1</v>
      </c>
      <c r="D42" s="542" t="s">
        <v>20</v>
      </c>
      <c r="E42" s="542" t="s">
        <v>22</v>
      </c>
      <c r="F42" s="542" t="s">
        <v>23</v>
      </c>
      <c r="G42" s="542" t="s">
        <v>24</v>
      </c>
      <c r="H42" s="542" t="s">
        <v>25</v>
      </c>
      <c r="I42" s="542" t="s">
        <v>30</v>
      </c>
      <c r="J42" s="542" t="s">
        <v>31</v>
      </c>
      <c r="K42" s="542" t="s">
        <v>32</v>
      </c>
      <c r="L42" s="542" t="s">
        <v>33</v>
      </c>
      <c r="M42" s="542" t="s">
        <v>34</v>
      </c>
      <c r="N42" s="542" t="s">
        <v>26</v>
      </c>
      <c r="O42" s="542" t="s">
        <v>35</v>
      </c>
    </row>
    <row r="43" spans="1:15" ht="15.75" customHeight="1" thickBot="1" x14ac:dyDescent="0.3">
      <c r="A43" s="543"/>
      <c r="B43" s="543"/>
      <c r="C43" s="543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</row>
    <row r="44" spans="1:15" ht="15.75" customHeight="1" x14ac:dyDescent="0.25">
      <c r="A44" s="710">
        <v>1</v>
      </c>
      <c r="B44" s="474" t="s">
        <v>105</v>
      </c>
      <c r="C44" s="475" t="s">
        <v>68</v>
      </c>
      <c r="D44" s="785">
        <v>0</v>
      </c>
      <c r="E44" s="717">
        <v>20</v>
      </c>
      <c r="F44" s="717">
        <v>10</v>
      </c>
      <c r="G44" s="717">
        <v>15</v>
      </c>
      <c r="H44" s="717">
        <v>10</v>
      </c>
      <c r="I44" s="717">
        <v>5</v>
      </c>
      <c r="J44" s="717">
        <v>20</v>
      </c>
      <c r="K44" s="717">
        <v>20</v>
      </c>
      <c r="L44" s="717">
        <v>10</v>
      </c>
      <c r="M44" s="786">
        <v>5</v>
      </c>
      <c r="N44" s="437">
        <f>SUM(D44:M44)</f>
        <v>115</v>
      </c>
      <c r="O44" s="438">
        <v>1</v>
      </c>
    </row>
    <row r="45" spans="1:15" ht="15.75" customHeight="1" x14ac:dyDescent="0.25">
      <c r="A45" s="711">
        <v>2</v>
      </c>
      <c r="B45" s="476" t="s">
        <v>74</v>
      </c>
      <c r="C45" s="458" t="s">
        <v>60</v>
      </c>
      <c r="D45" s="741">
        <v>15</v>
      </c>
      <c r="E45" s="720">
        <v>0</v>
      </c>
      <c r="F45" s="720">
        <v>15</v>
      </c>
      <c r="G45" s="720">
        <v>15</v>
      </c>
      <c r="H45" s="720">
        <v>10</v>
      </c>
      <c r="I45" s="720">
        <v>0</v>
      </c>
      <c r="J45" s="720">
        <v>15</v>
      </c>
      <c r="K45" s="720">
        <v>0</v>
      </c>
      <c r="L45" s="720">
        <v>0</v>
      </c>
      <c r="M45" s="742">
        <v>0</v>
      </c>
      <c r="N45" s="445">
        <f>SUM(D45:M45)</f>
        <v>70</v>
      </c>
      <c r="O45" s="446">
        <v>2</v>
      </c>
    </row>
    <row r="46" spans="1:15" ht="15.75" customHeight="1" x14ac:dyDescent="0.25">
      <c r="A46" s="712">
        <v>3</v>
      </c>
      <c r="B46" s="477" t="s">
        <v>9</v>
      </c>
      <c r="C46" s="478" t="s">
        <v>60</v>
      </c>
      <c r="D46" s="743">
        <v>0</v>
      </c>
      <c r="E46" s="723">
        <v>0</v>
      </c>
      <c r="F46" s="723">
        <v>20</v>
      </c>
      <c r="G46" s="723">
        <v>0</v>
      </c>
      <c r="H46" s="723">
        <v>20</v>
      </c>
      <c r="I46" s="723">
        <v>20</v>
      </c>
      <c r="J46" s="723">
        <v>5</v>
      </c>
      <c r="K46" s="723">
        <v>0</v>
      </c>
      <c r="L46" s="723">
        <v>0</v>
      </c>
      <c r="M46" s="744">
        <v>0</v>
      </c>
      <c r="N46" s="441">
        <f>SUM(D46:M46)</f>
        <v>65</v>
      </c>
      <c r="O46" s="442">
        <v>3</v>
      </c>
    </row>
    <row r="47" spans="1:15" ht="15.75" customHeight="1" x14ac:dyDescent="0.25">
      <c r="A47" s="713">
        <v>4</v>
      </c>
      <c r="B47" s="168" t="s">
        <v>67</v>
      </c>
      <c r="C47" s="170" t="s">
        <v>60</v>
      </c>
      <c r="D47" s="745">
        <v>0</v>
      </c>
      <c r="E47" s="726">
        <v>0</v>
      </c>
      <c r="F47" s="726">
        <v>10</v>
      </c>
      <c r="G47" s="726">
        <v>0</v>
      </c>
      <c r="H47" s="726">
        <v>20</v>
      </c>
      <c r="I47" s="726">
        <v>0</v>
      </c>
      <c r="J47" s="726">
        <v>0</v>
      </c>
      <c r="K47" s="726">
        <v>10</v>
      </c>
      <c r="L47" s="726">
        <v>0</v>
      </c>
      <c r="M47" s="746">
        <v>0</v>
      </c>
      <c r="N47" s="169">
        <f>SUM(D47:M47)</f>
        <v>40</v>
      </c>
      <c r="O47" s="231"/>
    </row>
    <row r="48" spans="1:15" ht="15.75" customHeight="1" thickBot="1" x14ac:dyDescent="0.3">
      <c r="A48" s="784">
        <v>5</v>
      </c>
      <c r="B48" s="473" t="s">
        <v>13</v>
      </c>
      <c r="C48" s="210" t="s">
        <v>63</v>
      </c>
      <c r="D48" s="787">
        <v>0</v>
      </c>
      <c r="E48" s="788">
        <v>0</v>
      </c>
      <c r="F48" s="788">
        <v>0</v>
      </c>
      <c r="G48" s="788">
        <v>10</v>
      </c>
      <c r="H48" s="788">
        <v>10</v>
      </c>
      <c r="I48" s="788">
        <v>0</v>
      </c>
      <c r="J48" s="788">
        <v>0</v>
      </c>
      <c r="K48" s="788">
        <v>10</v>
      </c>
      <c r="L48" s="788">
        <v>0</v>
      </c>
      <c r="M48" s="789">
        <v>5</v>
      </c>
      <c r="N48" s="349">
        <f>SUM(D48:M48)</f>
        <v>35</v>
      </c>
      <c r="O48" s="306"/>
    </row>
    <row r="49" ht="15.75" customHeight="1" x14ac:dyDescent="0.25"/>
  </sheetData>
  <sortState ref="B30:N39">
    <sortCondition descending="1" ref="N30:N39"/>
    <sortCondition descending="1" ref="M30:M39"/>
    <sortCondition descending="1" ref="L30:L39"/>
    <sortCondition descending="1" ref="K30:K39"/>
  </sortState>
  <mergeCells count="34">
    <mergeCell ref="E2:I2"/>
    <mergeCell ref="H28:H29"/>
    <mergeCell ref="L28:L29"/>
    <mergeCell ref="M28:M29"/>
    <mergeCell ref="A28:A29"/>
    <mergeCell ref="B28:B29"/>
    <mergeCell ref="C28:C29"/>
    <mergeCell ref="D28:D29"/>
    <mergeCell ref="E28:E29"/>
    <mergeCell ref="F28:F29"/>
    <mergeCell ref="G28:G29"/>
    <mergeCell ref="A3:C3"/>
    <mergeCell ref="A27:C27"/>
    <mergeCell ref="D42:D43"/>
    <mergeCell ref="E42:E43"/>
    <mergeCell ref="F42:F43"/>
    <mergeCell ref="G42:G43"/>
    <mergeCell ref="A41:C41"/>
    <mergeCell ref="N28:N29"/>
    <mergeCell ref="O28:O29"/>
    <mergeCell ref="A42:A43"/>
    <mergeCell ref="B42:B43"/>
    <mergeCell ref="C42:C43"/>
    <mergeCell ref="I28:I29"/>
    <mergeCell ref="J28:J29"/>
    <mergeCell ref="K28:K29"/>
    <mergeCell ref="N42:N43"/>
    <mergeCell ref="O42:O43"/>
    <mergeCell ref="L42:L43"/>
    <mergeCell ref="M42:M43"/>
    <mergeCell ref="H42:H43"/>
    <mergeCell ref="I42:I43"/>
    <mergeCell ref="J42:J43"/>
    <mergeCell ref="K42:K4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opLeftCell="T1" zoomScale="90" zoomScaleNormal="90" workbookViewId="0">
      <selection activeCell="AY21" sqref="AY21"/>
    </sheetView>
  </sheetViews>
  <sheetFormatPr defaultRowHeight="15" x14ac:dyDescent="0.25"/>
  <cols>
    <col min="1" max="1" width="3.140625" bestFit="1" customWidth="1"/>
    <col min="2" max="2" width="17" bestFit="1" customWidth="1"/>
    <col min="3" max="3" width="16" customWidth="1"/>
    <col min="4" max="14" width="4.85546875" customWidth="1"/>
    <col min="15" max="15" width="6.5703125" customWidth="1"/>
    <col min="16" max="43" width="4.85546875" customWidth="1"/>
    <col min="44" max="45" width="8.7109375" customWidth="1"/>
    <col min="46" max="46" width="17.7109375" customWidth="1"/>
    <col min="47" max="54" width="4.7109375" customWidth="1"/>
  </cols>
  <sheetData>
    <row r="1" spans="1:54" s="260" customFormat="1" ht="15.75" customHeight="1" x14ac:dyDescent="0.25"/>
    <row r="2" spans="1:54" ht="15.75" customHeight="1" thickBot="1" x14ac:dyDescent="0.4">
      <c r="A2" s="567" t="s">
        <v>82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95"/>
      <c r="AT2" s="95"/>
    </row>
    <row r="3" spans="1:54" ht="15.75" customHeight="1" thickBot="1" x14ac:dyDescent="0.3">
      <c r="A3" s="92"/>
      <c r="B3" s="339" t="s">
        <v>44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54" ht="15.75" customHeight="1" thickBot="1" x14ac:dyDescent="0.3">
      <c r="A4" s="544" t="s">
        <v>16</v>
      </c>
      <c r="B4" s="544" t="s">
        <v>0</v>
      </c>
      <c r="C4" s="544" t="s">
        <v>1</v>
      </c>
      <c r="D4" s="559" t="s">
        <v>20</v>
      </c>
      <c r="E4" s="560"/>
      <c r="F4" s="561"/>
      <c r="G4" s="562" t="s">
        <v>21</v>
      </c>
      <c r="H4" s="559" t="s">
        <v>22</v>
      </c>
      <c r="I4" s="560"/>
      <c r="J4" s="561"/>
      <c r="K4" s="562" t="s">
        <v>21</v>
      </c>
      <c r="L4" s="559" t="s">
        <v>23</v>
      </c>
      <c r="M4" s="560"/>
      <c r="N4" s="561"/>
      <c r="O4" s="568" t="s">
        <v>21</v>
      </c>
      <c r="P4" s="559" t="s">
        <v>24</v>
      </c>
      <c r="Q4" s="560"/>
      <c r="R4" s="561"/>
      <c r="S4" s="562" t="s">
        <v>21</v>
      </c>
      <c r="T4" s="559" t="s">
        <v>25</v>
      </c>
      <c r="U4" s="560"/>
      <c r="V4" s="561"/>
      <c r="W4" s="562" t="s">
        <v>21</v>
      </c>
      <c r="X4" s="559" t="s">
        <v>30</v>
      </c>
      <c r="Y4" s="560"/>
      <c r="Z4" s="561"/>
      <c r="AA4" s="562" t="s">
        <v>21</v>
      </c>
      <c r="AB4" s="559" t="s">
        <v>31</v>
      </c>
      <c r="AC4" s="560"/>
      <c r="AD4" s="561"/>
      <c r="AE4" s="562" t="s">
        <v>21</v>
      </c>
      <c r="AF4" s="559" t="s">
        <v>32</v>
      </c>
      <c r="AG4" s="560"/>
      <c r="AH4" s="561"/>
      <c r="AI4" s="562" t="s">
        <v>21</v>
      </c>
      <c r="AJ4" s="559" t="s">
        <v>33</v>
      </c>
      <c r="AK4" s="560"/>
      <c r="AL4" s="561"/>
      <c r="AM4" s="562" t="s">
        <v>21</v>
      </c>
      <c r="AN4" s="559" t="s">
        <v>34</v>
      </c>
      <c r="AO4" s="560"/>
      <c r="AP4" s="561"/>
      <c r="AQ4" s="562" t="s">
        <v>21</v>
      </c>
      <c r="AR4" s="581" t="s">
        <v>26</v>
      </c>
      <c r="AS4" s="97"/>
      <c r="AT4" s="559" t="s">
        <v>43</v>
      </c>
      <c r="AU4" s="560"/>
      <c r="AV4" s="560"/>
      <c r="AW4" s="560"/>
      <c r="AX4" s="560"/>
      <c r="AY4" s="560"/>
      <c r="AZ4" s="560"/>
      <c r="BA4" s="560"/>
      <c r="BB4" s="561"/>
    </row>
    <row r="5" spans="1:54" ht="15.75" customHeight="1" thickBot="1" x14ac:dyDescent="0.3">
      <c r="A5" s="545"/>
      <c r="B5" s="545"/>
      <c r="C5" s="551"/>
      <c r="D5" s="107" t="s">
        <v>27</v>
      </c>
      <c r="E5" s="108" t="s">
        <v>28</v>
      </c>
      <c r="F5" s="108" t="s">
        <v>29</v>
      </c>
      <c r="G5" s="563"/>
      <c r="H5" s="107" t="s">
        <v>27</v>
      </c>
      <c r="I5" s="108" t="s">
        <v>28</v>
      </c>
      <c r="J5" s="108" t="s">
        <v>29</v>
      </c>
      <c r="K5" s="563"/>
      <c r="L5" s="107" t="s">
        <v>27</v>
      </c>
      <c r="M5" s="108" t="s">
        <v>28</v>
      </c>
      <c r="N5" s="109" t="s">
        <v>29</v>
      </c>
      <c r="O5" s="563"/>
      <c r="P5" s="107" t="s">
        <v>27</v>
      </c>
      <c r="Q5" s="108" t="s">
        <v>28</v>
      </c>
      <c r="R5" s="110" t="s">
        <v>29</v>
      </c>
      <c r="S5" s="563"/>
      <c r="T5" s="107" t="s">
        <v>27</v>
      </c>
      <c r="U5" s="108" t="s">
        <v>28</v>
      </c>
      <c r="V5" s="110" t="s">
        <v>29</v>
      </c>
      <c r="W5" s="563"/>
      <c r="X5" s="107" t="s">
        <v>27</v>
      </c>
      <c r="Y5" s="108" t="s">
        <v>28</v>
      </c>
      <c r="Z5" s="110" t="s">
        <v>29</v>
      </c>
      <c r="AA5" s="563"/>
      <c r="AB5" s="107" t="s">
        <v>27</v>
      </c>
      <c r="AC5" s="108" t="s">
        <v>28</v>
      </c>
      <c r="AD5" s="110" t="s">
        <v>29</v>
      </c>
      <c r="AE5" s="563"/>
      <c r="AF5" s="107" t="s">
        <v>27</v>
      </c>
      <c r="AG5" s="108" t="s">
        <v>28</v>
      </c>
      <c r="AH5" s="110" t="s">
        <v>29</v>
      </c>
      <c r="AI5" s="563"/>
      <c r="AJ5" s="107" t="s">
        <v>27</v>
      </c>
      <c r="AK5" s="108" t="s">
        <v>28</v>
      </c>
      <c r="AL5" s="110" t="s">
        <v>29</v>
      </c>
      <c r="AM5" s="563"/>
      <c r="AN5" s="106" t="s">
        <v>27</v>
      </c>
      <c r="AO5" s="104" t="s">
        <v>28</v>
      </c>
      <c r="AP5" s="105" t="s">
        <v>29</v>
      </c>
      <c r="AQ5" s="563"/>
      <c r="AR5" s="582"/>
      <c r="AS5" s="97"/>
      <c r="AT5" s="341" t="s">
        <v>0</v>
      </c>
      <c r="AU5" s="571" t="s">
        <v>47</v>
      </c>
      <c r="AV5" s="572"/>
      <c r="AW5" s="569" t="s">
        <v>48</v>
      </c>
      <c r="AX5" s="570"/>
      <c r="AY5" s="571" t="s">
        <v>49</v>
      </c>
      <c r="AZ5" s="572"/>
      <c r="BA5" s="575" t="s">
        <v>26</v>
      </c>
      <c r="BB5" s="576"/>
    </row>
    <row r="6" spans="1:54" ht="15.75" customHeight="1" x14ac:dyDescent="0.25">
      <c r="A6" s="917">
        <v>1</v>
      </c>
      <c r="B6" s="342" t="s">
        <v>72</v>
      </c>
      <c r="C6" s="241" t="s">
        <v>60</v>
      </c>
      <c r="D6" s="921">
        <v>0</v>
      </c>
      <c r="E6" s="922">
        <v>15</v>
      </c>
      <c r="F6" s="923">
        <v>15</v>
      </c>
      <c r="G6" s="924">
        <f>SUM(D6:F6)</f>
        <v>30</v>
      </c>
      <c r="H6" s="921">
        <v>20</v>
      </c>
      <c r="I6" s="922">
        <v>20</v>
      </c>
      <c r="J6" s="923">
        <v>15</v>
      </c>
      <c r="K6" s="924">
        <f t="shared" ref="K6:K9" si="0">SUM(H6:J6)</f>
        <v>55</v>
      </c>
      <c r="L6" s="921">
        <v>15</v>
      </c>
      <c r="M6" s="922">
        <v>10</v>
      </c>
      <c r="N6" s="923">
        <v>20</v>
      </c>
      <c r="O6" s="924">
        <f t="shared" ref="O6:O9" si="1">SUM(L6:N6)</f>
        <v>45</v>
      </c>
      <c r="P6" s="921">
        <v>15</v>
      </c>
      <c r="Q6" s="922">
        <v>5</v>
      </c>
      <c r="R6" s="923">
        <v>5</v>
      </c>
      <c r="S6" s="924">
        <f t="shared" ref="S6:S9" si="2">SUM(P6:R6)</f>
        <v>25</v>
      </c>
      <c r="T6" s="921"/>
      <c r="U6" s="922">
        <v>15</v>
      </c>
      <c r="V6" s="923">
        <v>15</v>
      </c>
      <c r="W6" s="924">
        <f t="shared" ref="W6:W9" si="3">SUM(T6:V6)</f>
        <v>30</v>
      </c>
      <c r="X6" s="921">
        <v>20</v>
      </c>
      <c r="Y6" s="922">
        <v>0</v>
      </c>
      <c r="Z6" s="923">
        <v>20</v>
      </c>
      <c r="AA6" s="924">
        <f t="shared" ref="AA6:AA9" si="4">SUM(X6:Z6)</f>
        <v>40</v>
      </c>
      <c r="AB6" s="921">
        <v>15</v>
      </c>
      <c r="AC6" s="922">
        <v>20</v>
      </c>
      <c r="AD6" s="923">
        <v>5</v>
      </c>
      <c r="AE6" s="924">
        <f t="shared" ref="AE6:AE9" si="5">SUM(AB6:AD6)</f>
        <v>40</v>
      </c>
      <c r="AF6" s="921">
        <v>10</v>
      </c>
      <c r="AG6" s="922">
        <v>10</v>
      </c>
      <c r="AH6" s="923">
        <v>15</v>
      </c>
      <c r="AI6" s="924">
        <f t="shared" ref="AI6:AI9" si="6">SUM(AF6:AH6)</f>
        <v>35</v>
      </c>
      <c r="AJ6" s="921">
        <v>15</v>
      </c>
      <c r="AK6" s="922">
        <v>20</v>
      </c>
      <c r="AL6" s="923">
        <v>10</v>
      </c>
      <c r="AM6" s="924">
        <f t="shared" ref="AM6:AM9" si="7">SUM(AJ6:AL6)</f>
        <v>45</v>
      </c>
      <c r="AN6" s="921">
        <v>15</v>
      </c>
      <c r="AO6" s="922">
        <v>15</v>
      </c>
      <c r="AP6" s="923">
        <v>0</v>
      </c>
      <c r="AQ6" s="924">
        <f t="shared" ref="AQ6:AQ9" si="8">SUM(AN6:AP6)</f>
        <v>30</v>
      </c>
      <c r="AR6" s="335">
        <f>SUM(AQ6,AM6,AI6,AE6,AA6,W6,S6,O6,K6,G6)</f>
        <v>375</v>
      </c>
      <c r="AS6" s="98"/>
      <c r="AT6" s="638" t="s">
        <v>105</v>
      </c>
      <c r="AU6" s="990">
        <v>495</v>
      </c>
      <c r="AV6" s="991"/>
      <c r="AW6" s="992">
        <v>310</v>
      </c>
      <c r="AX6" s="991"/>
      <c r="AY6" s="992">
        <v>115</v>
      </c>
      <c r="AZ6" s="993"/>
      <c r="BA6" s="990">
        <f>SUM(AU6:AZ6)</f>
        <v>920</v>
      </c>
      <c r="BB6" s="993"/>
    </row>
    <row r="7" spans="1:54" ht="15.75" customHeight="1" x14ac:dyDescent="0.25">
      <c r="A7" s="918">
        <v>2</v>
      </c>
      <c r="B7" s="343" t="s">
        <v>13</v>
      </c>
      <c r="C7" s="239" t="s">
        <v>63</v>
      </c>
      <c r="D7" s="925">
        <v>20</v>
      </c>
      <c r="E7" s="926">
        <v>15</v>
      </c>
      <c r="F7" s="927"/>
      <c r="G7" s="928">
        <f t="shared" ref="G7:G9" si="9">SUM(D7:F7)</f>
        <v>35</v>
      </c>
      <c r="H7" s="925">
        <v>20</v>
      </c>
      <c r="I7" s="926">
        <v>20</v>
      </c>
      <c r="J7" s="927">
        <v>15</v>
      </c>
      <c r="K7" s="928">
        <f t="shared" si="0"/>
        <v>55</v>
      </c>
      <c r="L7" s="925">
        <v>15</v>
      </c>
      <c r="M7" s="926">
        <v>20</v>
      </c>
      <c r="N7" s="927">
        <v>20</v>
      </c>
      <c r="O7" s="928">
        <f t="shared" si="1"/>
        <v>55</v>
      </c>
      <c r="P7" s="925">
        <v>15</v>
      </c>
      <c r="Q7" s="926">
        <v>15</v>
      </c>
      <c r="R7" s="927">
        <v>15</v>
      </c>
      <c r="S7" s="928">
        <f t="shared" si="2"/>
        <v>45</v>
      </c>
      <c r="T7" s="925">
        <v>20</v>
      </c>
      <c r="U7" s="926">
        <v>20</v>
      </c>
      <c r="V7" s="927">
        <v>20</v>
      </c>
      <c r="W7" s="928">
        <f t="shared" si="3"/>
        <v>60</v>
      </c>
      <c r="X7" s="925">
        <v>20</v>
      </c>
      <c r="Y7" s="926">
        <v>15</v>
      </c>
      <c r="Z7" s="927">
        <v>20</v>
      </c>
      <c r="AA7" s="928">
        <f t="shared" si="4"/>
        <v>55</v>
      </c>
      <c r="AB7" s="925">
        <v>20</v>
      </c>
      <c r="AC7" s="926">
        <v>10</v>
      </c>
      <c r="AD7" s="927">
        <v>20</v>
      </c>
      <c r="AE7" s="928">
        <f t="shared" si="5"/>
        <v>50</v>
      </c>
      <c r="AF7" s="925">
        <v>15</v>
      </c>
      <c r="AG7" s="926">
        <v>10</v>
      </c>
      <c r="AH7" s="927">
        <v>20</v>
      </c>
      <c r="AI7" s="928">
        <f t="shared" si="6"/>
        <v>45</v>
      </c>
      <c r="AJ7" s="925">
        <v>10</v>
      </c>
      <c r="AK7" s="926">
        <v>15</v>
      </c>
      <c r="AL7" s="927">
        <v>20</v>
      </c>
      <c r="AM7" s="928">
        <f t="shared" si="7"/>
        <v>45</v>
      </c>
      <c r="AN7" s="925">
        <v>20</v>
      </c>
      <c r="AO7" s="926">
        <v>15</v>
      </c>
      <c r="AP7" s="927">
        <v>20</v>
      </c>
      <c r="AQ7" s="928">
        <f t="shared" si="8"/>
        <v>55</v>
      </c>
      <c r="AR7" s="336">
        <f t="shared" ref="AR7:AR9" si="10">SUM(AQ7,AM7,AI7,AE7,AA7,W7,S7,O7,K7,G7)</f>
        <v>500</v>
      </c>
      <c r="AS7" s="98"/>
      <c r="AT7" s="643" t="s">
        <v>9</v>
      </c>
      <c r="AU7" s="994">
        <v>495</v>
      </c>
      <c r="AV7" s="995"/>
      <c r="AW7" s="996">
        <v>235</v>
      </c>
      <c r="AX7" s="995"/>
      <c r="AY7" s="996">
        <v>130</v>
      </c>
      <c r="AZ7" s="997"/>
      <c r="BA7" s="994">
        <f>SUM(AU7:AZ7)</f>
        <v>860</v>
      </c>
      <c r="BB7" s="997"/>
    </row>
    <row r="8" spans="1:54" ht="15.75" customHeight="1" x14ac:dyDescent="0.25">
      <c r="A8" s="919">
        <v>3</v>
      </c>
      <c r="B8" s="343" t="s">
        <v>9</v>
      </c>
      <c r="C8" s="239" t="s">
        <v>60</v>
      </c>
      <c r="D8" s="929">
        <v>0</v>
      </c>
      <c r="E8" s="930">
        <v>10</v>
      </c>
      <c r="F8" s="931">
        <v>15</v>
      </c>
      <c r="G8" s="932">
        <f t="shared" si="9"/>
        <v>25</v>
      </c>
      <c r="H8" s="929">
        <v>10</v>
      </c>
      <c r="I8" s="930">
        <v>20</v>
      </c>
      <c r="J8" s="931">
        <v>10</v>
      </c>
      <c r="K8" s="932">
        <f t="shared" si="0"/>
        <v>40</v>
      </c>
      <c r="L8" s="929">
        <v>20</v>
      </c>
      <c r="M8" s="930">
        <v>15</v>
      </c>
      <c r="N8" s="931">
        <v>20</v>
      </c>
      <c r="O8" s="932">
        <f t="shared" si="1"/>
        <v>55</v>
      </c>
      <c r="P8" s="929">
        <v>20</v>
      </c>
      <c r="Q8" s="930">
        <v>20</v>
      </c>
      <c r="R8" s="931">
        <v>20</v>
      </c>
      <c r="S8" s="932">
        <f t="shared" si="2"/>
        <v>60</v>
      </c>
      <c r="T8" s="929">
        <v>20</v>
      </c>
      <c r="U8" s="930">
        <v>20</v>
      </c>
      <c r="V8" s="931">
        <v>20</v>
      </c>
      <c r="W8" s="932">
        <f t="shared" si="3"/>
        <v>60</v>
      </c>
      <c r="X8" s="929">
        <v>20</v>
      </c>
      <c r="Y8" s="930">
        <v>20</v>
      </c>
      <c r="Z8" s="931">
        <v>15</v>
      </c>
      <c r="AA8" s="932">
        <f t="shared" si="4"/>
        <v>55</v>
      </c>
      <c r="AB8" s="929">
        <v>20</v>
      </c>
      <c r="AC8" s="930">
        <v>20</v>
      </c>
      <c r="AD8" s="931">
        <v>20</v>
      </c>
      <c r="AE8" s="932">
        <f t="shared" si="5"/>
        <v>60</v>
      </c>
      <c r="AF8" s="929">
        <v>10</v>
      </c>
      <c r="AG8" s="930">
        <v>20</v>
      </c>
      <c r="AH8" s="931">
        <v>15</v>
      </c>
      <c r="AI8" s="932">
        <f t="shared" si="6"/>
        <v>45</v>
      </c>
      <c r="AJ8" s="929">
        <v>10</v>
      </c>
      <c r="AK8" s="930">
        <v>20</v>
      </c>
      <c r="AL8" s="931">
        <v>20</v>
      </c>
      <c r="AM8" s="932">
        <f t="shared" si="7"/>
        <v>50</v>
      </c>
      <c r="AN8" s="929">
        <v>20</v>
      </c>
      <c r="AO8" s="930">
        <v>15</v>
      </c>
      <c r="AP8" s="931">
        <v>15</v>
      </c>
      <c r="AQ8" s="932">
        <f t="shared" si="8"/>
        <v>50</v>
      </c>
      <c r="AR8" s="337">
        <f t="shared" si="10"/>
        <v>500</v>
      </c>
      <c r="AS8" s="98"/>
      <c r="AT8" s="643" t="s">
        <v>13</v>
      </c>
      <c r="AU8" s="994">
        <v>460</v>
      </c>
      <c r="AV8" s="995"/>
      <c r="AW8" s="996">
        <v>175</v>
      </c>
      <c r="AX8" s="995"/>
      <c r="AY8" s="996">
        <v>140</v>
      </c>
      <c r="AZ8" s="997"/>
      <c r="BA8" s="994">
        <f>SUM(AU8:AZ8)</f>
        <v>775</v>
      </c>
      <c r="BB8" s="997"/>
    </row>
    <row r="9" spans="1:54" ht="15.75" customHeight="1" thickBot="1" x14ac:dyDescent="0.3">
      <c r="A9" s="920">
        <v>4</v>
      </c>
      <c r="B9" s="344" t="s">
        <v>105</v>
      </c>
      <c r="C9" s="350" t="s">
        <v>68</v>
      </c>
      <c r="D9" s="735">
        <v>15</v>
      </c>
      <c r="E9" s="736">
        <v>15</v>
      </c>
      <c r="F9" s="933"/>
      <c r="G9" s="737">
        <f t="shared" si="9"/>
        <v>30</v>
      </c>
      <c r="H9" s="735">
        <v>15</v>
      </c>
      <c r="I9" s="736">
        <v>20</v>
      </c>
      <c r="J9" s="933">
        <v>20</v>
      </c>
      <c r="K9" s="737">
        <f t="shared" si="0"/>
        <v>55</v>
      </c>
      <c r="L9" s="735">
        <v>10</v>
      </c>
      <c r="M9" s="736">
        <v>15</v>
      </c>
      <c r="N9" s="933">
        <v>15</v>
      </c>
      <c r="O9" s="737">
        <f t="shared" si="1"/>
        <v>40</v>
      </c>
      <c r="P9" s="735">
        <v>20</v>
      </c>
      <c r="Q9" s="736">
        <v>5</v>
      </c>
      <c r="R9" s="933"/>
      <c r="S9" s="737">
        <f t="shared" si="2"/>
        <v>25</v>
      </c>
      <c r="T9" s="735">
        <v>20</v>
      </c>
      <c r="U9" s="736">
        <v>20</v>
      </c>
      <c r="V9" s="933"/>
      <c r="W9" s="737">
        <f t="shared" si="3"/>
        <v>40</v>
      </c>
      <c r="X9" s="735">
        <v>15</v>
      </c>
      <c r="Y9" s="736">
        <v>20</v>
      </c>
      <c r="Z9" s="933">
        <v>20</v>
      </c>
      <c r="AA9" s="737">
        <f t="shared" si="4"/>
        <v>55</v>
      </c>
      <c r="AB9" s="735">
        <v>20</v>
      </c>
      <c r="AC9" s="736">
        <v>15</v>
      </c>
      <c r="AD9" s="933">
        <v>20</v>
      </c>
      <c r="AE9" s="737">
        <f t="shared" si="5"/>
        <v>55</v>
      </c>
      <c r="AF9" s="735">
        <v>15</v>
      </c>
      <c r="AG9" s="736">
        <v>20</v>
      </c>
      <c r="AH9" s="933">
        <v>15</v>
      </c>
      <c r="AI9" s="737">
        <f t="shared" si="6"/>
        <v>50</v>
      </c>
      <c r="AJ9" s="735">
        <v>20</v>
      </c>
      <c r="AK9" s="736">
        <v>5</v>
      </c>
      <c r="AL9" s="933">
        <v>0</v>
      </c>
      <c r="AM9" s="737">
        <f t="shared" si="7"/>
        <v>25</v>
      </c>
      <c r="AN9" s="735">
        <v>15</v>
      </c>
      <c r="AO9" s="736">
        <v>20</v>
      </c>
      <c r="AP9" s="933">
        <v>20</v>
      </c>
      <c r="AQ9" s="737">
        <f t="shared" si="8"/>
        <v>55</v>
      </c>
      <c r="AR9" s="174">
        <f t="shared" si="10"/>
        <v>430</v>
      </c>
      <c r="AS9" s="101"/>
      <c r="AT9" s="643" t="s">
        <v>72</v>
      </c>
      <c r="AU9" s="994">
        <v>415</v>
      </c>
      <c r="AV9" s="995"/>
      <c r="AW9" s="996">
        <v>105</v>
      </c>
      <c r="AX9" s="995"/>
      <c r="AY9" s="996">
        <v>105</v>
      </c>
      <c r="AZ9" s="997"/>
      <c r="BA9" s="994">
        <f>SUM(AU9:AZ9)</f>
        <v>625</v>
      </c>
      <c r="BB9" s="997"/>
    </row>
    <row r="10" spans="1:54" s="260" customFormat="1" ht="15.75" customHeight="1" thickBot="1" x14ac:dyDescent="0.3">
      <c r="A10" s="92"/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344" t="s">
        <v>67</v>
      </c>
      <c r="AU10" s="956">
        <v>355</v>
      </c>
      <c r="AV10" s="587"/>
      <c r="AW10" s="957">
        <v>190</v>
      </c>
      <c r="AX10" s="587"/>
      <c r="AY10" s="957"/>
      <c r="AZ10" s="958"/>
      <c r="BA10" s="956">
        <f>SUM(AU10:AZ10)</f>
        <v>545</v>
      </c>
      <c r="BB10" s="958"/>
    </row>
    <row r="11" spans="1:54" ht="15.75" customHeight="1" thickBot="1" x14ac:dyDescent="0.3">
      <c r="A11" s="92"/>
      <c r="B11" s="340" t="s">
        <v>45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54"/>
      <c r="AU11" s="955"/>
      <c r="AV11" s="955"/>
      <c r="AW11" s="955"/>
      <c r="AX11" s="955"/>
      <c r="AY11" s="955"/>
      <c r="AZ11" s="955"/>
      <c r="BA11" s="955"/>
      <c r="BB11" s="955"/>
    </row>
    <row r="12" spans="1:54" ht="15.75" customHeight="1" thickBot="1" x14ac:dyDescent="0.3">
      <c r="A12" s="544" t="s">
        <v>16</v>
      </c>
      <c r="B12" s="544" t="s">
        <v>0</v>
      </c>
      <c r="C12" s="544" t="s">
        <v>1</v>
      </c>
      <c r="D12" s="560" t="s">
        <v>20</v>
      </c>
      <c r="E12" s="560"/>
      <c r="F12" s="561"/>
      <c r="G12" s="562" t="s">
        <v>21</v>
      </c>
      <c r="H12" s="559" t="s">
        <v>22</v>
      </c>
      <c r="I12" s="560"/>
      <c r="J12" s="561"/>
      <c r="K12" s="562" t="s">
        <v>21</v>
      </c>
      <c r="L12" s="559" t="s">
        <v>23</v>
      </c>
      <c r="M12" s="560"/>
      <c r="N12" s="561"/>
      <c r="O12" s="562" t="s">
        <v>21</v>
      </c>
      <c r="P12" s="559" t="s">
        <v>24</v>
      </c>
      <c r="Q12" s="560"/>
      <c r="R12" s="561"/>
      <c r="S12" s="562" t="s">
        <v>21</v>
      </c>
      <c r="T12" s="559" t="s">
        <v>25</v>
      </c>
      <c r="U12" s="560"/>
      <c r="V12" s="561"/>
      <c r="W12" s="562" t="s">
        <v>21</v>
      </c>
      <c r="X12" s="559" t="s">
        <v>30</v>
      </c>
      <c r="Y12" s="560"/>
      <c r="Z12" s="561"/>
      <c r="AA12" s="562" t="s">
        <v>21</v>
      </c>
      <c r="AB12" s="559" t="s">
        <v>31</v>
      </c>
      <c r="AC12" s="560"/>
      <c r="AD12" s="561"/>
      <c r="AE12" s="562" t="s">
        <v>21</v>
      </c>
      <c r="AF12" s="559" t="s">
        <v>32</v>
      </c>
      <c r="AG12" s="560"/>
      <c r="AH12" s="561"/>
      <c r="AI12" s="562" t="s">
        <v>21</v>
      </c>
      <c r="AJ12" s="559" t="s">
        <v>33</v>
      </c>
      <c r="AK12" s="560"/>
      <c r="AL12" s="561"/>
      <c r="AM12" s="562" t="s">
        <v>21</v>
      </c>
      <c r="AN12" s="559" t="s">
        <v>34</v>
      </c>
      <c r="AO12" s="560"/>
      <c r="AP12" s="561"/>
      <c r="AQ12" s="562" t="s">
        <v>21</v>
      </c>
      <c r="AR12" s="581" t="s">
        <v>26</v>
      </c>
      <c r="AS12" s="97"/>
      <c r="AT12" s="92"/>
    </row>
    <row r="13" spans="1:54" ht="15.75" customHeight="1" thickBot="1" x14ac:dyDescent="0.3">
      <c r="A13" s="545"/>
      <c r="B13" s="545"/>
      <c r="C13" s="551"/>
      <c r="D13" s="107" t="s">
        <v>27</v>
      </c>
      <c r="E13" s="108" t="s">
        <v>28</v>
      </c>
      <c r="F13" s="108" t="s">
        <v>29</v>
      </c>
      <c r="G13" s="563"/>
      <c r="H13" s="107" t="s">
        <v>27</v>
      </c>
      <c r="I13" s="108" t="s">
        <v>28</v>
      </c>
      <c r="J13" s="108" t="s">
        <v>29</v>
      </c>
      <c r="K13" s="563"/>
      <c r="L13" s="107" t="s">
        <v>27</v>
      </c>
      <c r="M13" s="108" t="s">
        <v>28</v>
      </c>
      <c r="N13" s="108" t="s">
        <v>29</v>
      </c>
      <c r="O13" s="563"/>
      <c r="P13" s="107" t="s">
        <v>27</v>
      </c>
      <c r="Q13" s="108" t="s">
        <v>28</v>
      </c>
      <c r="R13" s="108" t="s">
        <v>29</v>
      </c>
      <c r="S13" s="563"/>
      <c r="T13" s="107" t="s">
        <v>27</v>
      </c>
      <c r="U13" s="108" t="s">
        <v>28</v>
      </c>
      <c r="V13" s="108" t="s">
        <v>29</v>
      </c>
      <c r="W13" s="563"/>
      <c r="X13" s="107" t="s">
        <v>27</v>
      </c>
      <c r="Y13" s="108" t="s">
        <v>28</v>
      </c>
      <c r="Z13" s="108" t="s">
        <v>29</v>
      </c>
      <c r="AA13" s="563"/>
      <c r="AB13" s="107" t="s">
        <v>27</v>
      </c>
      <c r="AC13" s="108" t="s">
        <v>28</v>
      </c>
      <c r="AD13" s="108" t="s">
        <v>29</v>
      </c>
      <c r="AE13" s="563"/>
      <c r="AF13" s="107" t="s">
        <v>27</v>
      </c>
      <c r="AG13" s="108" t="s">
        <v>28</v>
      </c>
      <c r="AH13" s="108" t="s">
        <v>29</v>
      </c>
      <c r="AI13" s="563"/>
      <c r="AJ13" s="107" t="s">
        <v>27</v>
      </c>
      <c r="AK13" s="108" t="s">
        <v>28</v>
      </c>
      <c r="AL13" s="108" t="s">
        <v>29</v>
      </c>
      <c r="AM13" s="563"/>
      <c r="AN13" s="107" t="s">
        <v>27</v>
      </c>
      <c r="AO13" s="108" t="s">
        <v>28</v>
      </c>
      <c r="AP13" s="108" t="s">
        <v>29</v>
      </c>
      <c r="AQ13" s="563"/>
      <c r="AR13" s="582"/>
      <c r="AS13" s="97"/>
      <c r="AT13" s="97"/>
    </row>
    <row r="14" spans="1:54" ht="15.75" customHeight="1" x14ac:dyDescent="0.25">
      <c r="A14" s="917">
        <v>1</v>
      </c>
      <c r="B14" s="342" t="s">
        <v>72</v>
      </c>
      <c r="C14" s="241" t="s">
        <v>60</v>
      </c>
      <c r="D14" s="921"/>
      <c r="E14" s="922"/>
      <c r="F14" s="923"/>
      <c r="G14" s="924">
        <f>SUM(D14:F14)</f>
        <v>0</v>
      </c>
      <c r="H14" s="921">
        <v>10</v>
      </c>
      <c r="I14" s="922">
        <v>10</v>
      </c>
      <c r="J14" s="923">
        <v>20</v>
      </c>
      <c r="K14" s="924">
        <f t="shared" ref="K14:K17" si="11">SUM(H14:J14)</f>
        <v>40</v>
      </c>
      <c r="L14" s="921">
        <v>5</v>
      </c>
      <c r="M14" s="922">
        <v>0</v>
      </c>
      <c r="N14" s="923">
        <v>0</v>
      </c>
      <c r="O14" s="924">
        <f t="shared" ref="O14:O17" si="12">SUM(L14:N14)</f>
        <v>5</v>
      </c>
      <c r="P14" s="921">
        <v>5</v>
      </c>
      <c r="Q14" s="922">
        <v>10</v>
      </c>
      <c r="R14" s="923">
        <v>0</v>
      </c>
      <c r="S14" s="924">
        <f t="shared" ref="S14:S17" si="13">SUM(P14:R14)</f>
        <v>15</v>
      </c>
      <c r="T14" s="921">
        <v>0</v>
      </c>
      <c r="U14" s="922">
        <v>5</v>
      </c>
      <c r="V14" s="923"/>
      <c r="W14" s="924">
        <f t="shared" ref="W14:W17" si="14">SUM(T14:V14)</f>
        <v>5</v>
      </c>
      <c r="X14" s="921">
        <v>20</v>
      </c>
      <c r="Y14" s="922">
        <v>0</v>
      </c>
      <c r="Z14" s="923">
        <v>0</v>
      </c>
      <c r="AA14" s="924">
        <f t="shared" ref="AA14:AA17" si="15">SUM(X14:Z14)</f>
        <v>20</v>
      </c>
      <c r="AB14" s="921">
        <v>20</v>
      </c>
      <c r="AC14" s="922">
        <v>5</v>
      </c>
      <c r="AD14" s="923"/>
      <c r="AE14" s="924">
        <f t="shared" ref="AE14:AE17" si="16">SUM(AB14:AD14)</f>
        <v>25</v>
      </c>
      <c r="AF14" s="921">
        <v>10</v>
      </c>
      <c r="AG14" s="922">
        <v>0</v>
      </c>
      <c r="AH14" s="923">
        <v>0</v>
      </c>
      <c r="AI14" s="924">
        <f t="shared" ref="AI14:AI17" si="17">SUM(AF14:AH14)</f>
        <v>10</v>
      </c>
      <c r="AJ14" s="921"/>
      <c r="AK14" s="922">
        <v>10</v>
      </c>
      <c r="AL14" s="923"/>
      <c r="AM14" s="924">
        <f t="shared" ref="AM14:AM17" si="18">SUM(AJ14:AL14)</f>
        <v>10</v>
      </c>
      <c r="AN14" s="921">
        <v>0</v>
      </c>
      <c r="AO14" s="922">
        <v>0</v>
      </c>
      <c r="AP14" s="923"/>
      <c r="AQ14" s="924">
        <f t="shared" ref="AQ14:AQ17" si="19">SUM(AN14:AP14)</f>
        <v>0</v>
      </c>
      <c r="AR14" s="335">
        <f>SUM(G14,K14,O14,S14,W14,AA14,AE14,AI14,AM14,AQ14)</f>
        <v>130</v>
      </c>
      <c r="AS14" s="98"/>
      <c r="AT14" s="97"/>
    </row>
    <row r="15" spans="1:54" ht="15.75" customHeight="1" x14ac:dyDescent="0.25">
      <c r="A15" s="918">
        <v>2</v>
      </c>
      <c r="B15" s="343" t="s">
        <v>13</v>
      </c>
      <c r="C15" s="239" t="s">
        <v>63</v>
      </c>
      <c r="D15" s="925">
        <v>20</v>
      </c>
      <c r="E15" s="926">
        <v>0</v>
      </c>
      <c r="F15" s="927">
        <v>0</v>
      </c>
      <c r="G15" s="928">
        <f t="shared" ref="G15:G17" si="20">SUM(D15:F15)</f>
        <v>20</v>
      </c>
      <c r="H15" s="925">
        <v>15</v>
      </c>
      <c r="I15" s="926">
        <v>5</v>
      </c>
      <c r="J15" s="927">
        <v>10</v>
      </c>
      <c r="K15" s="928">
        <f t="shared" si="11"/>
        <v>30</v>
      </c>
      <c r="L15" s="925">
        <v>5</v>
      </c>
      <c r="M15" s="926">
        <v>20</v>
      </c>
      <c r="N15" s="927">
        <v>0</v>
      </c>
      <c r="O15" s="928">
        <f t="shared" si="12"/>
        <v>25</v>
      </c>
      <c r="P15" s="925">
        <v>5</v>
      </c>
      <c r="Q15" s="926">
        <v>5</v>
      </c>
      <c r="R15" s="927">
        <v>0</v>
      </c>
      <c r="S15" s="928">
        <f t="shared" si="13"/>
        <v>10</v>
      </c>
      <c r="T15" s="925">
        <v>5</v>
      </c>
      <c r="U15" s="926">
        <v>0</v>
      </c>
      <c r="V15" s="927"/>
      <c r="W15" s="928">
        <f t="shared" si="14"/>
        <v>5</v>
      </c>
      <c r="X15" s="925"/>
      <c r="Y15" s="926"/>
      <c r="Z15" s="927">
        <v>10</v>
      </c>
      <c r="AA15" s="928">
        <f t="shared" si="15"/>
        <v>10</v>
      </c>
      <c r="AB15" s="925">
        <v>20</v>
      </c>
      <c r="AC15" s="926">
        <v>0</v>
      </c>
      <c r="AD15" s="927">
        <v>10</v>
      </c>
      <c r="AE15" s="928">
        <f t="shared" si="16"/>
        <v>30</v>
      </c>
      <c r="AF15" s="925">
        <v>5</v>
      </c>
      <c r="AG15" s="926">
        <v>10</v>
      </c>
      <c r="AH15" s="927">
        <v>20</v>
      </c>
      <c r="AI15" s="928">
        <f t="shared" si="17"/>
        <v>35</v>
      </c>
      <c r="AJ15" s="925">
        <v>10</v>
      </c>
      <c r="AK15" s="926"/>
      <c r="AL15" s="927">
        <v>20</v>
      </c>
      <c r="AM15" s="928">
        <f t="shared" si="18"/>
        <v>30</v>
      </c>
      <c r="AN15" s="925">
        <v>5</v>
      </c>
      <c r="AO15" s="926"/>
      <c r="AP15" s="927">
        <v>10</v>
      </c>
      <c r="AQ15" s="928">
        <f t="shared" si="19"/>
        <v>15</v>
      </c>
      <c r="AR15" s="336">
        <f t="shared" ref="AR15:AR17" si="21">SUM(G15,K15,O15,S15,W15,AA15,AE15,AI15,AM15,AQ15)</f>
        <v>210</v>
      </c>
      <c r="AS15" s="98"/>
      <c r="AT15" s="98"/>
    </row>
    <row r="16" spans="1:54" ht="15.75" customHeight="1" x14ac:dyDescent="0.25">
      <c r="A16" s="919">
        <v>3</v>
      </c>
      <c r="B16" s="343" t="s">
        <v>9</v>
      </c>
      <c r="C16" s="239" t="s">
        <v>60</v>
      </c>
      <c r="D16" s="929">
        <v>0</v>
      </c>
      <c r="E16" s="930">
        <v>0</v>
      </c>
      <c r="F16" s="931"/>
      <c r="G16" s="932">
        <f t="shared" si="20"/>
        <v>0</v>
      </c>
      <c r="H16" s="929">
        <v>20</v>
      </c>
      <c r="I16" s="930">
        <v>15</v>
      </c>
      <c r="J16" s="931">
        <v>15</v>
      </c>
      <c r="K16" s="932">
        <f t="shared" si="11"/>
        <v>50</v>
      </c>
      <c r="L16" s="929">
        <v>10</v>
      </c>
      <c r="M16" s="930">
        <v>20</v>
      </c>
      <c r="N16" s="931">
        <v>20</v>
      </c>
      <c r="O16" s="932">
        <f t="shared" si="12"/>
        <v>50</v>
      </c>
      <c r="P16" s="929">
        <v>20</v>
      </c>
      <c r="Q16" s="930">
        <v>5</v>
      </c>
      <c r="R16" s="931">
        <v>0</v>
      </c>
      <c r="S16" s="932">
        <f t="shared" si="13"/>
        <v>25</v>
      </c>
      <c r="T16" s="929">
        <v>10</v>
      </c>
      <c r="U16" s="930">
        <v>5</v>
      </c>
      <c r="V16" s="931"/>
      <c r="W16" s="932">
        <f t="shared" si="14"/>
        <v>15</v>
      </c>
      <c r="X16" s="929">
        <v>10</v>
      </c>
      <c r="Y16" s="930">
        <v>10</v>
      </c>
      <c r="Z16" s="931">
        <v>15</v>
      </c>
      <c r="AA16" s="932">
        <f t="shared" si="15"/>
        <v>35</v>
      </c>
      <c r="AB16" s="929">
        <v>5</v>
      </c>
      <c r="AC16" s="930">
        <v>15</v>
      </c>
      <c r="AD16" s="931"/>
      <c r="AE16" s="932">
        <f t="shared" si="16"/>
        <v>20</v>
      </c>
      <c r="AF16" s="929">
        <v>15</v>
      </c>
      <c r="AG16" s="930">
        <v>5</v>
      </c>
      <c r="AH16" s="931">
        <v>5</v>
      </c>
      <c r="AI16" s="932">
        <f t="shared" si="17"/>
        <v>25</v>
      </c>
      <c r="AJ16" s="929">
        <v>10</v>
      </c>
      <c r="AK16" s="930">
        <v>0</v>
      </c>
      <c r="AL16" s="931">
        <v>10</v>
      </c>
      <c r="AM16" s="932">
        <f t="shared" si="18"/>
        <v>20</v>
      </c>
      <c r="AN16" s="929">
        <v>15</v>
      </c>
      <c r="AO16" s="930">
        <v>15</v>
      </c>
      <c r="AP16" s="931">
        <v>10</v>
      </c>
      <c r="AQ16" s="932">
        <f t="shared" si="19"/>
        <v>40</v>
      </c>
      <c r="AR16" s="337">
        <f t="shared" si="21"/>
        <v>280</v>
      </c>
      <c r="AS16" s="98"/>
      <c r="AT16" s="98"/>
    </row>
    <row r="17" spans="1:46" ht="15.75" customHeight="1" thickBot="1" x14ac:dyDescent="0.3">
      <c r="A17" s="920">
        <v>4</v>
      </c>
      <c r="B17" s="344" t="s">
        <v>105</v>
      </c>
      <c r="C17" s="350" t="s">
        <v>68</v>
      </c>
      <c r="D17" s="735">
        <v>10</v>
      </c>
      <c r="E17" s="736">
        <v>15</v>
      </c>
      <c r="F17" s="933"/>
      <c r="G17" s="737">
        <f t="shared" si="20"/>
        <v>25</v>
      </c>
      <c r="H17" s="735">
        <v>20</v>
      </c>
      <c r="I17" s="736">
        <v>15</v>
      </c>
      <c r="J17" s="933">
        <v>5</v>
      </c>
      <c r="K17" s="737">
        <f t="shared" si="11"/>
        <v>40</v>
      </c>
      <c r="L17" s="735">
        <v>0</v>
      </c>
      <c r="M17" s="736">
        <v>15</v>
      </c>
      <c r="N17" s="933">
        <v>15</v>
      </c>
      <c r="O17" s="737">
        <f t="shared" si="12"/>
        <v>30</v>
      </c>
      <c r="P17" s="735">
        <v>5</v>
      </c>
      <c r="Q17" s="736">
        <v>20</v>
      </c>
      <c r="R17" s="933"/>
      <c r="S17" s="737">
        <f t="shared" si="13"/>
        <v>25</v>
      </c>
      <c r="T17" s="735">
        <v>10</v>
      </c>
      <c r="U17" s="736">
        <v>5</v>
      </c>
      <c r="V17" s="933"/>
      <c r="W17" s="737">
        <f t="shared" si="14"/>
        <v>15</v>
      </c>
      <c r="X17" s="735">
        <v>15</v>
      </c>
      <c r="Y17" s="736">
        <v>10</v>
      </c>
      <c r="Z17" s="933">
        <v>5</v>
      </c>
      <c r="AA17" s="737">
        <f t="shared" si="15"/>
        <v>30</v>
      </c>
      <c r="AB17" s="735">
        <v>5</v>
      </c>
      <c r="AC17" s="736">
        <v>0</v>
      </c>
      <c r="AD17" s="933">
        <v>0</v>
      </c>
      <c r="AE17" s="737">
        <f t="shared" si="16"/>
        <v>5</v>
      </c>
      <c r="AF17" s="735">
        <v>10</v>
      </c>
      <c r="AG17" s="736"/>
      <c r="AH17" s="933"/>
      <c r="AI17" s="737">
        <f t="shared" si="17"/>
        <v>10</v>
      </c>
      <c r="AJ17" s="735">
        <v>10</v>
      </c>
      <c r="AK17" s="736">
        <v>5</v>
      </c>
      <c r="AL17" s="933"/>
      <c r="AM17" s="737">
        <f t="shared" si="18"/>
        <v>15</v>
      </c>
      <c r="AN17" s="735">
        <v>20</v>
      </c>
      <c r="AO17" s="736">
        <v>10</v>
      </c>
      <c r="AP17" s="933">
        <v>15</v>
      </c>
      <c r="AQ17" s="737">
        <f t="shared" si="19"/>
        <v>45</v>
      </c>
      <c r="AR17" s="623">
        <f t="shared" si="21"/>
        <v>240</v>
      </c>
      <c r="AS17" s="98"/>
      <c r="AT17" s="98"/>
    </row>
    <row r="18" spans="1:46" ht="15.75" customHeight="1" thickBot="1" x14ac:dyDescent="0.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8"/>
    </row>
    <row r="19" spans="1:46" s="260" customFormat="1" ht="15.75" customHeight="1" thickBot="1" x14ac:dyDescent="0.3">
      <c r="A19" s="92"/>
      <c r="B19" s="340" t="s">
        <v>46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219"/>
    </row>
    <row r="20" spans="1:46" ht="15.75" customHeight="1" thickBot="1" x14ac:dyDescent="0.3">
      <c r="A20" s="544" t="s">
        <v>16</v>
      </c>
      <c r="B20" s="544" t="s">
        <v>0</v>
      </c>
      <c r="C20" s="544" t="s">
        <v>1</v>
      </c>
      <c r="D20" s="560" t="s">
        <v>20</v>
      </c>
      <c r="E20" s="560"/>
      <c r="F20" s="561"/>
      <c r="G20" s="562" t="s">
        <v>21</v>
      </c>
      <c r="H20" s="559" t="s">
        <v>22</v>
      </c>
      <c r="I20" s="560"/>
      <c r="J20" s="561"/>
      <c r="K20" s="562" t="s">
        <v>21</v>
      </c>
      <c r="L20" s="559" t="s">
        <v>23</v>
      </c>
      <c r="M20" s="560"/>
      <c r="N20" s="561"/>
      <c r="O20" s="562" t="s">
        <v>21</v>
      </c>
      <c r="P20" s="559" t="s">
        <v>24</v>
      </c>
      <c r="Q20" s="560"/>
      <c r="R20" s="561"/>
      <c r="S20" s="562" t="s">
        <v>21</v>
      </c>
      <c r="T20" s="559" t="s">
        <v>25</v>
      </c>
      <c r="U20" s="560"/>
      <c r="V20" s="561"/>
      <c r="W20" s="562" t="s">
        <v>21</v>
      </c>
      <c r="X20" s="559" t="s">
        <v>30</v>
      </c>
      <c r="Y20" s="560"/>
      <c r="Z20" s="561"/>
      <c r="AA20" s="562" t="s">
        <v>21</v>
      </c>
      <c r="AB20" s="559" t="s">
        <v>31</v>
      </c>
      <c r="AC20" s="560"/>
      <c r="AD20" s="561"/>
      <c r="AE20" s="562" t="s">
        <v>21</v>
      </c>
      <c r="AF20" s="564" t="s">
        <v>32</v>
      </c>
      <c r="AG20" s="565"/>
      <c r="AH20" s="566"/>
      <c r="AI20" s="562" t="s">
        <v>21</v>
      </c>
      <c r="AJ20" s="564" t="s">
        <v>33</v>
      </c>
      <c r="AK20" s="565"/>
      <c r="AL20" s="566"/>
      <c r="AM20" s="562" t="s">
        <v>21</v>
      </c>
      <c r="AN20" s="564" t="s">
        <v>34</v>
      </c>
      <c r="AO20" s="565"/>
      <c r="AP20" s="566"/>
      <c r="AQ20" s="562" t="s">
        <v>21</v>
      </c>
      <c r="AR20" s="581" t="s">
        <v>26</v>
      </c>
      <c r="AS20" s="542" t="s">
        <v>50</v>
      </c>
      <c r="AT20" s="94"/>
    </row>
    <row r="21" spans="1:46" ht="15.75" customHeight="1" thickBot="1" x14ac:dyDescent="0.3">
      <c r="A21" s="545"/>
      <c r="B21" s="545"/>
      <c r="C21" s="551"/>
      <c r="D21" s="107" t="s">
        <v>27</v>
      </c>
      <c r="E21" s="108" t="s">
        <v>28</v>
      </c>
      <c r="F21" s="108" t="s">
        <v>29</v>
      </c>
      <c r="G21" s="563"/>
      <c r="H21" s="107" t="s">
        <v>27</v>
      </c>
      <c r="I21" s="108" t="s">
        <v>28</v>
      </c>
      <c r="J21" s="108" t="s">
        <v>29</v>
      </c>
      <c r="K21" s="563"/>
      <c r="L21" s="107" t="s">
        <v>27</v>
      </c>
      <c r="M21" s="108" t="s">
        <v>28</v>
      </c>
      <c r="N21" s="108" t="s">
        <v>29</v>
      </c>
      <c r="O21" s="563"/>
      <c r="P21" s="107" t="s">
        <v>27</v>
      </c>
      <c r="Q21" s="108" t="s">
        <v>28</v>
      </c>
      <c r="R21" s="108" t="s">
        <v>29</v>
      </c>
      <c r="S21" s="563"/>
      <c r="T21" s="107" t="s">
        <v>27</v>
      </c>
      <c r="U21" s="108" t="s">
        <v>28</v>
      </c>
      <c r="V21" s="108" t="s">
        <v>29</v>
      </c>
      <c r="W21" s="563"/>
      <c r="X21" s="107" t="s">
        <v>27</v>
      </c>
      <c r="Y21" s="108" t="s">
        <v>28</v>
      </c>
      <c r="Z21" s="108" t="s">
        <v>29</v>
      </c>
      <c r="AA21" s="563"/>
      <c r="AB21" s="107" t="s">
        <v>27</v>
      </c>
      <c r="AC21" s="108" t="s">
        <v>28</v>
      </c>
      <c r="AD21" s="108" t="s">
        <v>29</v>
      </c>
      <c r="AE21" s="563"/>
      <c r="AF21" s="111" t="s">
        <v>27</v>
      </c>
      <c r="AG21" s="112" t="s">
        <v>28</v>
      </c>
      <c r="AH21" s="112" t="s">
        <v>29</v>
      </c>
      <c r="AI21" s="563"/>
      <c r="AJ21" s="111" t="s">
        <v>27</v>
      </c>
      <c r="AK21" s="112" t="s">
        <v>28</v>
      </c>
      <c r="AL21" s="112" t="s">
        <v>29</v>
      </c>
      <c r="AM21" s="563"/>
      <c r="AN21" s="111" t="s">
        <v>27</v>
      </c>
      <c r="AO21" s="112" t="s">
        <v>28</v>
      </c>
      <c r="AP21" s="112" t="s">
        <v>29</v>
      </c>
      <c r="AQ21" s="563"/>
      <c r="AR21" s="582"/>
      <c r="AS21" s="543"/>
      <c r="AT21" s="94"/>
    </row>
    <row r="22" spans="1:46" ht="15.75" customHeight="1" x14ac:dyDescent="0.25">
      <c r="A22" s="917">
        <v>1</v>
      </c>
      <c r="B22" s="342" t="s">
        <v>72</v>
      </c>
      <c r="C22" s="241" t="s">
        <v>60</v>
      </c>
      <c r="D22" s="921">
        <v>15</v>
      </c>
      <c r="E22" s="922"/>
      <c r="F22" s="923"/>
      <c r="G22" s="924">
        <f>SUM(D22:F22)</f>
        <v>15</v>
      </c>
      <c r="H22" s="921">
        <v>5</v>
      </c>
      <c r="I22" s="922"/>
      <c r="J22" s="923"/>
      <c r="K22" s="924">
        <f t="shared" ref="K22:K25" si="22">SUM(H22:J22)</f>
        <v>5</v>
      </c>
      <c r="L22" s="921">
        <v>0</v>
      </c>
      <c r="M22" s="922"/>
      <c r="N22" s="923"/>
      <c r="O22" s="924">
        <f t="shared" ref="O22:O25" si="23">SUM(L22:N22)</f>
        <v>0</v>
      </c>
      <c r="P22" s="921"/>
      <c r="Q22" s="922"/>
      <c r="R22" s="923"/>
      <c r="S22" s="924">
        <f t="shared" ref="S22:S25" si="24">SUM(P22:R22)</f>
        <v>0</v>
      </c>
      <c r="T22" s="921">
        <v>0</v>
      </c>
      <c r="U22" s="922">
        <v>0</v>
      </c>
      <c r="V22" s="923">
        <v>0</v>
      </c>
      <c r="W22" s="924">
        <f t="shared" ref="W22:W25" si="25">SUM(T22:V22)</f>
        <v>0</v>
      </c>
      <c r="X22" s="921"/>
      <c r="Y22" s="922"/>
      <c r="Z22" s="923"/>
      <c r="AA22" s="924">
        <f t="shared" ref="AA22:AA25" si="26">SUM(X22:Z22)</f>
        <v>0</v>
      </c>
      <c r="AB22" s="921"/>
      <c r="AC22" s="922"/>
      <c r="AD22" s="923"/>
      <c r="AE22" s="924">
        <f t="shared" ref="AE22:AE25" si="27">SUM(AB22:AD22)</f>
        <v>0</v>
      </c>
      <c r="AF22" s="921"/>
      <c r="AG22" s="922"/>
      <c r="AH22" s="923"/>
      <c r="AI22" s="924">
        <f t="shared" ref="AI22:AI25" si="28">SUM(AF22:AH22)</f>
        <v>0</v>
      </c>
      <c r="AJ22" s="921"/>
      <c r="AK22" s="922"/>
      <c r="AL22" s="923"/>
      <c r="AM22" s="924">
        <f t="shared" ref="AM22:AM25" si="29">SUM(AJ22:AL22)</f>
        <v>0</v>
      </c>
      <c r="AN22" s="921"/>
      <c r="AO22" s="922"/>
      <c r="AP22" s="923"/>
      <c r="AQ22" s="924">
        <f t="shared" ref="AQ22:AQ25" si="30">SUM(AN22:AP22)</f>
        <v>0</v>
      </c>
      <c r="AR22" s="335">
        <f>SUM(G22,K22,O22,S22,W22,AA22,AE22,AI22,AM22,AQ22)</f>
        <v>20</v>
      </c>
      <c r="AS22" s="335">
        <f>SUM(AR6,AR14,AR22)</f>
        <v>525</v>
      </c>
      <c r="AT22" s="97"/>
    </row>
    <row r="23" spans="1:46" ht="15.75" customHeight="1" x14ac:dyDescent="0.25">
      <c r="A23" s="918">
        <v>2</v>
      </c>
      <c r="B23" s="343" t="s">
        <v>13</v>
      </c>
      <c r="C23" s="239" t="s">
        <v>63</v>
      </c>
      <c r="D23" s="925">
        <v>10</v>
      </c>
      <c r="E23" s="926">
        <v>0</v>
      </c>
      <c r="F23" s="927">
        <v>0</v>
      </c>
      <c r="G23" s="928">
        <f t="shared" ref="G23:G25" si="31">SUM(D23:F23)</f>
        <v>10</v>
      </c>
      <c r="H23" s="925">
        <v>10</v>
      </c>
      <c r="I23" s="926"/>
      <c r="J23" s="927">
        <v>0</v>
      </c>
      <c r="K23" s="928">
        <f t="shared" si="22"/>
        <v>10</v>
      </c>
      <c r="L23" s="925">
        <v>10</v>
      </c>
      <c r="M23" s="926">
        <v>0</v>
      </c>
      <c r="N23" s="927">
        <v>20</v>
      </c>
      <c r="O23" s="928">
        <f t="shared" si="23"/>
        <v>30</v>
      </c>
      <c r="P23" s="925"/>
      <c r="Q23" s="926"/>
      <c r="R23" s="927">
        <v>0</v>
      </c>
      <c r="S23" s="928">
        <f t="shared" si="24"/>
        <v>0</v>
      </c>
      <c r="T23" s="925">
        <v>0</v>
      </c>
      <c r="U23" s="926"/>
      <c r="V23" s="927">
        <v>20</v>
      </c>
      <c r="W23" s="928">
        <f t="shared" si="25"/>
        <v>20</v>
      </c>
      <c r="X23" s="925">
        <v>0</v>
      </c>
      <c r="Y23" s="926"/>
      <c r="Z23" s="927">
        <v>15</v>
      </c>
      <c r="AA23" s="928">
        <f t="shared" si="26"/>
        <v>15</v>
      </c>
      <c r="AB23" s="925"/>
      <c r="AC23" s="926"/>
      <c r="AD23" s="927">
        <v>0</v>
      </c>
      <c r="AE23" s="928">
        <f t="shared" si="27"/>
        <v>0</v>
      </c>
      <c r="AF23" s="925">
        <v>15</v>
      </c>
      <c r="AG23" s="926">
        <v>0</v>
      </c>
      <c r="AH23" s="927">
        <v>15</v>
      </c>
      <c r="AI23" s="928">
        <f t="shared" si="28"/>
        <v>30</v>
      </c>
      <c r="AJ23" s="925">
        <v>5</v>
      </c>
      <c r="AK23" s="926"/>
      <c r="AL23" s="927">
        <v>10</v>
      </c>
      <c r="AM23" s="928">
        <f t="shared" si="29"/>
        <v>15</v>
      </c>
      <c r="AN23" s="925"/>
      <c r="AO23" s="926">
        <v>10</v>
      </c>
      <c r="AP23" s="927">
        <v>10</v>
      </c>
      <c r="AQ23" s="928">
        <f t="shared" si="30"/>
        <v>20</v>
      </c>
      <c r="AR23" s="336">
        <f t="shared" ref="AR23:AR25" si="32">SUM(G23,K23,O23,S23,W23,AA23,AE23,AI23,AM23,AQ23)</f>
        <v>150</v>
      </c>
      <c r="AS23" s="336">
        <f>SUM(AR7,AR15,AR23)</f>
        <v>860</v>
      </c>
      <c r="AT23" s="656"/>
    </row>
    <row r="24" spans="1:46" ht="15.75" customHeight="1" x14ac:dyDescent="0.25">
      <c r="A24" s="919">
        <v>3</v>
      </c>
      <c r="B24" s="343" t="s">
        <v>9</v>
      </c>
      <c r="C24" s="239" t="s">
        <v>60</v>
      </c>
      <c r="D24" s="732">
        <v>5</v>
      </c>
      <c r="E24" s="733">
        <v>0</v>
      </c>
      <c r="F24" s="783">
        <v>0</v>
      </c>
      <c r="G24" s="734">
        <f t="shared" si="31"/>
        <v>5</v>
      </c>
      <c r="H24" s="732">
        <v>0</v>
      </c>
      <c r="I24" s="733">
        <v>15</v>
      </c>
      <c r="J24" s="783">
        <v>15</v>
      </c>
      <c r="K24" s="734">
        <f t="shared" si="22"/>
        <v>30</v>
      </c>
      <c r="L24" s="732"/>
      <c r="M24" s="733">
        <v>10</v>
      </c>
      <c r="N24" s="783">
        <v>0</v>
      </c>
      <c r="O24" s="734">
        <f t="shared" si="23"/>
        <v>10</v>
      </c>
      <c r="P24" s="732">
        <v>5</v>
      </c>
      <c r="Q24" s="733">
        <v>0</v>
      </c>
      <c r="R24" s="783">
        <v>15</v>
      </c>
      <c r="S24" s="734">
        <f t="shared" si="24"/>
        <v>20</v>
      </c>
      <c r="T24" s="732"/>
      <c r="U24" s="733">
        <v>5</v>
      </c>
      <c r="V24" s="783">
        <v>10</v>
      </c>
      <c r="W24" s="734">
        <f t="shared" si="25"/>
        <v>15</v>
      </c>
      <c r="X24" s="732">
        <v>20</v>
      </c>
      <c r="Y24" s="733">
        <v>20</v>
      </c>
      <c r="Z24" s="783">
        <v>20</v>
      </c>
      <c r="AA24" s="734">
        <f t="shared" si="26"/>
        <v>60</v>
      </c>
      <c r="AB24" s="732">
        <v>0</v>
      </c>
      <c r="AC24" s="733">
        <v>20</v>
      </c>
      <c r="AD24" s="783">
        <v>5</v>
      </c>
      <c r="AE24" s="734">
        <f t="shared" si="27"/>
        <v>25</v>
      </c>
      <c r="AF24" s="732">
        <v>0</v>
      </c>
      <c r="AG24" s="733">
        <v>0</v>
      </c>
      <c r="AH24" s="783"/>
      <c r="AI24" s="734">
        <f t="shared" si="28"/>
        <v>0</v>
      </c>
      <c r="AJ24" s="732"/>
      <c r="AK24" s="733">
        <v>5</v>
      </c>
      <c r="AL24" s="783"/>
      <c r="AM24" s="734">
        <f t="shared" si="29"/>
        <v>5</v>
      </c>
      <c r="AN24" s="732">
        <v>15</v>
      </c>
      <c r="AO24" s="733">
        <v>15</v>
      </c>
      <c r="AP24" s="783">
        <v>0</v>
      </c>
      <c r="AQ24" s="734">
        <f t="shared" si="30"/>
        <v>30</v>
      </c>
      <c r="AR24" s="155">
        <f t="shared" si="32"/>
        <v>200</v>
      </c>
      <c r="AS24" s="155">
        <f>SUM(AR8,AR16,AR24)</f>
        <v>980</v>
      </c>
      <c r="AT24" s="657"/>
    </row>
    <row r="25" spans="1:46" ht="15.75" customHeight="1" thickBot="1" x14ac:dyDescent="0.3">
      <c r="A25" s="920">
        <v>4</v>
      </c>
      <c r="B25" s="344" t="s">
        <v>105</v>
      </c>
      <c r="C25" s="350" t="s">
        <v>68</v>
      </c>
      <c r="D25" s="735">
        <v>0</v>
      </c>
      <c r="E25" s="736"/>
      <c r="F25" s="933"/>
      <c r="G25" s="737">
        <f t="shared" si="31"/>
        <v>0</v>
      </c>
      <c r="H25" s="735">
        <v>0</v>
      </c>
      <c r="I25" s="736"/>
      <c r="J25" s="933"/>
      <c r="K25" s="737">
        <f t="shared" si="22"/>
        <v>0</v>
      </c>
      <c r="L25" s="735">
        <v>10</v>
      </c>
      <c r="M25" s="736"/>
      <c r="N25" s="933"/>
      <c r="O25" s="737">
        <f t="shared" si="23"/>
        <v>10</v>
      </c>
      <c r="P25" s="735">
        <v>15</v>
      </c>
      <c r="Q25" s="736">
        <v>5</v>
      </c>
      <c r="R25" s="933">
        <v>15</v>
      </c>
      <c r="S25" s="737">
        <f t="shared" si="24"/>
        <v>35</v>
      </c>
      <c r="T25" s="735"/>
      <c r="U25" s="736"/>
      <c r="V25" s="933"/>
      <c r="W25" s="737">
        <f t="shared" si="25"/>
        <v>0</v>
      </c>
      <c r="X25" s="735">
        <v>10</v>
      </c>
      <c r="Y25" s="736">
        <v>20</v>
      </c>
      <c r="Z25" s="933"/>
      <c r="AA25" s="737">
        <f t="shared" si="26"/>
        <v>30</v>
      </c>
      <c r="AB25" s="735">
        <v>20</v>
      </c>
      <c r="AC25" s="736">
        <v>0</v>
      </c>
      <c r="AD25" s="933">
        <v>0</v>
      </c>
      <c r="AE25" s="737">
        <f t="shared" si="27"/>
        <v>20</v>
      </c>
      <c r="AF25" s="735">
        <v>10</v>
      </c>
      <c r="AG25" s="736">
        <v>20</v>
      </c>
      <c r="AH25" s="933"/>
      <c r="AI25" s="737">
        <f t="shared" si="28"/>
        <v>30</v>
      </c>
      <c r="AJ25" s="735">
        <v>5</v>
      </c>
      <c r="AK25" s="736">
        <v>15</v>
      </c>
      <c r="AL25" s="933">
        <v>0</v>
      </c>
      <c r="AM25" s="737">
        <f t="shared" si="29"/>
        <v>20</v>
      </c>
      <c r="AN25" s="735">
        <v>20</v>
      </c>
      <c r="AO25" s="736">
        <v>5</v>
      </c>
      <c r="AP25" s="933"/>
      <c r="AQ25" s="737">
        <f t="shared" si="30"/>
        <v>25</v>
      </c>
      <c r="AR25" s="174">
        <f t="shared" si="32"/>
        <v>170</v>
      </c>
      <c r="AS25" s="174">
        <f>SUM(AR9,AR17,AR25)</f>
        <v>840</v>
      </c>
      <c r="AT25" s="657"/>
    </row>
    <row r="26" spans="1:46" ht="15.7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101"/>
    </row>
    <row r="27" spans="1:46" ht="15.75" customHeight="1" x14ac:dyDescent="0.25">
      <c r="A27" s="92"/>
      <c r="B27" s="92"/>
      <c r="C27" s="92"/>
      <c r="D27" s="96"/>
      <c r="E27" s="527" t="s">
        <v>36</v>
      </c>
      <c r="F27" s="558"/>
      <c r="G27" s="558"/>
      <c r="H27" s="558"/>
      <c r="I27" s="558"/>
      <c r="J27" s="558"/>
      <c r="K27" s="558"/>
      <c r="L27" s="558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209"/>
    </row>
    <row r="28" spans="1:46" s="260" customFormat="1" ht="15.75" customHeight="1" x14ac:dyDescent="0.25">
      <c r="A28" s="92"/>
      <c r="B28" s="92"/>
      <c r="C28" s="92"/>
      <c r="D28" s="102"/>
      <c r="E28" s="102"/>
      <c r="F28" s="102"/>
      <c r="G28" s="102"/>
      <c r="H28" s="101"/>
      <c r="I28" s="101"/>
      <c r="J28" s="101"/>
      <c r="K28" s="101"/>
      <c r="L28" s="10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1:46" ht="15.75" customHeight="1" x14ac:dyDescent="0.25">
      <c r="A29" s="91"/>
      <c r="B29" s="91"/>
      <c r="C29" s="91"/>
      <c r="D29" s="99">
        <v>0</v>
      </c>
      <c r="E29" s="103" t="s">
        <v>37</v>
      </c>
      <c r="F29" s="100"/>
      <c r="G29" s="100"/>
      <c r="H29" s="100"/>
      <c r="I29" s="100"/>
      <c r="J29" s="101"/>
      <c r="K29" s="101"/>
      <c r="L29" s="10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2"/>
    </row>
    <row r="30" spans="1:46" ht="15.75" customHeight="1" thickBot="1" x14ac:dyDescent="0.3">
      <c r="AT30" s="92"/>
    </row>
    <row r="31" spans="1:46" ht="15.75" customHeight="1" thickBot="1" x14ac:dyDescent="0.3">
      <c r="B31" s="259" t="s">
        <v>0</v>
      </c>
      <c r="C31" s="257" t="s">
        <v>1</v>
      </c>
      <c r="D31" s="579" t="s">
        <v>75</v>
      </c>
      <c r="E31" s="580"/>
      <c r="F31" s="585" t="s">
        <v>15</v>
      </c>
      <c r="G31" s="586"/>
      <c r="H31" s="583" t="s">
        <v>47</v>
      </c>
      <c r="I31" s="584"/>
      <c r="J31" s="571" t="s">
        <v>48</v>
      </c>
      <c r="K31" s="572"/>
      <c r="L31" s="593" t="s">
        <v>49</v>
      </c>
      <c r="M31" s="588"/>
      <c r="N31" s="571" t="s">
        <v>50</v>
      </c>
      <c r="O31" s="588"/>
      <c r="P31" s="571" t="s">
        <v>35</v>
      </c>
      <c r="Q31" s="572"/>
      <c r="AT31" s="91"/>
    </row>
    <row r="32" spans="1:46" ht="15.75" customHeight="1" x14ac:dyDescent="0.25">
      <c r="B32" s="342" t="s">
        <v>72</v>
      </c>
      <c r="C32" s="241" t="s">
        <v>60</v>
      </c>
      <c r="D32" s="934">
        <v>95</v>
      </c>
      <c r="E32" s="935"/>
      <c r="F32" s="936"/>
      <c r="G32" s="935"/>
      <c r="H32" s="936">
        <f>AR6</f>
        <v>375</v>
      </c>
      <c r="I32" s="935"/>
      <c r="J32" s="937">
        <f>AR14</f>
        <v>130</v>
      </c>
      <c r="K32" s="938"/>
      <c r="L32" s="937">
        <f>AR22</f>
        <v>20</v>
      </c>
      <c r="M32" s="939"/>
      <c r="N32" s="654">
        <f>SUM(D32:M32)</f>
        <v>620</v>
      </c>
      <c r="O32" s="655"/>
      <c r="P32" s="577"/>
      <c r="Q32" s="573"/>
    </row>
    <row r="33" spans="2:17" ht="15.75" customHeight="1" x14ac:dyDescent="0.25">
      <c r="B33" s="673" t="s">
        <v>13</v>
      </c>
      <c r="C33" s="658" t="s">
        <v>63</v>
      </c>
      <c r="D33" s="940">
        <v>120</v>
      </c>
      <c r="E33" s="941"/>
      <c r="F33" s="942">
        <v>35</v>
      </c>
      <c r="G33" s="941"/>
      <c r="H33" s="942">
        <f>AR7</f>
        <v>500</v>
      </c>
      <c r="I33" s="941"/>
      <c r="J33" s="942">
        <f>AR15</f>
        <v>210</v>
      </c>
      <c r="K33" s="941"/>
      <c r="L33" s="942">
        <f>AR23</f>
        <v>150</v>
      </c>
      <c r="M33" s="943"/>
      <c r="N33" s="665">
        <f>SUM(D33:M33)</f>
        <v>1015</v>
      </c>
      <c r="O33" s="666"/>
      <c r="P33" s="959">
        <v>3</v>
      </c>
      <c r="Q33" s="960"/>
    </row>
    <row r="34" spans="2:17" ht="15.75" customHeight="1" x14ac:dyDescent="0.25">
      <c r="B34" s="672" t="s">
        <v>9</v>
      </c>
      <c r="C34" s="660" t="s">
        <v>60</v>
      </c>
      <c r="D34" s="944"/>
      <c r="E34" s="945"/>
      <c r="F34" s="946">
        <v>65</v>
      </c>
      <c r="G34" s="945"/>
      <c r="H34" s="946">
        <f>AR8</f>
        <v>500</v>
      </c>
      <c r="I34" s="945"/>
      <c r="J34" s="946">
        <f>AR16</f>
        <v>280</v>
      </c>
      <c r="K34" s="945"/>
      <c r="L34" s="946">
        <f>AR24</f>
        <v>200</v>
      </c>
      <c r="M34" s="947"/>
      <c r="N34" s="661">
        <f>SUM(D34:M34)</f>
        <v>1045</v>
      </c>
      <c r="O34" s="662"/>
      <c r="P34" s="961">
        <v>2</v>
      </c>
      <c r="Q34" s="962"/>
    </row>
    <row r="35" spans="2:17" ht="15.75" customHeight="1" thickBot="1" x14ac:dyDescent="0.3">
      <c r="B35" s="952" t="s">
        <v>105</v>
      </c>
      <c r="C35" s="953" t="s">
        <v>68</v>
      </c>
      <c r="D35" s="948">
        <v>155</v>
      </c>
      <c r="E35" s="949"/>
      <c r="F35" s="950">
        <v>115</v>
      </c>
      <c r="G35" s="949"/>
      <c r="H35" s="950">
        <f>AR9</f>
        <v>430</v>
      </c>
      <c r="I35" s="949"/>
      <c r="J35" s="950">
        <f>AR17</f>
        <v>240</v>
      </c>
      <c r="K35" s="949"/>
      <c r="L35" s="950">
        <f>AR25</f>
        <v>170</v>
      </c>
      <c r="M35" s="951"/>
      <c r="N35" s="668">
        <f>SUM(D35:M35)</f>
        <v>1110</v>
      </c>
      <c r="O35" s="669"/>
      <c r="P35" s="963">
        <v>1</v>
      </c>
      <c r="Q35" s="964"/>
    </row>
    <row r="36" spans="2:17" ht="15.75" customHeight="1" x14ac:dyDescent="0.25"/>
    <row r="37" spans="2:17" ht="15.75" customHeight="1" x14ac:dyDescent="0.25"/>
    <row r="38" spans="2:17" ht="15.75" customHeight="1" x14ac:dyDescent="0.25"/>
    <row r="39" spans="2:17" ht="15.75" customHeight="1" x14ac:dyDescent="0.25"/>
  </sheetData>
  <mergeCells count="139">
    <mergeCell ref="AW6:AX6"/>
    <mergeCell ref="AW7:AX7"/>
    <mergeCell ref="AW8:AX8"/>
    <mergeCell ref="AW9:AX9"/>
    <mergeCell ref="AY6:AZ6"/>
    <mergeCell ref="AY7:AZ7"/>
    <mergeCell ref="AY8:AZ8"/>
    <mergeCell ref="AY9:AZ9"/>
    <mergeCell ref="BA6:BB6"/>
    <mergeCell ref="BA7:BB7"/>
    <mergeCell ref="BA8:BB8"/>
    <mergeCell ref="BA9:BB9"/>
    <mergeCell ref="N31:O31"/>
    <mergeCell ref="N32:O32"/>
    <mergeCell ref="N33:O33"/>
    <mergeCell ref="N34:O34"/>
    <mergeCell ref="N35:O35"/>
    <mergeCell ref="L31:M31"/>
    <mergeCell ref="L32:M32"/>
    <mergeCell ref="L33:M33"/>
    <mergeCell ref="L34:M34"/>
    <mergeCell ref="L35:M35"/>
    <mergeCell ref="P32:Q32"/>
    <mergeCell ref="P33:Q33"/>
    <mergeCell ref="P34:Q34"/>
    <mergeCell ref="P35:Q35"/>
    <mergeCell ref="J32:K32"/>
    <mergeCell ref="J33:K33"/>
    <mergeCell ref="J34:K34"/>
    <mergeCell ref="J35:K35"/>
    <mergeCell ref="AU10:AV10"/>
    <mergeCell ref="AU11:AV11"/>
    <mergeCell ref="AW10:AX10"/>
    <mergeCell ref="AY10:AZ10"/>
    <mergeCell ref="BA10:BB10"/>
    <mergeCell ref="AW11:AX11"/>
    <mergeCell ref="AY11:AZ11"/>
    <mergeCell ref="BA11:BB11"/>
    <mergeCell ref="P31:Q31"/>
    <mergeCell ref="AS20:AS21"/>
    <mergeCell ref="AN20:AP20"/>
    <mergeCell ref="AQ20:AQ21"/>
    <mergeCell ref="AR20:AR21"/>
    <mergeCell ref="P12:R12"/>
    <mergeCell ref="S12:S13"/>
    <mergeCell ref="T12:V12"/>
    <mergeCell ref="AR12:AR13"/>
    <mergeCell ref="W12:W13"/>
    <mergeCell ref="X12:Z12"/>
    <mergeCell ref="AA12:AA13"/>
    <mergeCell ref="AB12:AD12"/>
    <mergeCell ref="AE12:AE13"/>
    <mergeCell ref="AF12:AH12"/>
    <mergeCell ref="AI12:AI13"/>
    <mergeCell ref="H31:I31"/>
    <mergeCell ref="H32:I32"/>
    <mergeCell ref="H33:I33"/>
    <mergeCell ref="H34:I34"/>
    <mergeCell ref="H35:I35"/>
    <mergeCell ref="J31:K31"/>
    <mergeCell ref="F31:G31"/>
    <mergeCell ref="F32:G32"/>
    <mergeCell ref="F33:G33"/>
    <mergeCell ref="F34:G34"/>
    <mergeCell ref="F35:G35"/>
    <mergeCell ref="D31:E31"/>
    <mergeCell ref="D32:E32"/>
    <mergeCell ref="D33:E33"/>
    <mergeCell ref="D34:E34"/>
    <mergeCell ref="D35:E35"/>
    <mergeCell ref="AU5:AV5"/>
    <mergeCell ref="AU6:AV6"/>
    <mergeCell ref="AU7:AV7"/>
    <mergeCell ref="AU8:AV8"/>
    <mergeCell ref="AU9:AV9"/>
    <mergeCell ref="AM4:AM5"/>
    <mergeCell ref="AN4:AP4"/>
    <mergeCell ref="AQ4:AQ5"/>
    <mergeCell ref="AR4:AR5"/>
    <mergeCell ref="AI4:AI5"/>
    <mergeCell ref="AJ4:AL4"/>
    <mergeCell ref="W4:W5"/>
    <mergeCell ref="X4:Z4"/>
    <mergeCell ref="AA4:AA5"/>
    <mergeCell ref="AB4:AD4"/>
    <mergeCell ref="AE4:AE5"/>
    <mergeCell ref="AF4:AH4"/>
    <mergeCell ref="AN12:AP12"/>
    <mergeCell ref="AQ12:AQ13"/>
    <mergeCell ref="AT4:BB4"/>
    <mergeCell ref="AW5:AX5"/>
    <mergeCell ref="AY5:AZ5"/>
    <mergeCell ref="BA5:BB5"/>
    <mergeCell ref="A2:V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AJ12:AL12"/>
    <mergeCell ref="AM12:AM13"/>
    <mergeCell ref="A20:A21"/>
    <mergeCell ref="B20:B21"/>
    <mergeCell ref="C20:C21"/>
    <mergeCell ref="D20:F20"/>
    <mergeCell ref="G20:G21"/>
    <mergeCell ref="H20:J20"/>
    <mergeCell ref="K20:K21"/>
    <mergeCell ref="L20:N20"/>
    <mergeCell ref="O20:O21"/>
    <mergeCell ref="A12:A13"/>
    <mergeCell ref="B12:B13"/>
    <mergeCell ref="C12:C13"/>
    <mergeCell ref="D12:F12"/>
    <mergeCell ref="G12:G13"/>
    <mergeCell ref="H12:J12"/>
    <mergeCell ref="K12:K13"/>
    <mergeCell ref="L12:N12"/>
    <mergeCell ref="O12:O13"/>
    <mergeCell ref="E27:L27"/>
    <mergeCell ref="AB20:AD20"/>
    <mergeCell ref="AE20:AE21"/>
    <mergeCell ref="AF20:AH20"/>
    <mergeCell ref="AI20:AI21"/>
    <mergeCell ref="AJ20:AL20"/>
    <mergeCell ref="AM20:AM21"/>
    <mergeCell ref="P20:R20"/>
    <mergeCell ref="S20:S21"/>
    <mergeCell ref="T20:V20"/>
    <mergeCell ref="W20:W21"/>
    <mergeCell ref="X20:Z20"/>
    <mergeCell ref="AA20:AA2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abSelected="1" topLeftCell="Q1" zoomScale="80" zoomScaleNormal="80" workbookViewId="0">
      <selection activeCell="AZ33" sqref="AZ33"/>
    </sheetView>
  </sheetViews>
  <sheetFormatPr defaultRowHeight="15" x14ac:dyDescent="0.25"/>
  <cols>
    <col min="1" max="1" width="3.140625" customWidth="1"/>
    <col min="2" max="2" width="21.42578125" bestFit="1" customWidth="1"/>
    <col min="3" max="3" width="17.42578125" bestFit="1" customWidth="1"/>
    <col min="4" max="43" width="4.7109375" customWidth="1"/>
    <col min="44" max="45" width="8.7109375" customWidth="1"/>
    <col min="46" max="46" width="22" customWidth="1"/>
    <col min="47" max="52" width="4.7109375" customWidth="1"/>
    <col min="53" max="53" width="12.140625" customWidth="1"/>
    <col min="54" max="54" width="7.28515625" bestFit="1" customWidth="1"/>
    <col min="55" max="55" width="4.7109375" customWidth="1"/>
  </cols>
  <sheetData>
    <row r="1" spans="1:55" s="260" customFormat="1" ht="15.75" customHeight="1" x14ac:dyDescent="0.25">
      <c r="A1" s="232"/>
      <c r="B1" s="308"/>
      <c r="C1" s="313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55" ht="15.75" customHeight="1" thickBot="1" x14ac:dyDescent="0.5">
      <c r="A2" s="260"/>
      <c r="B2" s="307"/>
      <c r="C2" s="307"/>
      <c r="D2" s="595" t="s">
        <v>81</v>
      </c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116"/>
      <c r="AT2" s="129"/>
    </row>
    <row r="3" spans="1:55" ht="15.75" customHeight="1" thickBot="1" x14ac:dyDescent="0.3">
      <c r="A3" s="260"/>
      <c r="B3" s="339" t="s">
        <v>45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55" ht="15.75" customHeight="1" thickBot="1" x14ac:dyDescent="0.3">
      <c r="A4" s="544" t="s">
        <v>16</v>
      </c>
      <c r="B4" s="544" t="s">
        <v>0</v>
      </c>
      <c r="C4" s="544" t="s">
        <v>1</v>
      </c>
      <c r="D4" s="559" t="s">
        <v>20</v>
      </c>
      <c r="E4" s="560"/>
      <c r="F4" s="561"/>
      <c r="G4" s="562" t="s">
        <v>21</v>
      </c>
      <c r="H4" s="559" t="s">
        <v>22</v>
      </c>
      <c r="I4" s="560"/>
      <c r="J4" s="561"/>
      <c r="K4" s="562" t="s">
        <v>21</v>
      </c>
      <c r="L4" s="559" t="s">
        <v>23</v>
      </c>
      <c r="M4" s="560"/>
      <c r="N4" s="561"/>
      <c r="O4" s="562" t="s">
        <v>21</v>
      </c>
      <c r="P4" s="559" t="s">
        <v>24</v>
      </c>
      <c r="Q4" s="560"/>
      <c r="R4" s="561"/>
      <c r="S4" s="562" t="s">
        <v>21</v>
      </c>
      <c r="T4" s="559" t="s">
        <v>25</v>
      </c>
      <c r="U4" s="560"/>
      <c r="V4" s="561"/>
      <c r="W4" s="562" t="s">
        <v>21</v>
      </c>
      <c r="X4" s="559" t="s">
        <v>30</v>
      </c>
      <c r="Y4" s="560"/>
      <c r="Z4" s="561"/>
      <c r="AA4" s="562" t="s">
        <v>21</v>
      </c>
      <c r="AB4" s="559" t="s">
        <v>31</v>
      </c>
      <c r="AC4" s="560"/>
      <c r="AD4" s="561"/>
      <c r="AE4" s="562" t="s">
        <v>21</v>
      </c>
      <c r="AF4" s="559" t="s">
        <v>32</v>
      </c>
      <c r="AG4" s="560"/>
      <c r="AH4" s="561"/>
      <c r="AI4" s="562" t="s">
        <v>21</v>
      </c>
      <c r="AJ4" s="559" t="s">
        <v>33</v>
      </c>
      <c r="AK4" s="560"/>
      <c r="AL4" s="561"/>
      <c r="AM4" s="562" t="s">
        <v>21</v>
      </c>
      <c r="AN4" s="559" t="s">
        <v>34</v>
      </c>
      <c r="AO4" s="560"/>
      <c r="AP4" s="561"/>
      <c r="AQ4" s="562" t="s">
        <v>21</v>
      </c>
      <c r="AR4" s="581" t="s">
        <v>26</v>
      </c>
      <c r="AS4" s="118"/>
      <c r="AT4" s="596" t="s">
        <v>43</v>
      </c>
      <c r="AU4" s="597"/>
      <c r="AV4" s="597"/>
      <c r="AW4" s="598"/>
      <c r="AX4" s="598"/>
      <c r="AY4" s="598"/>
      <c r="AZ4" s="598"/>
      <c r="BA4" s="576"/>
      <c r="BB4" s="260"/>
      <c r="BC4" s="260"/>
    </row>
    <row r="5" spans="1:55" ht="15.75" customHeight="1" thickBot="1" x14ac:dyDescent="0.3">
      <c r="A5" s="551"/>
      <c r="B5" s="551"/>
      <c r="C5" s="551"/>
      <c r="D5" s="226" t="s">
        <v>27</v>
      </c>
      <c r="E5" s="227" t="s">
        <v>28</v>
      </c>
      <c r="F5" s="227" t="s">
        <v>29</v>
      </c>
      <c r="G5" s="594"/>
      <c r="H5" s="226" t="s">
        <v>27</v>
      </c>
      <c r="I5" s="227" t="s">
        <v>28</v>
      </c>
      <c r="J5" s="227" t="s">
        <v>29</v>
      </c>
      <c r="K5" s="594"/>
      <c r="L5" s="226" t="s">
        <v>27</v>
      </c>
      <c r="M5" s="227" t="s">
        <v>28</v>
      </c>
      <c r="N5" s="227" t="s">
        <v>29</v>
      </c>
      <c r="O5" s="594"/>
      <c r="P5" s="226" t="s">
        <v>27</v>
      </c>
      <c r="Q5" s="227" t="s">
        <v>28</v>
      </c>
      <c r="R5" s="227" t="s">
        <v>29</v>
      </c>
      <c r="S5" s="594"/>
      <c r="T5" s="226" t="s">
        <v>27</v>
      </c>
      <c r="U5" s="227" t="s">
        <v>28</v>
      </c>
      <c r="V5" s="227" t="s">
        <v>29</v>
      </c>
      <c r="W5" s="594"/>
      <c r="X5" s="132" t="s">
        <v>27</v>
      </c>
      <c r="Y5" s="133" t="s">
        <v>28</v>
      </c>
      <c r="Z5" s="133" t="s">
        <v>29</v>
      </c>
      <c r="AA5" s="563"/>
      <c r="AB5" s="132" t="s">
        <v>27</v>
      </c>
      <c r="AC5" s="133" t="s">
        <v>28</v>
      </c>
      <c r="AD5" s="133" t="s">
        <v>29</v>
      </c>
      <c r="AE5" s="563"/>
      <c r="AF5" s="132" t="s">
        <v>27</v>
      </c>
      <c r="AG5" s="133" t="s">
        <v>28</v>
      </c>
      <c r="AH5" s="133" t="s">
        <v>29</v>
      </c>
      <c r="AI5" s="563"/>
      <c r="AJ5" s="132" t="s">
        <v>27</v>
      </c>
      <c r="AK5" s="133" t="s">
        <v>28</v>
      </c>
      <c r="AL5" s="133" t="s">
        <v>29</v>
      </c>
      <c r="AM5" s="563"/>
      <c r="AN5" s="132" t="s">
        <v>27</v>
      </c>
      <c r="AO5" s="133" t="s">
        <v>28</v>
      </c>
      <c r="AP5" s="133" t="s">
        <v>29</v>
      </c>
      <c r="AQ5" s="563"/>
      <c r="AR5" s="582"/>
      <c r="AS5" s="118"/>
      <c r="AT5" s="341" t="s">
        <v>0</v>
      </c>
      <c r="AU5" s="603" t="s">
        <v>48</v>
      </c>
      <c r="AV5" s="604"/>
      <c r="AW5" s="571" t="s">
        <v>49</v>
      </c>
      <c r="AX5" s="572"/>
      <c r="AY5" s="571" t="s">
        <v>52</v>
      </c>
      <c r="AZ5" s="572"/>
      <c r="BA5" s="259" t="s">
        <v>50</v>
      </c>
      <c r="BC5" s="260"/>
    </row>
    <row r="6" spans="1:55" ht="15.75" customHeight="1" x14ac:dyDescent="0.25">
      <c r="A6" s="216">
        <v>1</v>
      </c>
      <c r="B6" s="363" t="s">
        <v>80</v>
      </c>
      <c r="C6" s="239" t="s">
        <v>108</v>
      </c>
      <c r="D6" s="220">
        <v>0</v>
      </c>
      <c r="E6" s="221">
        <v>20</v>
      </c>
      <c r="F6" s="223">
        <v>20</v>
      </c>
      <c r="G6" s="222">
        <f>SUM(D6:F6)</f>
        <v>40</v>
      </c>
      <c r="H6" s="220">
        <v>10</v>
      </c>
      <c r="I6" s="221">
        <v>5</v>
      </c>
      <c r="J6" s="223"/>
      <c r="K6" s="222">
        <f>SUM(H6:J6)</f>
        <v>15</v>
      </c>
      <c r="L6" s="220">
        <v>15</v>
      </c>
      <c r="M6" s="221">
        <v>5</v>
      </c>
      <c r="N6" s="223"/>
      <c r="O6" s="222">
        <f>SUM(L6:N6)</f>
        <v>20</v>
      </c>
      <c r="P6" s="220"/>
      <c r="Q6" s="221"/>
      <c r="R6" s="223">
        <v>15</v>
      </c>
      <c r="S6" s="222">
        <f>SUM(P6:R6)</f>
        <v>15</v>
      </c>
      <c r="T6" s="220">
        <v>15</v>
      </c>
      <c r="U6" s="221"/>
      <c r="V6" s="223">
        <v>15</v>
      </c>
      <c r="W6" s="222">
        <f>SUM(T6:V6)</f>
        <v>30</v>
      </c>
      <c r="X6" s="120">
        <v>15</v>
      </c>
      <c r="Y6" s="121">
        <v>5</v>
      </c>
      <c r="Z6" s="123">
        <v>0</v>
      </c>
      <c r="AA6" s="122">
        <f>SUM(X6:Z6)</f>
        <v>20</v>
      </c>
      <c r="AB6" s="120">
        <v>0</v>
      </c>
      <c r="AC6" s="121">
        <v>20</v>
      </c>
      <c r="AD6" s="123">
        <v>5</v>
      </c>
      <c r="AE6" s="122">
        <f>SUM(AB6:AD6)</f>
        <v>25</v>
      </c>
      <c r="AF6" s="120">
        <v>15</v>
      </c>
      <c r="AG6" s="121"/>
      <c r="AH6" s="123">
        <v>5</v>
      </c>
      <c r="AI6" s="122">
        <f>SUM(AF6:AH6)</f>
        <v>20</v>
      </c>
      <c r="AJ6" s="120">
        <v>0</v>
      </c>
      <c r="AK6" s="121">
        <v>15</v>
      </c>
      <c r="AL6" s="123">
        <v>0</v>
      </c>
      <c r="AM6" s="122">
        <f>SUM(AJ6:AL6)</f>
        <v>15</v>
      </c>
      <c r="AN6" s="120">
        <v>10</v>
      </c>
      <c r="AO6" s="121">
        <v>10</v>
      </c>
      <c r="AP6" s="123">
        <v>10</v>
      </c>
      <c r="AQ6" s="122">
        <f>SUM(AN6:AP6)</f>
        <v>30</v>
      </c>
      <c r="AR6" s="335">
        <f>SUM(AQ6,AM6,AI6,AE6,AA6,W6,S6,O6,K6,G6)</f>
        <v>230</v>
      </c>
      <c r="AS6" s="119"/>
      <c r="AT6" s="638" t="s">
        <v>65</v>
      </c>
      <c r="AU6" s="638">
        <v>420</v>
      </c>
      <c r="AV6" s="639"/>
      <c r="AW6" s="640">
        <v>345</v>
      </c>
      <c r="AX6" s="639"/>
      <c r="AY6" s="640">
        <v>210</v>
      </c>
      <c r="AZ6" s="641"/>
      <c r="BA6" s="642">
        <f>SUM(AU6:AZ6)</f>
        <v>975</v>
      </c>
      <c r="BC6" s="260"/>
    </row>
    <row r="7" spans="1:55" ht="15.75" customHeight="1" x14ac:dyDescent="0.25">
      <c r="A7" s="217">
        <v>2</v>
      </c>
      <c r="B7" s="331" t="s">
        <v>11</v>
      </c>
      <c r="C7" s="205" t="s">
        <v>60</v>
      </c>
      <c r="D7" s="321">
        <v>15</v>
      </c>
      <c r="E7" s="322">
        <v>15</v>
      </c>
      <c r="F7" s="323">
        <v>0</v>
      </c>
      <c r="G7" s="324">
        <f t="shared" ref="G7:G10" si="0">SUM(D7:F7)</f>
        <v>30</v>
      </c>
      <c r="H7" s="321">
        <v>20</v>
      </c>
      <c r="I7" s="322">
        <v>15</v>
      </c>
      <c r="J7" s="323">
        <v>10</v>
      </c>
      <c r="K7" s="324">
        <f t="shared" ref="K7:K10" si="1">SUM(H7:J7)</f>
        <v>45</v>
      </c>
      <c r="L7" s="321">
        <v>15</v>
      </c>
      <c r="M7" s="322">
        <v>20</v>
      </c>
      <c r="N7" s="323">
        <v>20</v>
      </c>
      <c r="O7" s="324">
        <f t="shared" ref="O7:O10" si="2">SUM(L7:N7)</f>
        <v>55</v>
      </c>
      <c r="P7" s="321">
        <v>10</v>
      </c>
      <c r="Q7" s="322">
        <v>20</v>
      </c>
      <c r="R7" s="323">
        <v>20</v>
      </c>
      <c r="S7" s="324">
        <f t="shared" ref="S7:S10" si="3">SUM(P7:R7)</f>
        <v>50</v>
      </c>
      <c r="T7" s="321">
        <v>15</v>
      </c>
      <c r="U7" s="322">
        <v>20</v>
      </c>
      <c r="V7" s="323">
        <v>15</v>
      </c>
      <c r="W7" s="324">
        <f t="shared" ref="W7:W10" si="4">SUM(T7:V7)</f>
        <v>50</v>
      </c>
      <c r="X7" s="321">
        <v>20</v>
      </c>
      <c r="Y7" s="322">
        <v>15</v>
      </c>
      <c r="Z7" s="323">
        <v>5</v>
      </c>
      <c r="AA7" s="324">
        <f t="shared" ref="AA7:AA10" si="5">SUM(X7:Z7)</f>
        <v>40</v>
      </c>
      <c r="AB7" s="321">
        <v>15</v>
      </c>
      <c r="AC7" s="322">
        <v>20</v>
      </c>
      <c r="AD7" s="323">
        <v>5</v>
      </c>
      <c r="AE7" s="324">
        <f t="shared" ref="AE7:AE10" si="6">SUM(AB7:AD7)</f>
        <v>40</v>
      </c>
      <c r="AF7" s="321">
        <v>5</v>
      </c>
      <c r="AG7" s="322">
        <v>10</v>
      </c>
      <c r="AH7" s="323">
        <v>15</v>
      </c>
      <c r="AI7" s="324">
        <f t="shared" ref="AI7:AI10" si="7">SUM(AF7:AH7)</f>
        <v>30</v>
      </c>
      <c r="AJ7" s="321">
        <v>15</v>
      </c>
      <c r="AK7" s="322">
        <v>20</v>
      </c>
      <c r="AL7" s="323">
        <v>10</v>
      </c>
      <c r="AM7" s="324">
        <f t="shared" ref="AM7:AM10" si="8">SUM(AJ7:AL7)</f>
        <v>45</v>
      </c>
      <c r="AN7" s="321">
        <v>20</v>
      </c>
      <c r="AO7" s="322">
        <v>10</v>
      </c>
      <c r="AP7" s="323">
        <v>20</v>
      </c>
      <c r="AQ7" s="324">
        <f t="shared" ref="AQ7:AQ10" si="9">SUM(AN7:AP7)</f>
        <v>50</v>
      </c>
      <c r="AR7" s="336">
        <f t="shared" ref="AR7:AR10" si="10">SUM(AQ7,AM7,AI7,AE7,AA7,W7,S7,O7,K7,G7)</f>
        <v>435</v>
      </c>
      <c r="AS7" s="119"/>
      <c r="AT7" s="643" t="s">
        <v>14</v>
      </c>
      <c r="AU7" s="643">
        <v>350</v>
      </c>
      <c r="AV7" s="644"/>
      <c r="AW7" s="645">
        <v>235</v>
      </c>
      <c r="AX7" s="644"/>
      <c r="AY7" s="645">
        <v>145</v>
      </c>
      <c r="AZ7" s="646"/>
      <c r="BA7" s="647">
        <f>SUM(AU7:AZ7)</f>
        <v>730</v>
      </c>
      <c r="BC7" s="260"/>
    </row>
    <row r="8" spans="1:55" ht="15.75" customHeight="1" x14ac:dyDescent="0.25">
      <c r="A8" s="258">
        <v>3</v>
      </c>
      <c r="B8" s="314" t="s">
        <v>58</v>
      </c>
      <c r="C8" s="239" t="s">
        <v>109</v>
      </c>
      <c r="D8" s="309">
        <v>15</v>
      </c>
      <c r="E8" s="224">
        <v>15</v>
      </c>
      <c r="F8" s="225">
        <v>10</v>
      </c>
      <c r="G8" s="310">
        <f t="shared" si="0"/>
        <v>40</v>
      </c>
      <c r="H8" s="309">
        <v>20</v>
      </c>
      <c r="I8" s="224">
        <v>0</v>
      </c>
      <c r="J8" s="225">
        <v>15</v>
      </c>
      <c r="K8" s="310">
        <f t="shared" si="1"/>
        <v>35</v>
      </c>
      <c r="L8" s="309">
        <v>10</v>
      </c>
      <c r="M8" s="224">
        <v>10</v>
      </c>
      <c r="N8" s="225">
        <v>5</v>
      </c>
      <c r="O8" s="310">
        <f t="shared" si="2"/>
        <v>25</v>
      </c>
      <c r="P8" s="309">
        <v>15</v>
      </c>
      <c r="Q8" s="224">
        <v>20</v>
      </c>
      <c r="R8" s="225">
        <v>5</v>
      </c>
      <c r="S8" s="310">
        <f t="shared" si="3"/>
        <v>40</v>
      </c>
      <c r="T8" s="309">
        <v>15</v>
      </c>
      <c r="U8" s="224">
        <v>15</v>
      </c>
      <c r="V8" s="225">
        <v>0</v>
      </c>
      <c r="W8" s="310">
        <f t="shared" si="4"/>
        <v>30</v>
      </c>
      <c r="X8" s="309">
        <v>20</v>
      </c>
      <c r="Y8" s="224">
        <v>15</v>
      </c>
      <c r="Z8" s="225">
        <v>20</v>
      </c>
      <c r="AA8" s="310">
        <f t="shared" si="5"/>
        <v>55</v>
      </c>
      <c r="AB8" s="309">
        <v>10</v>
      </c>
      <c r="AC8" s="224">
        <v>5</v>
      </c>
      <c r="AD8" s="225">
        <v>20</v>
      </c>
      <c r="AE8" s="310">
        <f t="shared" si="6"/>
        <v>35</v>
      </c>
      <c r="AF8" s="309">
        <v>10</v>
      </c>
      <c r="AG8" s="224">
        <v>0</v>
      </c>
      <c r="AH8" s="225">
        <v>20</v>
      </c>
      <c r="AI8" s="310">
        <f t="shared" si="7"/>
        <v>30</v>
      </c>
      <c r="AJ8" s="309">
        <v>10</v>
      </c>
      <c r="AK8" s="224">
        <v>15</v>
      </c>
      <c r="AL8" s="225">
        <v>0</v>
      </c>
      <c r="AM8" s="310">
        <f t="shared" si="8"/>
        <v>25</v>
      </c>
      <c r="AN8" s="309">
        <v>10</v>
      </c>
      <c r="AO8" s="224">
        <v>20</v>
      </c>
      <c r="AP8" s="225">
        <v>20</v>
      </c>
      <c r="AQ8" s="310">
        <f t="shared" si="9"/>
        <v>50</v>
      </c>
      <c r="AR8" s="337">
        <f t="shared" si="10"/>
        <v>365</v>
      </c>
      <c r="AS8" s="119"/>
      <c r="AT8" s="643" t="s">
        <v>58</v>
      </c>
      <c r="AU8" s="643">
        <v>350</v>
      </c>
      <c r="AV8" s="644"/>
      <c r="AW8" s="645">
        <v>195</v>
      </c>
      <c r="AX8" s="644"/>
      <c r="AY8" s="645">
        <v>155</v>
      </c>
      <c r="AZ8" s="646"/>
      <c r="BA8" s="647">
        <f>SUM(AU8:AZ8)</f>
        <v>700</v>
      </c>
      <c r="BC8" s="260"/>
    </row>
    <row r="9" spans="1:55" ht="15.75" customHeight="1" x14ac:dyDescent="0.25">
      <c r="A9" s="217">
        <v>4</v>
      </c>
      <c r="B9" s="331" t="s">
        <v>14</v>
      </c>
      <c r="C9" s="239" t="s">
        <v>66</v>
      </c>
      <c r="D9" s="329">
        <v>15</v>
      </c>
      <c r="E9" s="124">
        <v>0</v>
      </c>
      <c r="F9" s="325">
        <v>0</v>
      </c>
      <c r="G9" s="330">
        <f t="shared" si="0"/>
        <v>15</v>
      </c>
      <c r="H9" s="329">
        <v>20</v>
      </c>
      <c r="I9" s="124">
        <v>15</v>
      </c>
      <c r="J9" s="325">
        <v>20</v>
      </c>
      <c r="K9" s="330">
        <f t="shared" si="1"/>
        <v>55</v>
      </c>
      <c r="L9" s="329">
        <v>15</v>
      </c>
      <c r="M9" s="124">
        <v>15</v>
      </c>
      <c r="N9" s="325"/>
      <c r="O9" s="330">
        <f t="shared" si="2"/>
        <v>30</v>
      </c>
      <c r="P9" s="329">
        <v>15</v>
      </c>
      <c r="Q9" s="124">
        <v>15</v>
      </c>
      <c r="R9" s="325">
        <v>20</v>
      </c>
      <c r="S9" s="330">
        <f t="shared" si="3"/>
        <v>50</v>
      </c>
      <c r="T9" s="329">
        <v>10</v>
      </c>
      <c r="U9" s="124">
        <v>15</v>
      </c>
      <c r="V9" s="325">
        <v>20</v>
      </c>
      <c r="W9" s="330">
        <f t="shared" si="4"/>
        <v>45</v>
      </c>
      <c r="X9" s="329">
        <v>15</v>
      </c>
      <c r="Y9" s="124">
        <v>5</v>
      </c>
      <c r="Z9" s="325"/>
      <c r="AA9" s="330">
        <f t="shared" si="5"/>
        <v>20</v>
      </c>
      <c r="AB9" s="329">
        <v>20</v>
      </c>
      <c r="AC9" s="124">
        <v>15</v>
      </c>
      <c r="AD9" s="325">
        <v>10</v>
      </c>
      <c r="AE9" s="330">
        <f t="shared" si="6"/>
        <v>45</v>
      </c>
      <c r="AF9" s="329">
        <v>15</v>
      </c>
      <c r="AG9" s="124">
        <v>15</v>
      </c>
      <c r="AH9" s="325">
        <v>0</v>
      </c>
      <c r="AI9" s="330">
        <f t="shared" si="7"/>
        <v>30</v>
      </c>
      <c r="AJ9" s="329">
        <v>10</v>
      </c>
      <c r="AK9" s="124">
        <v>15</v>
      </c>
      <c r="AL9" s="325">
        <v>20</v>
      </c>
      <c r="AM9" s="330">
        <f t="shared" si="8"/>
        <v>45</v>
      </c>
      <c r="AN9" s="329">
        <v>10</v>
      </c>
      <c r="AO9" s="124">
        <v>10</v>
      </c>
      <c r="AP9" s="325">
        <v>15</v>
      </c>
      <c r="AQ9" s="330">
        <f t="shared" si="9"/>
        <v>35</v>
      </c>
      <c r="AR9" s="169">
        <f t="shared" si="10"/>
        <v>370</v>
      </c>
      <c r="AS9" s="126"/>
      <c r="AT9" s="643" t="s">
        <v>11</v>
      </c>
      <c r="AU9" s="643">
        <v>270</v>
      </c>
      <c r="AV9" s="644"/>
      <c r="AW9" s="645">
        <v>255</v>
      </c>
      <c r="AX9" s="644"/>
      <c r="AY9" s="645">
        <v>160</v>
      </c>
      <c r="AZ9" s="646"/>
      <c r="BA9" s="648">
        <f>SUM(AU9:AZ9)</f>
        <v>685</v>
      </c>
      <c r="BC9" s="260"/>
    </row>
    <row r="10" spans="1:55" s="260" customFormat="1" ht="15.75" customHeight="1" thickBot="1" x14ac:dyDescent="0.3">
      <c r="A10" s="319">
        <v>5</v>
      </c>
      <c r="B10" s="333" t="s">
        <v>65</v>
      </c>
      <c r="C10" s="298" t="s">
        <v>66</v>
      </c>
      <c r="D10" s="326"/>
      <c r="E10" s="327"/>
      <c r="F10" s="327">
        <v>5</v>
      </c>
      <c r="G10" s="328">
        <f t="shared" si="0"/>
        <v>5</v>
      </c>
      <c r="H10" s="326">
        <v>20</v>
      </c>
      <c r="I10" s="327">
        <v>15</v>
      </c>
      <c r="J10" s="327">
        <v>15</v>
      </c>
      <c r="K10" s="328">
        <f t="shared" si="1"/>
        <v>50</v>
      </c>
      <c r="L10" s="326">
        <v>15</v>
      </c>
      <c r="M10" s="327">
        <v>15</v>
      </c>
      <c r="N10" s="327">
        <v>5</v>
      </c>
      <c r="O10" s="328">
        <f t="shared" si="2"/>
        <v>35</v>
      </c>
      <c r="P10" s="326">
        <v>15</v>
      </c>
      <c r="Q10" s="327">
        <v>10</v>
      </c>
      <c r="R10" s="327">
        <v>10</v>
      </c>
      <c r="S10" s="328">
        <f t="shared" si="3"/>
        <v>35</v>
      </c>
      <c r="T10" s="326">
        <v>0</v>
      </c>
      <c r="U10" s="327">
        <v>10</v>
      </c>
      <c r="V10" s="327">
        <v>15</v>
      </c>
      <c r="W10" s="328">
        <f t="shared" si="4"/>
        <v>25</v>
      </c>
      <c r="X10" s="326">
        <v>20</v>
      </c>
      <c r="Y10" s="327">
        <v>20</v>
      </c>
      <c r="Z10" s="327">
        <v>20</v>
      </c>
      <c r="AA10" s="328">
        <f t="shared" si="5"/>
        <v>60</v>
      </c>
      <c r="AB10" s="326">
        <v>5</v>
      </c>
      <c r="AC10" s="327">
        <v>10</v>
      </c>
      <c r="AD10" s="327">
        <v>20</v>
      </c>
      <c r="AE10" s="328">
        <f t="shared" si="6"/>
        <v>35</v>
      </c>
      <c r="AF10" s="326">
        <v>20</v>
      </c>
      <c r="AG10" s="327">
        <v>15</v>
      </c>
      <c r="AH10" s="327">
        <v>10</v>
      </c>
      <c r="AI10" s="328">
        <f t="shared" si="7"/>
        <v>45</v>
      </c>
      <c r="AJ10" s="326">
        <v>15</v>
      </c>
      <c r="AK10" s="327">
        <v>10</v>
      </c>
      <c r="AL10" s="327">
        <v>15</v>
      </c>
      <c r="AM10" s="328">
        <f t="shared" si="8"/>
        <v>40</v>
      </c>
      <c r="AN10" s="326">
        <v>20</v>
      </c>
      <c r="AO10" s="327">
        <v>20</v>
      </c>
      <c r="AP10" s="327">
        <v>15</v>
      </c>
      <c r="AQ10" s="328">
        <f t="shared" si="9"/>
        <v>55</v>
      </c>
      <c r="AR10" s="317">
        <f t="shared" si="10"/>
        <v>385</v>
      </c>
      <c r="AS10" s="209"/>
      <c r="AT10" s="643" t="s">
        <v>80</v>
      </c>
      <c r="AU10" s="643">
        <v>340</v>
      </c>
      <c r="AV10" s="644"/>
      <c r="AW10" s="645">
        <v>85</v>
      </c>
      <c r="AX10" s="644"/>
      <c r="AY10" s="645">
        <v>95</v>
      </c>
      <c r="AZ10" s="646"/>
      <c r="BA10" s="648">
        <f>SUM(AU10:AZ10)</f>
        <v>520</v>
      </c>
    </row>
    <row r="11" spans="1:55" ht="15.75" customHeight="1" thickBot="1" x14ac:dyDescent="0.3">
      <c r="A11" s="260"/>
      <c r="B11" s="218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649" t="s">
        <v>8</v>
      </c>
      <c r="AU11" s="649">
        <v>345</v>
      </c>
      <c r="AV11" s="650"/>
      <c r="AW11" s="651"/>
      <c r="AX11" s="650"/>
      <c r="AY11" s="651">
        <v>75</v>
      </c>
      <c r="AZ11" s="652"/>
      <c r="BA11" s="653">
        <f>SUM(AU11:AZ11)</f>
        <v>420</v>
      </c>
      <c r="BC11" s="260"/>
    </row>
    <row r="12" spans="1:55" ht="15.75" customHeight="1" thickBot="1" x14ac:dyDescent="0.3">
      <c r="A12" s="260"/>
      <c r="B12" s="340" t="s">
        <v>46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343" t="s">
        <v>18</v>
      </c>
      <c r="AU12" s="343">
        <v>340</v>
      </c>
      <c r="AV12" s="615"/>
      <c r="AW12" s="637">
        <v>80</v>
      </c>
      <c r="AX12" s="615"/>
      <c r="AY12" s="637"/>
      <c r="AZ12" s="636"/>
      <c r="BA12" s="336">
        <f>SUM(AU12:AZ12)</f>
        <v>420</v>
      </c>
      <c r="BB12" s="260"/>
      <c r="BC12" s="260"/>
    </row>
    <row r="13" spans="1:55" ht="15.75" customHeight="1" thickBot="1" x14ac:dyDescent="0.3">
      <c r="A13" s="544" t="s">
        <v>16</v>
      </c>
      <c r="B13" s="544" t="s">
        <v>0</v>
      </c>
      <c r="C13" s="544" t="s">
        <v>1</v>
      </c>
      <c r="D13" s="559" t="s">
        <v>20</v>
      </c>
      <c r="E13" s="560"/>
      <c r="F13" s="561"/>
      <c r="G13" s="562" t="s">
        <v>21</v>
      </c>
      <c r="H13" s="559" t="s">
        <v>22</v>
      </c>
      <c r="I13" s="560"/>
      <c r="J13" s="561"/>
      <c r="K13" s="562" t="s">
        <v>21</v>
      </c>
      <c r="L13" s="559" t="s">
        <v>23</v>
      </c>
      <c r="M13" s="560"/>
      <c r="N13" s="561"/>
      <c r="O13" s="562" t="s">
        <v>21</v>
      </c>
      <c r="P13" s="559" t="s">
        <v>24</v>
      </c>
      <c r="Q13" s="560"/>
      <c r="R13" s="561"/>
      <c r="S13" s="562" t="s">
        <v>21</v>
      </c>
      <c r="T13" s="559" t="s">
        <v>25</v>
      </c>
      <c r="U13" s="560"/>
      <c r="V13" s="561"/>
      <c r="W13" s="562" t="s">
        <v>21</v>
      </c>
      <c r="X13" s="559" t="s">
        <v>30</v>
      </c>
      <c r="Y13" s="560"/>
      <c r="Z13" s="561"/>
      <c r="AA13" s="562" t="s">
        <v>21</v>
      </c>
      <c r="AB13" s="559" t="s">
        <v>31</v>
      </c>
      <c r="AC13" s="560"/>
      <c r="AD13" s="561"/>
      <c r="AE13" s="562" t="s">
        <v>21</v>
      </c>
      <c r="AF13" s="559" t="s">
        <v>32</v>
      </c>
      <c r="AG13" s="560"/>
      <c r="AH13" s="561"/>
      <c r="AI13" s="562" t="s">
        <v>21</v>
      </c>
      <c r="AJ13" s="559" t="s">
        <v>33</v>
      </c>
      <c r="AK13" s="560"/>
      <c r="AL13" s="561"/>
      <c r="AM13" s="562" t="s">
        <v>21</v>
      </c>
      <c r="AN13" s="559" t="s">
        <v>34</v>
      </c>
      <c r="AO13" s="560"/>
      <c r="AP13" s="561"/>
      <c r="AQ13" s="562" t="s">
        <v>21</v>
      </c>
      <c r="AR13" s="542" t="s">
        <v>26</v>
      </c>
      <c r="AS13" s="118"/>
      <c r="AT13" s="343" t="s">
        <v>61</v>
      </c>
      <c r="AU13" s="343">
        <v>215</v>
      </c>
      <c r="AV13" s="615"/>
      <c r="AW13" s="637">
        <v>140</v>
      </c>
      <c r="AX13" s="615"/>
      <c r="AY13" s="637">
        <v>40</v>
      </c>
      <c r="AZ13" s="636"/>
      <c r="BA13" s="336">
        <f>SUM(AU13:AZ13)</f>
        <v>395</v>
      </c>
    </row>
    <row r="14" spans="1:55" ht="15.75" customHeight="1" thickBot="1" x14ac:dyDescent="0.3">
      <c r="A14" s="551"/>
      <c r="B14" s="551"/>
      <c r="C14" s="551"/>
      <c r="D14" s="226" t="s">
        <v>27</v>
      </c>
      <c r="E14" s="227" t="s">
        <v>28</v>
      </c>
      <c r="F14" s="227" t="s">
        <v>29</v>
      </c>
      <c r="G14" s="594"/>
      <c r="H14" s="226" t="s">
        <v>27</v>
      </c>
      <c r="I14" s="227" t="s">
        <v>28</v>
      </c>
      <c r="J14" s="227" t="s">
        <v>29</v>
      </c>
      <c r="K14" s="594"/>
      <c r="L14" s="226" t="s">
        <v>27</v>
      </c>
      <c r="M14" s="227" t="s">
        <v>28</v>
      </c>
      <c r="N14" s="227" t="s">
        <v>29</v>
      </c>
      <c r="O14" s="594"/>
      <c r="P14" s="226" t="s">
        <v>27</v>
      </c>
      <c r="Q14" s="227" t="s">
        <v>28</v>
      </c>
      <c r="R14" s="227" t="s">
        <v>29</v>
      </c>
      <c r="S14" s="594"/>
      <c r="T14" s="226" t="s">
        <v>27</v>
      </c>
      <c r="U14" s="227" t="s">
        <v>28</v>
      </c>
      <c r="V14" s="227" t="s">
        <v>29</v>
      </c>
      <c r="W14" s="594"/>
      <c r="X14" s="132" t="s">
        <v>27</v>
      </c>
      <c r="Y14" s="133" t="s">
        <v>28</v>
      </c>
      <c r="Z14" s="133" t="s">
        <v>29</v>
      </c>
      <c r="AA14" s="563"/>
      <c r="AB14" s="132" t="s">
        <v>27</v>
      </c>
      <c r="AC14" s="133" t="s">
        <v>28</v>
      </c>
      <c r="AD14" s="133" t="s">
        <v>29</v>
      </c>
      <c r="AE14" s="563"/>
      <c r="AF14" s="132" t="s">
        <v>27</v>
      </c>
      <c r="AG14" s="133" t="s">
        <v>28</v>
      </c>
      <c r="AH14" s="133" t="s">
        <v>29</v>
      </c>
      <c r="AI14" s="563"/>
      <c r="AJ14" s="132" t="s">
        <v>27</v>
      </c>
      <c r="AK14" s="133" t="s">
        <v>28</v>
      </c>
      <c r="AL14" s="133" t="s">
        <v>29</v>
      </c>
      <c r="AM14" s="563"/>
      <c r="AN14" s="132" t="s">
        <v>27</v>
      </c>
      <c r="AO14" s="133" t="s">
        <v>28</v>
      </c>
      <c r="AP14" s="133" t="s">
        <v>29</v>
      </c>
      <c r="AQ14" s="563"/>
      <c r="AR14" s="543"/>
      <c r="AS14" s="118"/>
      <c r="AT14" s="343" t="s">
        <v>64</v>
      </c>
      <c r="AU14" s="343">
        <v>245</v>
      </c>
      <c r="AV14" s="615"/>
      <c r="AW14" s="637">
        <v>110</v>
      </c>
      <c r="AX14" s="615"/>
      <c r="AY14" s="637"/>
      <c r="AZ14" s="636"/>
      <c r="BA14" s="336">
        <f>SUM(AU14:AZ14)</f>
        <v>355</v>
      </c>
    </row>
    <row r="15" spans="1:55" ht="15.75" customHeight="1" thickBot="1" x14ac:dyDescent="0.3">
      <c r="A15" s="216">
        <v>1</v>
      </c>
      <c r="B15" s="363" t="s">
        <v>80</v>
      </c>
      <c r="C15" s="239" t="s">
        <v>108</v>
      </c>
      <c r="D15" s="220">
        <v>0</v>
      </c>
      <c r="E15" s="221">
        <v>15</v>
      </c>
      <c r="F15" s="221">
        <v>0</v>
      </c>
      <c r="G15" s="230">
        <f>SUM(D15:F15)</f>
        <v>15</v>
      </c>
      <c r="H15" s="220">
        <v>0</v>
      </c>
      <c r="I15" s="221">
        <v>10</v>
      </c>
      <c r="J15" s="221"/>
      <c r="K15" s="230">
        <f>SUM(H15:J15)</f>
        <v>10</v>
      </c>
      <c r="L15" s="220">
        <v>10</v>
      </c>
      <c r="M15" s="221">
        <v>10</v>
      </c>
      <c r="N15" s="221">
        <v>0</v>
      </c>
      <c r="O15" s="230">
        <f>SUM(L15:N15)</f>
        <v>20</v>
      </c>
      <c r="P15" s="220">
        <v>0</v>
      </c>
      <c r="Q15" s="221">
        <v>5</v>
      </c>
      <c r="R15" s="221">
        <v>15</v>
      </c>
      <c r="S15" s="230">
        <f>SUM(P15:R15)</f>
        <v>20</v>
      </c>
      <c r="T15" s="220"/>
      <c r="U15" s="221">
        <v>0</v>
      </c>
      <c r="V15" s="221"/>
      <c r="W15" s="230">
        <f>SUM(T15:V15)</f>
        <v>0</v>
      </c>
      <c r="X15" s="120">
        <v>0</v>
      </c>
      <c r="Y15" s="121">
        <v>15</v>
      </c>
      <c r="Z15" s="121">
        <v>10</v>
      </c>
      <c r="AA15" s="131">
        <f>SUM(X15:Z15)</f>
        <v>25</v>
      </c>
      <c r="AB15" s="120"/>
      <c r="AC15" s="121">
        <v>10</v>
      </c>
      <c r="AD15" s="121"/>
      <c r="AE15" s="131">
        <f>SUM(AB15:AD15)</f>
        <v>10</v>
      </c>
      <c r="AF15" s="120">
        <v>5</v>
      </c>
      <c r="AG15" s="121"/>
      <c r="AH15" s="121"/>
      <c r="AI15" s="131">
        <f>SUM(AF15:AH15)</f>
        <v>5</v>
      </c>
      <c r="AJ15" s="120"/>
      <c r="AK15" s="121"/>
      <c r="AL15" s="121"/>
      <c r="AM15" s="131">
        <f>SUM(AJ15:AL15)</f>
        <v>0</v>
      </c>
      <c r="AN15" s="120">
        <v>10</v>
      </c>
      <c r="AO15" s="121">
        <v>5</v>
      </c>
      <c r="AP15" s="121"/>
      <c r="AQ15" s="131">
        <f>SUM(AN15:AP15)</f>
        <v>15</v>
      </c>
      <c r="AR15" s="335">
        <f>SUM(G15,K15,O15,S15,W15,AA15,AE15,AI15,AM15,AQ15)</f>
        <v>120</v>
      </c>
      <c r="AS15" s="119"/>
      <c r="AT15" s="344" t="s">
        <v>10</v>
      </c>
      <c r="AU15" s="344">
        <v>190</v>
      </c>
      <c r="AV15" s="987"/>
      <c r="AW15" s="988">
        <v>100</v>
      </c>
      <c r="AX15" s="987"/>
      <c r="AY15" s="988">
        <v>30</v>
      </c>
      <c r="AZ15" s="989"/>
      <c r="BA15" s="623">
        <f>SUM(AU15:AZ15)</f>
        <v>320</v>
      </c>
    </row>
    <row r="16" spans="1:55" ht="15.75" customHeight="1" x14ac:dyDescent="0.25">
      <c r="A16" s="217">
        <v>2</v>
      </c>
      <c r="B16" s="331" t="s">
        <v>11</v>
      </c>
      <c r="C16" s="205" t="s">
        <v>60</v>
      </c>
      <c r="D16" s="321">
        <v>20</v>
      </c>
      <c r="E16" s="322">
        <v>15</v>
      </c>
      <c r="F16" s="322"/>
      <c r="G16" s="332">
        <f t="shared" ref="G16:G19" si="11">SUM(D16:F16)</f>
        <v>35</v>
      </c>
      <c r="H16" s="321">
        <v>5</v>
      </c>
      <c r="I16" s="322">
        <v>5</v>
      </c>
      <c r="J16" s="322">
        <v>20</v>
      </c>
      <c r="K16" s="332">
        <f t="shared" ref="K16:K19" si="12">SUM(H16:J16)</f>
        <v>30</v>
      </c>
      <c r="L16" s="321">
        <v>0</v>
      </c>
      <c r="M16" s="322">
        <v>5</v>
      </c>
      <c r="N16" s="322">
        <v>5</v>
      </c>
      <c r="O16" s="332">
        <f t="shared" ref="O16:O19" si="13">SUM(L16:N16)</f>
        <v>10</v>
      </c>
      <c r="P16" s="321">
        <v>10</v>
      </c>
      <c r="Q16" s="322">
        <v>5</v>
      </c>
      <c r="R16" s="322">
        <v>10</v>
      </c>
      <c r="S16" s="332">
        <f t="shared" ref="S16:S19" si="14">SUM(P16:R16)</f>
        <v>25</v>
      </c>
      <c r="T16" s="321">
        <v>5</v>
      </c>
      <c r="U16" s="322">
        <v>0</v>
      </c>
      <c r="V16" s="322">
        <v>0</v>
      </c>
      <c r="W16" s="332">
        <f t="shared" ref="W16:W19" si="15">SUM(T16:V16)</f>
        <v>5</v>
      </c>
      <c r="X16" s="321">
        <v>5</v>
      </c>
      <c r="Y16" s="322">
        <v>5</v>
      </c>
      <c r="Z16" s="322">
        <v>0</v>
      </c>
      <c r="AA16" s="332">
        <f t="shared" ref="AA16:AA19" si="16">SUM(X16:Z16)</f>
        <v>10</v>
      </c>
      <c r="AB16" s="321">
        <v>0</v>
      </c>
      <c r="AC16" s="322">
        <v>15</v>
      </c>
      <c r="AD16" s="322">
        <v>20</v>
      </c>
      <c r="AE16" s="332">
        <f t="shared" ref="AE16:AE19" si="17">SUM(AB16:AD16)</f>
        <v>35</v>
      </c>
      <c r="AF16" s="321">
        <v>5</v>
      </c>
      <c r="AG16" s="322">
        <v>15</v>
      </c>
      <c r="AH16" s="322">
        <v>15</v>
      </c>
      <c r="AI16" s="332">
        <f t="shared" ref="AI16:AI19" si="18">SUM(AF16:AH16)</f>
        <v>35</v>
      </c>
      <c r="AJ16" s="321">
        <v>5</v>
      </c>
      <c r="AK16" s="322"/>
      <c r="AL16" s="322">
        <v>15</v>
      </c>
      <c r="AM16" s="332">
        <f t="shared" ref="AM16:AM19" si="19">SUM(AJ16:AL16)</f>
        <v>20</v>
      </c>
      <c r="AN16" s="321">
        <v>10</v>
      </c>
      <c r="AO16" s="322">
        <v>0</v>
      </c>
      <c r="AP16" s="322">
        <v>0</v>
      </c>
      <c r="AQ16" s="332">
        <f t="shared" ref="AQ16:AQ19" si="20">SUM(AN16:AP16)</f>
        <v>10</v>
      </c>
      <c r="AR16" s="336">
        <f t="shared" ref="AR16:AR19" si="21">SUM(G16,K16,O16,S16,W16,AA16,AE16,AI16,AM16,AQ16)</f>
        <v>215</v>
      </c>
      <c r="AS16" s="119"/>
      <c r="AT16" s="954"/>
      <c r="AU16" s="955"/>
      <c r="AV16" s="955"/>
      <c r="AW16" s="955"/>
      <c r="AX16" s="955"/>
      <c r="AY16" s="955"/>
      <c r="AZ16" s="955"/>
      <c r="BA16" s="986"/>
    </row>
    <row r="17" spans="1:53" ht="15.75" customHeight="1" x14ac:dyDescent="0.25">
      <c r="A17" s="258">
        <v>3</v>
      </c>
      <c r="B17" s="314" t="s">
        <v>58</v>
      </c>
      <c r="C17" s="239" t="s">
        <v>109</v>
      </c>
      <c r="D17" s="309">
        <v>15</v>
      </c>
      <c r="E17" s="224">
        <v>0</v>
      </c>
      <c r="F17" s="224">
        <v>0</v>
      </c>
      <c r="G17" s="315">
        <f t="shared" si="11"/>
        <v>15</v>
      </c>
      <c r="H17" s="309">
        <v>0</v>
      </c>
      <c r="I17" s="224">
        <v>0</v>
      </c>
      <c r="J17" s="224"/>
      <c r="K17" s="315">
        <f t="shared" si="12"/>
        <v>0</v>
      </c>
      <c r="L17" s="309">
        <v>0</v>
      </c>
      <c r="M17" s="224">
        <v>15</v>
      </c>
      <c r="N17" s="224">
        <v>0</v>
      </c>
      <c r="O17" s="315">
        <f t="shared" si="13"/>
        <v>15</v>
      </c>
      <c r="P17" s="309">
        <v>10</v>
      </c>
      <c r="Q17" s="224">
        <v>15</v>
      </c>
      <c r="R17" s="224">
        <v>0</v>
      </c>
      <c r="S17" s="315">
        <f t="shared" si="14"/>
        <v>25</v>
      </c>
      <c r="T17" s="309">
        <v>15</v>
      </c>
      <c r="U17" s="224">
        <v>0</v>
      </c>
      <c r="V17" s="224">
        <v>5</v>
      </c>
      <c r="W17" s="315">
        <f t="shared" si="15"/>
        <v>20</v>
      </c>
      <c r="X17" s="309">
        <v>5</v>
      </c>
      <c r="Y17" s="224">
        <v>5</v>
      </c>
      <c r="Z17" s="224">
        <v>10</v>
      </c>
      <c r="AA17" s="315">
        <f t="shared" si="16"/>
        <v>20</v>
      </c>
      <c r="AB17" s="309">
        <v>20</v>
      </c>
      <c r="AC17" s="224">
        <v>15</v>
      </c>
      <c r="AD17" s="224">
        <v>20</v>
      </c>
      <c r="AE17" s="315">
        <f t="shared" si="17"/>
        <v>55</v>
      </c>
      <c r="AF17" s="309">
        <v>15</v>
      </c>
      <c r="AG17" s="224">
        <v>15</v>
      </c>
      <c r="AH17" s="224">
        <v>20</v>
      </c>
      <c r="AI17" s="315">
        <f t="shared" si="18"/>
        <v>50</v>
      </c>
      <c r="AJ17" s="309">
        <v>0</v>
      </c>
      <c r="AK17" s="224">
        <v>0</v>
      </c>
      <c r="AL17" s="224"/>
      <c r="AM17" s="315">
        <f t="shared" si="19"/>
        <v>0</v>
      </c>
      <c r="AN17" s="309">
        <v>5</v>
      </c>
      <c r="AO17" s="224">
        <v>10</v>
      </c>
      <c r="AP17" s="224">
        <v>0</v>
      </c>
      <c r="AQ17" s="315">
        <f t="shared" si="20"/>
        <v>15</v>
      </c>
      <c r="AR17" s="337">
        <f t="shared" si="21"/>
        <v>215</v>
      </c>
      <c r="AS17" s="119"/>
      <c r="AT17" s="954"/>
      <c r="AU17" s="955"/>
      <c r="AV17" s="955"/>
      <c r="AW17" s="955"/>
      <c r="AX17" s="955"/>
      <c r="AY17" s="955"/>
      <c r="AZ17" s="955"/>
      <c r="BA17" s="986"/>
    </row>
    <row r="18" spans="1:53" ht="15.75" customHeight="1" x14ac:dyDescent="0.25">
      <c r="A18" s="217">
        <v>4</v>
      </c>
      <c r="B18" s="331" t="s">
        <v>14</v>
      </c>
      <c r="C18" s="205" t="s">
        <v>66</v>
      </c>
      <c r="D18" s="329">
        <v>20</v>
      </c>
      <c r="E18" s="124">
        <v>10</v>
      </c>
      <c r="F18" s="124">
        <v>0</v>
      </c>
      <c r="G18" s="231">
        <f t="shared" si="11"/>
        <v>30</v>
      </c>
      <c r="H18" s="329">
        <v>10</v>
      </c>
      <c r="I18" s="124">
        <v>20</v>
      </c>
      <c r="J18" s="124">
        <v>0</v>
      </c>
      <c r="K18" s="231">
        <f t="shared" si="12"/>
        <v>30</v>
      </c>
      <c r="L18" s="329">
        <v>15</v>
      </c>
      <c r="M18" s="124">
        <v>10</v>
      </c>
      <c r="N18" s="124">
        <v>10</v>
      </c>
      <c r="O18" s="231">
        <f t="shared" si="13"/>
        <v>35</v>
      </c>
      <c r="P18" s="329">
        <v>0</v>
      </c>
      <c r="Q18" s="124">
        <v>10</v>
      </c>
      <c r="R18" s="124">
        <v>15</v>
      </c>
      <c r="S18" s="231">
        <f t="shared" si="14"/>
        <v>25</v>
      </c>
      <c r="T18" s="329">
        <v>20</v>
      </c>
      <c r="U18" s="124">
        <v>10</v>
      </c>
      <c r="V18" s="124">
        <v>0</v>
      </c>
      <c r="W18" s="231">
        <f t="shared" si="15"/>
        <v>30</v>
      </c>
      <c r="X18" s="329">
        <v>20</v>
      </c>
      <c r="Y18" s="124">
        <v>0</v>
      </c>
      <c r="Z18" s="124">
        <v>0</v>
      </c>
      <c r="AA18" s="231">
        <f t="shared" si="16"/>
        <v>20</v>
      </c>
      <c r="AB18" s="329">
        <v>10</v>
      </c>
      <c r="AC18" s="124">
        <v>20</v>
      </c>
      <c r="AD18" s="124">
        <v>0</v>
      </c>
      <c r="AE18" s="231">
        <f t="shared" si="17"/>
        <v>30</v>
      </c>
      <c r="AF18" s="329">
        <v>0</v>
      </c>
      <c r="AG18" s="124">
        <v>0</v>
      </c>
      <c r="AH18" s="124">
        <v>15</v>
      </c>
      <c r="AI18" s="231">
        <f t="shared" si="18"/>
        <v>15</v>
      </c>
      <c r="AJ18" s="329">
        <v>10</v>
      </c>
      <c r="AK18" s="124">
        <v>5</v>
      </c>
      <c r="AL18" s="124">
        <v>0</v>
      </c>
      <c r="AM18" s="231">
        <f t="shared" si="19"/>
        <v>15</v>
      </c>
      <c r="AN18" s="329"/>
      <c r="AO18" s="124">
        <v>15</v>
      </c>
      <c r="AP18" s="124">
        <v>0</v>
      </c>
      <c r="AQ18" s="231">
        <f t="shared" si="20"/>
        <v>15</v>
      </c>
      <c r="AR18" s="336">
        <f t="shared" si="21"/>
        <v>245</v>
      </c>
      <c r="AS18" s="119"/>
      <c r="AT18" s="954"/>
      <c r="AU18" s="955"/>
      <c r="AV18" s="955"/>
      <c r="AW18" s="955"/>
      <c r="AX18" s="955"/>
      <c r="AY18" s="955"/>
      <c r="AZ18" s="955"/>
      <c r="BA18" s="986"/>
    </row>
    <row r="19" spans="1:53" s="260" customFormat="1" ht="15.75" customHeight="1" thickBot="1" x14ac:dyDescent="0.3">
      <c r="A19" s="319">
        <v>5</v>
      </c>
      <c r="B19" s="333" t="s">
        <v>65</v>
      </c>
      <c r="C19" s="298" t="s">
        <v>66</v>
      </c>
      <c r="D19" s="326">
        <v>5</v>
      </c>
      <c r="E19" s="327">
        <v>20</v>
      </c>
      <c r="F19" s="327"/>
      <c r="G19" s="328">
        <f t="shared" si="11"/>
        <v>25</v>
      </c>
      <c r="H19" s="326">
        <v>20</v>
      </c>
      <c r="I19" s="327">
        <v>5</v>
      </c>
      <c r="J19" s="327">
        <v>0</v>
      </c>
      <c r="K19" s="328">
        <f t="shared" si="12"/>
        <v>25</v>
      </c>
      <c r="L19" s="326">
        <v>20</v>
      </c>
      <c r="M19" s="327">
        <v>15</v>
      </c>
      <c r="N19" s="327">
        <v>0</v>
      </c>
      <c r="O19" s="328">
        <f t="shared" si="13"/>
        <v>35</v>
      </c>
      <c r="P19" s="326">
        <v>15</v>
      </c>
      <c r="Q19" s="327">
        <v>10</v>
      </c>
      <c r="R19" s="327">
        <v>10</v>
      </c>
      <c r="S19" s="328">
        <f t="shared" si="14"/>
        <v>35</v>
      </c>
      <c r="T19" s="326">
        <v>5</v>
      </c>
      <c r="U19" s="327">
        <v>15</v>
      </c>
      <c r="V19" s="327">
        <v>0</v>
      </c>
      <c r="W19" s="328">
        <f t="shared" si="15"/>
        <v>20</v>
      </c>
      <c r="X19" s="326"/>
      <c r="Y19" s="327">
        <v>20</v>
      </c>
      <c r="Z19" s="327">
        <v>20</v>
      </c>
      <c r="AA19" s="328">
        <f t="shared" si="16"/>
        <v>40</v>
      </c>
      <c r="AB19" s="326"/>
      <c r="AC19" s="327">
        <v>20</v>
      </c>
      <c r="AD19" s="327">
        <v>0</v>
      </c>
      <c r="AE19" s="328">
        <f t="shared" si="17"/>
        <v>20</v>
      </c>
      <c r="AF19" s="326">
        <v>20</v>
      </c>
      <c r="AG19" s="327">
        <v>15</v>
      </c>
      <c r="AH19" s="327">
        <v>20</v>
      </c>
      <c r="AI19" s="328">
        <f t="shared" si="18"/>
        <v>55</v>
      </c>
      <c r="AJ19" s="326">
        <v>5</v>
      </c>
      <c r="AK19" s="327">
        <v>5</v>
      </c>
      <c r="AL19" s="327">
        <v>0</v>
      </c>
      <c r="AM19" s="328">
        <f t="shared" si="19"/>
        <v>10</v>
      </c>
      <c r="AN19" s="326">
        <v>0</v>
      </c>
      <c r="AO19" s="327">
        <v>15</v>
      </c>
      <c r="AP19" s="327">
        <v>20</v>
      </c>
      <c r="AQ19" s="328">
        <f t="shared" si="20"/>
        <v>35</v>
      </c>
      <c r="AR19" s="318">
        <f t="shared" si="21"/>
        <v>300</v>
      </c>
      <c r="AS19" s="219"/>
      <c r="AT19" s="184"/>
      <c r="AU19" s="184"/>
      <c r="AV19" s="184"/>
      <c r="AW19" s="184"/>
      <c r="AX19" s="184"/>
      <c r="AY19" s="184"/>
      <c r="AZ19" s="184"/>
      <c r="BA19" s="114"/>
    </row>
    <row r="20" spans="1:53" ht="15.75" customHeight="1" thickBot="1" x14ac:dyDescent="0.3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30"/>
    </row>
    <row r="21" spans="1:53" ht="15.75" customHeight="1" thickBot="1" x14ac:dyDescent="0.3">
      <c r="A21" s="260"/>
      <c r="B21" s="340" t="s">
        <v>51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30"/>
    </row>
    <row r="22" spans="1:53" ht="15.75" customHeight="1" thickBot="1" x14ac:dyDescent="0.3">
      <c r="A22" s="544" t="s">
        <v>16</v>
      </c>
      <c r="B22" s="544" t="s">
        <v>0</v>
      </c>
      <c r="C22" s="544" t="s">
        <v>1</v>
      </c>
      <c r="D22" s="559" t="s">
        <v>20</v>
      </c>
      <c r="E22" s="560"/>
      <c r="F22" s="561"/>
      <c r="G22" s="562" t="s">
        <v>21</v>
      </c>
      <c r="H22" s="559" t="s">
        <v>22</v>
      </c>
      <c r="I22" s="560"/>
      <c r="J22" s="561"/>
      <c r="K22" s="562" t="s">
        <v>21</v>
      </c>
      <c r="L22" s="559" t="s">
        <v>23</v>
      </c>
      <c r="M22" s="560"/>
      <c r="N22" s="561"/>
      <c r="O22" s="562" t="s">
        <v>21</v>
      </c>
      <c r="P22" s="559" t="s">
        <v>24</v>
      </c>
      <c r="Q22" s="560"/>
      <c r="R22" s="561"/>
      <c r="S22" s="562" t="s">
        <v>21</v>
      </c>
      <c r="T22" s="559" t="s">
        <v>25</v>
      </c>
      <c r="U22" s="560"/>
      <c r="V22" s="561"/>
      <c r="W22" s="562" t="s">
        <v>21</v>
      </c>
      <c r="X22" s="559" t="s">
        <v>30</v>
      </c>
      <c r="Y22" s="560"/>
      <c r="Z22" s="561"/>
      <c r="AA22" s="562" t="s">
        <v>21</v>
      </c>
      <c r="AB22" s="559" t="s">
        <v>31</v>
      </c>
      <c r="AC22" s="560"/>
      <c r="AD22" s="561"/>
      <c r="AE22" s="562" t="s">
        <v>21</v>
      </c>
      <c r="AF22" s="564" t="s">
        <v>32</v>
      </c>
      <c r="AG22" s="565"/>
      <c r="AH22" s="566"/>
      <c r="AI22" s="562" t="s">
        <v>21</v>
      </c>
      <c r="AJ22" s="564" t="s">
        <v>33</v>
      </c>
      <c r="AK22" s="565"/>
      <c r="AL22" s="566"/>
      <c r="AM22" s="562" t="s">
        <v>21</v>
      </c>
      <c r="AN22" s="564" t="s">
        <v>34</v>
      </c>
      <c r="AO22" s="565"/>
      <c r="AP22" s="566"/>
      <c r="AQ22" s="562" t="s">
        <v>21</v>
      </c>
      <c r="AR22" s="581" t="s">
        <v>26</v>
      </c>
      <c r="AS22" s="581" t="s">
        <v>50</v>
      </c>
      <c r="AT22" s="118"/>
    </row>
    <row r="23" spans="1:53" ht="15.75" customHeight="1" thickBot="1" x14ac:dyDescent="0.3">
      <c r="A23" s="551"/>
      <c r="B23" s="551"/>
      <c r="C23" s="551"/>
      <c r="D23" s="226" t="s">
        <v>27</v>
      </c>
      <c r="E23" s="227" t="s">
        <v>28</v>
      </c>
      <c r="F23" s="227" t="s">
        <v>29</v>
      </c>
      <c r="G23" s="594"/>
      <c r="H23" s="226" t="s">
        <v>27</v>
      </c>
      <c r="I23" s="227" t="s">
        <v>28</v>
      </c>
      <c r="J23" s="227" t="s">
        <v>29</v>
      </c>
      <c r="K23" s="594"/>
      <c r="L23" s="226" t="s">
        <v>27</v>
      </c>
      <c r="M23" s="227" t="s">
        <v>28</v>
      </c>
      <c r="N23" s="227" t="s">
        <v>29</v>
      </c>
      <c r="O23" s="594"/>
      <c r="P23" s="226" t="s">
        <v>27</v>
      </c>
      <c r="Q23" s="227" t="s">
        <v>28</v>
      </c>
      <c r="R23" s="227" t="s">
        <v>29</v>
      </c>
      <c r="S23" s="594"/>
      <c r="T23" s="226" t="s">
        <v>27</v>
      </c>
      <c r="U23" s="227" t="s">
        <v>28</v>
      </c>
      <c r="V23" s="227" t="s">
        <v>29</v>
      </c>
      <c r="W23" s="594"/>
      <c r="X23" s="132" t="s">
        <v>27</v>
      </c>
      <c r="Y23" s="133" t="s">
        <v>28</v>
      </c>
      <c r="Z23" s="133" t="s">
        <v>29</v>
      </c>
      <c r="AA23" s="563"/>
      <c r="AB23" s="132" t="s">
        <v>27</v>
      </c>
      <c r="AC23" s="133" t="s">
        <v>28</v>
      </c>
      <c r="AD23" s="133" t="s">
        <v>29</v>
      </c>
      <c r="AE23" s="563"/>
      <c r="AF23" s="134" t="s">
        <v>27</v>
      </c>
      <c r="AG23" s="135" t="s">
        <v>28</v>
      </c>
      <c r="AH23" s="135" t="s">
        <v>29</v>
      </c>
      <c r="AI23" s="563"/>
      <c r="AJ23" s="134" t="s">
        <v>27</v>
      </c>
      <c r="AK23" s="135" t="s">
        <v>28</v>
      </c>
      <c r="AL23" s="135" t="s">
        <v>29</v>
      </c>
      <c r="AM23" s="563"/>
      <c r="AN23" s="134" t="s">
        <v>27</v>
      </c>
      <c r="AO23" s="135" t="s">
        <v>28</v>
      </c>
      <c r="AP23" s="135" t="s">
        <v>29</v>
      </c>
      <c r="AQ23" s="563"/>
      <c r="AR23" s="582"/>
      <c r="AS23" s="582"/>
      <c r="AT23" s="118"/>
    </row>
    <row r="24" spans="1:53" ht="15.75" customHeight="1" x14ac:dyDescent="0.25">
      <c r="A24" s="216">
        <v>1</v>
      </c>
      <c r="B24" s="363" t="s">
        <v>80</v>
      </c>
      <c r="C24" s="239" t="s">
        <v>108</v>
      </c>
      <c r="D24" s="220"/>
      <c r="E24" s="221"/>
      <c r="F24" s="221">
        <v>15</v>
      </c>
      <c r="G24" s="222">
        <f>SUM(D24:F24)</f>
        <v>15</v>
      </c>
      <c r="H24" s="220"/>
      <c r="I24" s="221">
        <v>0</v>
      </c>
      <c r="J24" s="221">
        <v>10</v>
      </c>
      <c r="K24" s="230">
        <f>SUM(H24:J24)</f>
        <v>10</v>
      </c>
      <c r="L24" s="220"/>
      <c r="M24" s="221">
        <v>0</v>
      </c>
      <c r="N24" s="221"/>
      <c r="O24" s="230">
        <f>SUM(L24:N24)</f>
        <v>0</v>
      </c>
      <c r="P24" s="220"/>
      <c r="Q24" s="221">
        <v>0</v>
      </c>
      <c r="R24" s="221">
        <v>20</v>
      </c>
      <c r="S24" s="230">
        <f>SUM(P24:R24)</f>
        <v>20</v>
      </c>
      <c r="T24" s="220"/>
      <c r="U24" s="221"/>
      <c r="V24" s="221">
        <v>0</v>
      </c>
      <c r="W24" s="230">
        <f>SUM(T24:V24)</f>
        <v>0</v>
      </c>
      <c r="X24" s="120"/>
      <c r="Y24" s="121"/>
      <c r="Z24" s="121"/>
      <c r="AA24" s="131">
        <f>SUM(X24:Z24)</f>
        <v>0</v>
      </c>
      <c r="AB24" s="120"/>
      <c r="AC24" s="121">
        <v>0</v>
      </c>
      <c r="AD24" s="121"/>
      <c r="AE24" s="131">
        <f>SUM(AB24:AD24)</f>
        <v>0</v>
      </c>
      <c r="AF24" s="120"/>
      <c r="AG24" s="121"/>
      <c r="AH24" s="121"/>
      <c r="AI24" s="131">
        <f>SUM(AF24:AH24)</f>
        <v>0</v>
      </c>
      <c r="AJ24" s="120"/>
      <c r="AK24" s="121"/>
      <c r="AL24" s="121"/>
      <c r="AM24" s="131">
        <f>SUM(AJ24:AL24)</f>
        <v>0</v>
      </c>
      <c r="AN24" s="120">
        <v>0</v>
      </c>
      <c r="AO24" s="121">
        <v>0</v>
      </c>
      <c r="AP24" s="121"/>
      <c r="AQ24" s="131">
        <f>SUM(AN24:AP24)</f>
        <v>0</v>
      </c>
      <c r="AR24" s="335">
        <f>SUM(G24,K24,O24,S24,W24,AA24,AE24,AI24,AM24,AQ24)</f>
        <v>45</v>
      </c>
      <c r="AS24" s="335">
        <f>SUM(AR6,AR15,AR24)</f>
        <v>395</v>
      </c>
      <c r="AT24" s="119"/>
    </row>
    <row r="25" spans="1:53" ht="15.75" customHeight="1" x14ac:dyDescent="0.25">
      <c r="A25" s="217">
        <v>2</v>
      </c>
      <c r="B25" s="331" t="s">
        <v>11</v>
      </c>
      <c r="C25" s="205" t="s">
        <v>60</v>
      </c>
      <c r="D25" s="321">
        <v>0</v>
      </c>
      <c r="E25" s="322">
        <v>0</v>
      </c>
      <c r="F25" s="322">
        <v>0</v>
      </c>
      <c r="G25" s="332">
        <f t="shared" ref="G25:G28" si="22">SUM(D25:F25)</f>
        <v>0</v>
      </c>
      <c r="H25" s="321">
        <v>0</v>
      </c>
      <c r="I25" s="322">
        <v>0</v>
      </c>
      <c r="J25" s="322"/>
      <c r="K25" s="332">
        <f t="shared" ref="K25:K28" si="23">SUM(H25:J25)</f>
        <v>0</v>
      </c>
      <c r="L25" s="321"/>
      <c r="M25" s="322">
        <v>0</v>
      </c>
      <c r="N25" s="322"/>
      <c r="O25" s="332">
        <f t="shared" ref="O25:O28" si="24">SUM(L25:N25)</f>
        <v>0</v>
      </c>
      <c r="P25" s="321">
        <v>5</v>
      </c>
      <c r="Q25" s="322">
        <v>0</v>
      </c>
      <c r="R25" s="322">
        <v>0</v>
      </c>
      <c r="S25" s="332">
        <f t="shared" ref="S25:S28" si="25">SUM(P25:R25)</f>
        <v>5</v>
      </c>
      <c r="T25" s="321">
        <v>0</v>
      </c>
      <c r="U25" s="322">
        <v>0</v>
      </c>
      <c r="V25" s="322">
        <v>20</v>
      </c>
      <c r="W25" s="332">
        <f t="shared" ref="W25:W28" si="26">SUM(T25:V25)</f>
        <v>20</v>
      </c>
      <c r="X25" s="321">
        <v>0</v>
      </c>
      <c r="Y25" s="322">
        <v>0</v>
      </c>
      <c r="Z25" s="322">
        <v>5</v>
      </c>
      <c r="AA25" s="332">
        <f t="shared" ref="AA25:AA28" si="27">SUM(X25:Z25)</f>
        <v>5</v>
      </c>
      <c r="AB25" s="321">
        <v>0</v>
      </c>
      <c r="AC25" s="322">
        <v>0</v>
      </c>
      <c r="AD25" s="322">
        <v>0</v>
      </c>
      <c r="AE25" s="332">
        <f t="shared" ref="AE25:AE28" si="28">SUM(AB25:AD25)</f>
        <v>0</v>
      </c>
      <c r="AF25" s="321">
        <v>15</v>
      </c>
      <c r="AG25" s="322">
        <v>10</v>
      </c>
      <c r="AH25" s="322">
        <v>10</v>
      </c>
      <c r="AI25" s="332">
        <f t="shared" ref="AI25:AI28" si="29">SUM(AF25:AH25)</f>
        <v>35</v>
      </c>
      <c r="AJ25" s="321">
        <v>10</v>
      </c>
      <c r="AK25" s="322">
        <v>5</v>
      </c>
      <c r="AL25" s="322">
        <v>15</v>
      </c>
      <c r="AM25" s="332">
        <f t="shared" ref="AM25:AM28" si="30">SUM(AJ25:AL25)</f>
        <v>30</v>
      </c>
      <c r="AN25" s="321">
        <v>0</v>
      </c>
      <c r="AO25" s="322">
        <v>0</v>
      </c>
      <c r="AP25" s="322">
        <v>5</v>
      </c>
      <c r="AQ25" s="332">
        <f t="shared" ref="AQ25:AQ28" si="31">SUM(AN25:AP25)</f>
        <v>5</v>
      </c>
      <c r="AR25" s="336">
        <f t="shared" ref="AR25:AR28" si="32">SUM(G25,K25,O25,S25,W25,AA25,AE25,AI25,AM25,AQ25)</f>
        <v>100</v>
      </c>
      <c r="AS25" s="336">
        <f>SUM(AR7,AR16,AR25)</f>
        <v>750</v>
      </c>
      <c r="AT25" s="670">
        <v>3</v>
      </c>
    </row>
    <row r="26" spans="1:53" ht="15.75" customHeight="1" x14ac:dyDescent="0.25">
      <c r="A26" s="258">
        <v>3</v>
      </c>
      <c r="B26" s="314" t="s">
        <v>58</v>
      </c>
      <c r="C26" s="239" t="s">
        <v>109</v>
      </c>
      <c r="D26" s="311">
        <v>15</v>
      </c>
      <c r="E26" s="312">
        <v>0</v>
      </c>
      <c r="F26" s="312">
        <v>0</v>
      </c>
      <c r="G26" s="310">
        <f t="shared" si="22"/>
        <v>15</v>
      </c>
      <c r="H26" s="311">
        <v>0</v>
      </c>
      <c r="I26" s="312">
        <v>0</v>
      </c>
      <c r="J26" s="312"/>
      <c r="K26" s="179">
        <f t="shared" si="23"/>
        <v>0</v>
      </c>
      <c r="L26" s="311">
        <v>10</v>
      </c>
      <c r="M26" s="312">
        <v>0</v>
      </c>
      <c r="N26" s="312"/>
      <c r="O26" s="179">
        <f t="shared" si="24"/>
        <v>10</v>
      </c>
      <c r="P26" s="311">
        <v>10</v>
      </c>
      <c r="Q26" s="312">
        <v>0</v>
      </c>
      <c r="R26" s="312">
        <v>0</v>
      </c>
      <c r="S26" s="179">
        <f t="shared" si="25"/>
        <v>10</v>
      </c>
      <c r="T26" s="311">
        <v>0</v>
      </c>
      <c r="U26" s="312">
        <v>20</v>
      </c>
      <c r="V26" s="312">
        <v>10</v>
      </c>
      <c r="W26" s="179">
        <f t="shared" si="26"/>
        <v>30</v>
      </c>
      <c r="X26" s="311"/>
      <c r="Y26" s="312">
        <v>0</v>
      </c>
      <c r="Z26" s="312"/>
      <c r="AA26" s="179">
        <f t="shared" si="27"/>
        <v>0</v>
      </c>
      <c r="AB26" s="311">
        <v>10</v>
      </c>
      <c r="AC26" s="312">
        <v>0</v>
      </c>
      <c r="AD26" s="312">
        <v>20</v>
      </c>
      <c r="AE26" s="179">
        <f t="shared" si="28"/>
        <v>30</v>
      </c>
      <c r="AF26" s="311">
        <v>0</v>
      </c>
      <c r="AG26" s="312">
        <v>15</v>
      </c>
      <c r="AH26" s="312">
        <v>5</v>
      </c>
      <c r="AI26" s="179">
        <f t="shared" si="29"/>
        <v>20</v>
      </c>
      <c r="AJ26" s="311">
        <v>5</v>
      </c>
      <c r="AK26" s="312">
        <v>0</v>
      </c>
      <c r="AL26" s="312">
        <v>0</v>
      </c>
      <c r="AM26" s="179">
        <f t="shared" si="30"/>
        <v>5</v>
      </c>
      <c r="AN26" s="311">
        <v>20</v>
      </c>
      <c r="AO26" s="312">
        <v>0</v>
      </c>
      <c r="AP26" s="312"/>
      <c r="AQ26" s="179">
        <f t="shared" si="31"/>
        <v>20</v>
      </c>
      <c r="AR26" s="155">
        <f t="shared" si="32"/>
        <v>140</v>
      </c>
      <c r="AS26" s="155">
        <f>SUM(AR8,AR17,AR26)</f>
        <v>720</v>
      </c>
      <c r="AT26" s="671"/>
    </row>
    <row r="27" spans="1:53" ht="15.75" customHeight="1" x14ac:dyDescent="0.25">
      <c r="A27" s="217">
        <v>4</v>
      </c>
      <c r="B27" s="331" t="s">
        <v>14</v>
      </c>
      <c r="C27" s="239" t="s">
        <v>66</v>
      </c>
      <c r="D27" s="329">
        <v>10</v>
      </c>
      <c r="E27" s="124">
        <v>10</v>
      </c>
      <c r="F27" s="124">
        <v>15</v>
      </c>
      <c r="G27" s="324">
        <f t="shared" si="22"/>
        <v>35</v>
      </c>
      <c r="H27" s="329">
        <v>20</v>
      </c>
      <c r="I27" s="124">
        <v>20</v>
      </c>
      <c r="J27" s="124">
        <v>0</v>
      </c>
      <c r="K27" s="231">
        <f t="shared" si="23"/>
        <v>40</v>
      </c>
      <c r="L27" s="329">
        <v>15</v>
      </c>
      <c r="M27" s="124">
        <v>20</v>
      </c>
      <c r="N27" s="124">
        <v>5</v>
      </c>
      <c r="O27" s="231">
        <f t="shared" si="24"/>
        <v>40</v>
      </c>
      <c r="P27" s="329">
        <v>0</v>
      </c>
      <c r="Q27" s="124">
        <v>15</v>
      </c>
      <c r="R27" s="124"/>
      <c r="S27" s="231">
        <f t="shared" si="25"/>
        <v>15</v>
      </c>
      <c r="T27" s="329">
        <v>0</v>
      </c>
      <c r="U27" s="124">
        <v>15</v>
      </c>
      <c r="V27" s="124"/>
      <c r="W27" s="231">
        <f t="shared" si="26"/>
        <v>15</v>
      </c>
      <c r="X27" s="329">
        <v>0</v>
      </c>
      <c r="Y27" s="124">
        <v>15</v>
      </c>
      <c r="Z27" s="124">
        <v>0</v>
      </c>
      <c r="AA27" s="231">
        <f t="shared" si="27"/>
        <v>15</v>
      </c>
      <c r="AB27" s="329">
        <v>10</v>
      </c>
      <c r="AC27" s="124">
        <v>10</v>
      </c>
      <c r="AD27" s="124">
        <v>5</v>
      </c>
      <c r="AE27" s="231">
        <f t="shared" si="28"/>
        <v>25</v>
      </c>
      <c r="AF27" s="329">
        <v>0</v>
      </c>
      <c r="AG27" s="124">
        <v>20</v>
      </c>
      <c r="AH27" s="124"/>
      <c r="AI27" s="231">
        <f t="shared" si="29"/>
        <v>20</v>
      </c>
      <c r="AJ27" s="329">
        <v>0</v>
      </c>
      <c r="AK27" s="124">
        <v>20</v>
      </c>
      <c r="AL27" s="124">
        <v>0</v>
      </c>
      <c r="AM27" s="231">
        <f t="shared" si="30"/>
        <v>20</v>
      </c>
      <c r="AN27" s="329">
        <v>0</v>
      </c>
      <c r="AO27" s="124">
        <v>15</v>
      </c>
      <c r="AP27" s="124">
        <v>0</v>
      </c>
      <c r="AQ27" s="231">
        <f t="shared" si="31"/>
        <v>15</v>
      </c>
      <c r="AR27" s="169">
        <f t="shared" si="32"/>
        <v>240</v>
      </c>
      <c r="AS27" s="169">
        <f>SUM(AR9,AR18,AR27)</f>
        <v>855</v>
      </c>
      <c r="AT27" s="671">
        <v>1</v>
      </c>
    </row>
    <row r="28" spans="1:53" s="260" customFormat="1" ht="15.75" customHeight="1" thickBot="1" x14ac:dyDescent="0.3">
      <c r="A28" s="319">
        <v>5</v>
      </c>
      <c r="B28" s="333" t="s">
        <v>65</v>
      </c>
      <c r="C28" s="298" t="s">
        <v>66</v>
      </c>
      <c r="D28" s="326">
        <v>0</v>
      </c>
      <c r="E28" s="327"/>
      <c r="F28" s="327"/>
      <c r="G28" s="334">
        <f t="shared" si="22"/>
        <v>0</v>
      </c>
      <c r="H28" s="326">
        <v>15</v>
      </c>
      <c r="I28" s="327">
        <v>0</v>
      </c>
      <c r="J28" s="327">
        <v>0</v>
      </c>
      <c r="K28" s="328">
        <f t="shared" si="23"/>
        <v>15</v>
      </c>
      <c r="L28" s="326">
        <v>15</v>
      </c>
      <c r="M28" s="327"/>
      <c r="N28" s="327">
        <v>15</v>
      </c>
      <c r="O28" s="328">
        <f t="shared" si="24"/>
        <v>30</v>
      </c>
      <c r="P28" s="326">
        <v>20</v>
      </c>
      <c r="Q28" s="327"/>
      <c r="R28" s="327"/>
      <c r="S28" s="328">
        <f t="shared" si="25"/>
        <v>20</v>
      </c>
      <c r="T28" s="326"/>
      <c r="U28" s="327">
        <v>15</v>
      </c>
      <c r="V28" s="327"/>
      <c r="W28" s="328">
        <f t="shared" si="26"/>
        <v>15</v>
      </c>
      <c r="X28" s="326"/>
      <c r="Y28" s="327">
        <v>0</v>
      </c>
      <c r="Z28" s="327"/>
      <c r="AA28" s="328">
        <f t="shared" si="27"/>
        <v>0</v>
      </c>
      <c r="AB28" s="326"/>
      <c r="AC28" s="327"/>
      <c r="AD28" s="327"/>
      <c r="AE28" s="328">
        <f t="shared" si="28"/>
        <v>0</v>
      </c>
      <c r="AF28" s="326"/>
      <c r="AG28" s="327">
        <v>10</v>
      </c>
      <c r="AH28" s="327"/>
      <c r="AI28" s="328">
        <f t="shared" si="29"/>
        <v>10</v>
      </c>
      <c r="AJ28" s="326"/>
      <c r="AK28" s="327">
        <v>5</v>
      </c>
      <c r="AL28" s="327">
        <v>10</v>
      </c>
      <c r="AM28" s="328">
        <f t="shared" si="30"/>
        <v>15</v>
      </c>
      <c r="AN28" s="326">
        <v>5</v>
      </c>
      <c r="AO28" s="327"/>
      <c r="AP28" s="327">
        <v>0</v>
      </c>
      <c r="AQ28" s="328">
        <f t="shared" si="31"/>
        <v>5</v>
      </c>
      <c r="AR28" s="317">
        <f t="shared" si="32"/>
        <v>110</v>
      </c>
      <c r="AS28" s="317">
        <f>SUM(AR10,AR19,AR28)</f>
        <v>795</v>
      </c>
      <c r="AT28" s="671">
        <v>2</v>
      </c>
    </row>
    <row r="29" spans="1:53" ht="15.75" customHeight="1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</row>
    <row r="30" spans="1:53" ht="15.75" customHeight="1" x14ac:dyDescent="0.25">
      <c r="A30" s="113"/>
      <c r="B30" s="113"/>
      <c r="C30" s="113"/>
      <c r="D30" s="117"/>
      <c r="E30" s="527" t="s">
        <v>36</v>
      </c>
      <c r="F30" s="528"/>
      <c r="G30" s="528"/>
      <c r="H30" s="528"/>
      <c r="I30" s="528"/>
      <c r="J30" s="528"/>
      <c r="K30" s="528"/>
      <c r="L30" s="528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</row>
    <row r="31" spans="1:53" ht="15.75" customHeight="1" x14ac:dyDescent="0.25">
      <c r="A31" s="113"/>
      <c r="B31" s="113"/>
      <c r="C31" s="113"/>
      <c r="D31" s="127"/>
      <c r="E31" s="127"/>
      <c r="F31" s="127"/>
      <c r="G31" s="127"/>
      <c r="H31" s="126"/>
      <c r="I31" s="126"/>
      <c r="J31" s="126"/>
      <c r="K31" s="126"/>
      <c r="L31" s="126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</row>
    <row r="32" spans="1:53" ht="15.75" customHeight="1" x14ac:dyDescent="0.25">
      <c r="C32" s="113"/>
      <c r="D32" s="124">
        <v>0</v>
      </c>
      <c r="E32" s="128" t="s">
        <v>37</v>
      </c>
      <c r="F32" s="125"/>
      <c r="G32" s="125"/>
      <c r="H32" s="125"/>
      <c r="I32" s="125"/>
      <c r="J32" s="126"/>
      <c r="K32" s="126"/>
      <c r="L32" s="126"/>
    </row>
    <row r="33" spans="2:17" ht="15.75" customHeight="1" thickBot="1" x14ac:dyDescent="0.3"/>
    <row r="34" spans="2:17" ht="15.75" customHeight="1" thickBot="1" x14ac:dyDescent="0.3">
      <c r="B34" s="259" t="s">
        <v>0</v>
      </c>
      <c r="C34" s="985" t="s">
        <v>1</v>
      </c>
      <c r="D34" s="599" t="s">
        <v>75</v>
      </c>
      <c r="E34" s="600"/>
      <c r="F34" s="601" t="s">
        <v>15</v>
      </c>
      <c r="G34" s="602"/>
      <c r="H34" s="599" t="s">
        <v>48</v>
      </c>
      <c r="I34" s="600"/>
      <c r="J34" s="571" t="s">
        <v>49</v>
      </c>
      <c r="K34" s="572"/>
      <c r="L34" s="571" t="s">
        <v>52</v>
      </c>
      <c r="M34" s="572"/>
      <c r="N34" s="571" t="s">
        <v>50</v>
      </c>
      <c r="O34" s="572"/>
      <c r="P34" s="571" t="s">
        <v>35</v>
      </c>
      <c r="Q34" s="572"/>
    </row>
    <row r="35" spans="2:17" ht="15.75" customHeight="1" x14ac:dyDescent="0.25">
      <c r="B35" s="363" t="s">
        <v>80</v>
      </c>
      <c r="C35" s="241" t="s">
        <v>108</v>
      </c>
      <c r="D35" s="965">
        <v>135</v>
      </c>
      <c r="E35" s="966"/>
      <c r="F35" s="966">
        <v>95</v>
      </c>
      <c r="G35" s="966"/>
      <c r="H35" s="966">
        <f>AR6</f>
        <v>230</v>
      </c>
      <c r="I35" s="966"/>
      <c r="J35" s="967">
        <f>AR15</f>
        <v>120</v>
      </c>
      <c r="K35" s="967"/>
      <c r="L35" s="967">
        <f>AR24</f>
        <v>45</v>
      </c>
      <c r="M35" s="937"/>
      <c r="N35" s="589">
        <f>SUM(D35:M35)</f>
        <v>625</v>
      </c>
      <c r="O35" s="590"/>
      <c r="P35" s="577"/>
      <c r="Q35" s="573"/>
    </row>
    <row r="36" spans="2:17" ht="15.75" customHeight="1" x14ac:dyDescent="0.25">
      <c r="B36" s="663" t="s">
        <v>11</v>
      </c>
      <c r="C36" s="664" t="s">
        <v>60</v>
      </c>
      <c r="D36" s="968"/>
      <c r="E36" s="969"/>
      <c r="F36" s="969">
        <v>150</v>
      </c>
      <c r="G36" s="969"/>
      <c r="H36" s="942">
        <f t="shared" ref="H36:H39" si="33">AR7</f>
        <v>435</v>
      </c>
      <c r="I36" s="941"/>
      <c r="J36" s="942">
        <f t="shared" ref="J36:J39" si="34">AR16</f>
        <v>215</v>
      </c>
      <c r="K36" s="941"/>
      <c r="L36" s="942">
        <f t="shared" ref="L36:L39" si="35">AR25</f>
        <v>100</v>
      </c>
      <c r="M36" s="970"/>
      <c r="N36" s="665">
        <f t="shared" ref="N36:N39" si="36">SUM(D36:M36)</f>
        <v>900</v>
      </c>
      <c r="O36" s="666"/>
      <c r="P36" s="959">
        <v>3</v>
      </c>
      <c r="Q36" s="960"/>
    </row>
    <row r="37" spans="2:17" ht="15.75" customHeight="1" x14ac:dyDescent="0.25">
      <c r="B37" s="659" t="s">
        <v>58</v>
      </c>
      <c r="C37" s="660" t="s">
        <v>109</v>
      </c>
      <c r="D37" s="971">
        <v>135</v>
      </c>
      <c r="E37" s="972"/>
      <c r="F37" s="972">
        <v>105</v>
      </c>
      <c r="G37" s="972"/>
      <c r="H37" s="946">
        <f t="shared" si="33"/>
        <v>365</v>
      </c>
      <c r="I37" s="945"/>
      <c r="J37" s="946">
        <f t="shared" si="34"/>
        <v>215</v>
      </c>
      <c r="K37" s="945"/>
      <c r="L37" s="946">
        <f t="shared" si="35"/>
        <v>140</v>
      </c>
      <c r="M37" s="973"/>
      <c r="N37" s="661">
        <f t="shared" si="36"/>
        <v>960</v>
      </c>
      <c r="O37" s="662"/>
      <c r="P37" s="961">
        <v>2</v>
      </c>
      <c r="Q37" s="962"/>
    </row>
    <row r="38" spans="2:17" ht="15.75" customHeight="1" x14ac:dyDescent="0.25">
      <c r="B38" s="331" t="s">
        <v>14</v>
      </c>
      <c r="C38" s="239" t="s">
        <v>66</v>
      </c>
      <c r="D38" s="974"/>
      <c r="E38" s="975"/>
      <c r="F38" s="975">
        <v>40</v>
      </c>
      <c r="G38" s="975"/>
      <c r="H38" s="976">
        <f t="shared" si="33"/>
        <v>370</v>
      </c>
      <c r="I38" s="977"/>
      <c r="J38" s="978">
        <f t="shared" si="34"/>
        <v>245</v>
      </c>
      <c r="K38" s="979"/>
      <c r="L38" s="978">
        <f t="shared" si="35"/>
        <v>240</v>
      </c>
      <c r="M38" s="980"/>
      <c r="N38" s="591">
        <f t="shared" si="36"/>
        <v>895</v>
      </c>
      <c r="O38" s="592"/>
      <c r="P38" s="578"/>
      <c r="Q38" s="574"/>
    </row>
    <row r="39" spans="2:17" ht="15.75" customHeight="1" thickBot="1" x14ac:dyDescent="0.3">
      <c r="B39" s="667" t="s">
        <v>65</v>
      </c>
      <c r="C39" s="953" t="s">
        <v>66</v>
      </c>
      <c r="D39" s="981">
        <v>150</v>
      </c>
      <c r="E39" s="982"/>
      <c r="F39" s="983">
        <v>65</v>
      </c>
      <c r="G39" s="982"/>
      <c r="H39" s="950">
        <f t="shared" si="33"/>
        <v>385</v>
      </c>
      <c r="I39" s="949"/>
      <c r="J39" s="950">
        <f t="shared" si="34"/>
        <v>300</v>
      </c>
      <c r="K39" s="949"/>
      <c r="L39" s="950">
        <f t="shared" si="35"/>
        <v>110</v>
      </c>
      <c r="M39" s="984"/>
      <c r="N39" s="668">
        <f t="shared" si="36"/>
        <v>1010</v>
      </c>
      <c r="O39" s="669"/>
      <c r="P39" s="963">
        <v>1</v>
      </c>
      <c r="Q39" s="964"/>
    </row>
    <row r="40" spans="2:17" ht="15.75" customHeight="1" x14ac:dyDescent="0.25"/>
  </sheetData>
  <sortState ref="AT6:BA15">
    <sortCondition descending="1" ref="BA6:BA15"/>
  </sortState>
  <mergeCells count="130">
    <mergeCell ref="D39:E39"/>
    <mergeCell ref="F39:G39"/>
    <mergeCell ref="H39:I39"/>
    <mergeCell ref="J39:K39"/>
    <mergeCell ref="L39:M39"/>
    <mergeCell ref="N39:O39"/>
    <mergeCell ref="P39:Q39"/>
    <mergeCell ref="AW16:AX16"/>
    <mergeCell ref="AY16:AZ16"/>
    <mergeCell ref="AW17:AX17"/>
    <mergeCell ref="AY17:AZ17"/>
    <mergeCell ref="AW18:AX18"/>
    <mergeCell ref="AY18:AZ18"/>
    <mergeCell ref="AU16:AV16"/>
    <mergeCell ref="AU17:AV17"/>
    <mergeCell ref="AU18:AV18"/>
    <mergeCell ref="P35:Q35"/>
    <mergeCell ref="P36:Q36"/>
    <mergeCell ref="P37:Q37"/>
    <mergeCell ref="P38:Q38"/>
    <mergeCell ref="L35:M35"/>
    <mergeCell ref="N37:O37"/>
    <mergeCell ref="N38:O38"/>
    <mergeCell ref="H35:I35"/>
    <mergeCell ref="H36:I36"/>
    <mergeCell ref="H37:I37"/>
    <mergeCell ref="H38:I38"/>
    <mergeCell ref="J35:K35"/>
    <mergeCell ref="J36:K36"/>
    <mergeCell ref="J37:K37"/>
    <mergeCell ref="J38:K38"/>
    <mergeCell ref="D35:E35"/>
    <mergeCell ref="D36:E36"/>
    <mergeCell ref="D37:E37"/>
    <mergeCell ref="D38:E38"/>
    <mergeCell ref="F35:G35"/>
    <mergeCell ref="F36:G36"/>
    <mergeCell ref="F37:G37"/>
    <mergeCell ref="F38:G38"/>
    <mergeCell ref="AT4:BA4"/>
    <mergeCell ref="D34:E34"/>
    <mergeCell ref="F34:G34"/>
    <mergeCell ref="H34:I34"/>
    <mergeCell ref="J34:K34"/>
    <mergeCell ref="L34:M34"/>
    <mergeCell ref="N34:O34"/>
    <mergeCell ref="P34:Q34"/>
    <mergeCell ref="AU5:AV5"/>
    <mergeCell ref="AY5:AZ5"/>
    <mergeCell ref="AE13:AE14"/>
    <mergeCell ref="AF13:AH13"/>
    <mergeCell ref="AI13:AI14"/>
    <mergeCell ref="AJ13:AL13"/>
    <mergeCell ref="AM13:AM14"/>
    <mergeCell ref="AN13:AP13"/>
    <mergeCell ref="AQ13:AQ14"/>
    <mergeCell ref="AS22:AS23"/>
    <mergeCell ref="L36:M36"/>
    <mergeCell ref="L37:M37"/>
    <mergeCell ref="L38:M38"/>
    <mergeCell ref="N35:O35"/>
    <mergeCell ref="N36:O36"/>
    <mergeCell ref="AW5:AX5"/>
    <mergeCell ref="AQ4:AQ5"/>
    <mergeCell ref="AR4:AR5"/>
    <mergeCell ref="AI4:AI5"/>
    <mergeCell ref="AJ4:AL4"/>
    <mergeCell ref="X4:Z4"/>
    <mergeCell ref="S13:S14"/>
    <mergeCell ref="T13:V13"/>
    <mergeCell ref="AR13:AR14"/>
    <mergeCell ref="W13:W14"/>
    <mergeCell ref="X13:Z13"/>
    <mergeCell ref="AA13:AA14"/>
    <mergeCell ref="AB13:AD13"/>
    <mergeCell ref="A4:A5"/>
    <mergeCell ref="B4:B5"/>
    <mergeCell ref="C4:C5"/>
    <mergeCell ref="D4:F4"/>
    <mergeCell ref="G4:G5"/>
    <mergeCell ref="AN4:AP4"/>
    <mergeCell ref="D2:W2"/>
    <mergeCell ref="K13:K14"/>
    <mergeCell ref="L13:N13"/>
    <mergeCell ref="O13:O14"/>
    <mergeCell ref="P13:R13"/>
    <mergeCell ref="H4:J4"/>
    <mergeCell ref="K4:K5"/>
    <mergeCell ref="L4:N4"/>
    <mergeCell ref="AM4:AM5"/>
    <mergeCell ref="AA4:AA5"/>
    <mergeCell ref="AB4:AD4"/>
    <mergeCell ref="AE4:AE5"/>
    <mergeCell ref="AF4:AH4"/>
    <mergeCell ref="O4:O5"/>
    <mergeCell ref="P4:R4"/>
    <mergeCell ref="S4:S5"/>
    <mergeCell ref="T4:V4"/>
    <mergeCell ref="W4:W5"/>
    <mergeCell ref="A22:A23"/>
    <mergeCell ref="B22:B23"/>
    <mergeCell ref="C22:C23"/>
    <mergeCell ref="D22:F22"/>
    <mergeCell ref="G22:G23"/>
    <mergeCell ref="H22:J22"/>
    <mergeCell ref="A13:A14"/>
    <mergeCell ref="B13:B14"/>
    <mergeCell ref="C13:C14"/>
    <mergeCell ref="D13:F13"/>
    <mergeCell ref="G13:G14"/>
    <mergeCell ref="H13:J13"/>
    <mergeCell ref="E30:L30"/>
    <mergeCell ref="AI22:AI23"/>
    <mergeCell ref="AJ22:AL22"/>
    <mergeCell ref="AM22:AM23"/>
    <mergeCell ref="AN22:AP22"/>
    <mergeCell ref="AQ22:AQ23"/>
    <mergeCell ref="K22:K23"/>
    <mergeCell ref="L22:N22"/>
    <mergeCell ref="O22:O23"/>
    <mergeCell ref="P22:R22"/>
    <mergeCell ref="AR22:AR23"/>
    <mergeCell ref="W22:W23"/>
    <mergeCell ref="X22:Z22"/>
    <mergeCell ref="AA22:AA23"/>
    <mergeCell ref="AB22:AD22"/>
    <mergeCell ref="AE22:AE23"/>
    <mergeCell ref="AF22:AH22"/>
    <mergeCell ref="S22:S23"/>
    <mergeCell ref="T22:V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8" bestFit="1" customWidth="1"/>
    <col min="3" max="3" width="14.7109375" bestFit="1" customWidth="1"/>
    <col min="15" max="16" width="9.140625" customWidth="1"/>
  </cols>
  <sheetData>
    <row r="1" spans="1:15" s="260" customFormat="1" ht="15.75" customHeight="1" x14ac:dyDescent="0.25"/>
    <row r="2" spans="1:15" ht="15.75" customHeight="1" thickBot="1" x14ac:dyDescent="0.4">
      <c r="A2" s="283"/>
      <c r="B2" s="283"/>
      <c r="C2" s="286"/>
      <c r="D2" s="284"/>
      <c r="E2" s="492" t="s">
        <v>76</v>
      </c>
      <c r="F2" s="492"/>
      <c r="G2" s="492"/>
      <c r="H2" s="492"/>
      <c r="I2" s="492"/>
      <c r="J2" s="492"/>
      <c r="K2" s="492"/>
      <c r="L2" s="273"/>
      <c r="M2" s="273"/>
      <c r="N2" s="273"/>
      <c r="O2" s="273"/>
    </row>
    <row r="3" spans="1:15" ht="15.75" customHeight="1" thickBot="1" x14ac:dyDescent="0.3">
      <c r="A3" s="494" t="s">
        <v>54</v>
      </c>
      <c r="B3" s="495"/>
      <c r="C3" s="496"/>
      <c r="D3" s="296"/>
      <c r="E3" s="296"/>
      <c r="F3" s="287"/>
      <c r="G3" s="285"/>
      <c r="H3" s="285"/>
      <c r="I3" s="285"/>
      <c r="J3" s="284"/>
      <c r="K3" s="284"/>
      <c r="L3" s="284"/>
      <c r="M3" s="284"/>
      <c r="N3" s="284"/>
      <c r="O3" s="284"/>
    </row>
    <row r="4" spans="1:15" ht="15.75" customHeight="1" thickBot="1" x14ac:dyDescent="0.3">
      <c r="A4" s="281" t="s">
        <v>16</v>
      </c>
      <c r="B4" s="281" t="s">
        <v>0</v>
      </c>
      <c r="C4" s="281" t="s">
        <v>1</v>
      </c>
      <c r="D4" s="297" t="s">
        <v>20</v>
      </c>
      <c r="E4" s="297" t="s">
        <v>22</v>
      </c>
      <c r="F4" s="282" t="s">
        <v>23</v>
      </c>
      <c r="G4" s="280" t="s">
        <v>24</v>
      </c>
      <c r="H4" s="280" t="s">
        <v>25</v>
      </c>
      <c r="I4" s="280" t="s">
        <v>26</v>
      </c>
      <c r="J4" s="284"/>
      <c r="K4" s="284"/>
      <c r="L4" s="284"/>
      <c r="M4" s="284"/>
      <c r="N4" s="284"/>
      <c r="O4" s="284"/>
    </row>
    <row r="5" spans="1:15" ht="15.75" customHeight="1" x14ac:dyDescent="0.25">
      <c r="A5" s="271">
        <v>1</v>
      </c>
      <c r="B5" s="367" t="s">
        <v>73</v>
      </c>
      <c r="C5" s="264" t="s">
        <v>60</v>
      </c>
      <c r="D5" s="268">
        <v>55</v>
      </c>
      <c r="E5" s="265">
        <v>60</v>
      </c>
      <c r="F5" s="265">
        <v>60</v>
      </c>
      <c r="G5" s="265">
        <v>50</v>
      </c>
      <c r="H5" s="266">
        <v>60</v>
      </c>
      <c r="I5" s="790">
        <f>SUM(D5:H5)</f>
        <v>285</v>
      </c>
      <c r="J5" s="284"/>
      <c r="K5" s="284"/>
      <c r="L5" s="284"/>
      <c r="M5" s="284"/>
      <c r="N5" s="284"/>
      <c r="O5" s="284"/>
    </row>
    <row r="6" spans="1:15" ht="15.75" customHeight="1" x14ac:dyDescent="0.25">
      <c r="A6" s="261">
        <v>2</v>
      </c>
      <c r="B6" s="291" t="s">
        <v>17</v>
      </c>
      <c r="C6" s="289" t="s">
        <v>60</v>
      </c>
      <c r="D6" s="269">
        <v>50</v>
      </c>
      <c r="E6" s="262">
        <v>55</v>
      </c>
      <c r="F6" s="262">
        <v>55</v>
      </c>
      <c r="G6" s="262">
        <v>55</v>
      </c>
      <c r="H6" s="263">
        <v>50</v>
      </c>
      <c r="I6" s="694">
        <f>SUM(D6:H6)</f>
        <v>265</v>
      </c>
      <c r="J6" s="284"/>
      <c r="K6" s="284"/>
      <c r="L6" s="284"/>
      <c r="M6" s="284"/>
      <c r="N6" s="284"/>
      <c r="O6" s="284"/>
    </row>
    <row r="7" spans="1:15" ht="15.75" customHeight="1" x14ac:dyDescent="0.25">
      <c r="A7" s="292">
        <v>3</v>
      </c>
      <c r="B7" s="369" t="s">
        <v>69</v>
      </c>
      <c r="C7" s="267" t="s">
        <v>60</v>
      </c>
      <c r="D7" s="293">
        <v>55</v>
      </c>
      <c r="E7" s="294">
        <v>40</v>
      </c>
      <c r="F7" s="294">
        <v>40</v>
      </c>
      <c r="G7" s="294">
        <v>55</v>
      </c>
      <c r="H7" s="295">
        <v>25</v>
      </c>
      <c r="I7" s="791">
        <f>SUM(D7:H7)</f>
        <v>215</v>
      </c>
      <c r="J7" s="284"/>
      <c r="K7" s="284"/>
      <c r="L7" s="284"/>
      <c r="M7" s="284"/>
      <c r="N7" s="284"/>
      <c r="O7" s="284"/>
    </row>
    <row r="8" spans="1:15" ht="15.75" customHeight="1" x14ac:dyDescent="0.25">
      <c r="A8" s="261">
        <v>4</v>
      </c>
      <c r="B8" s="368" t="s">
        <v>70</v>
      </c>
      <c r="C8" s="289" t="s">
        <v>71</v>
      </c>
      <c r="D8" s="269">
        <v>20</v>
      </c>
      <c r="E8" s="262">
        <v>40</v>
      </c>
      <c r="F8" s="262">
        <v>30</v>
      </c>
      <c r="G8" s="262">
        <v>10</v>
      </c>
      <c r="H8" s="263">
        <v>40</v>
      </c>
      <c r="I8" s="694">
        <f>SUM(D8:H8)</f>
        <v>140</v>
      </c>
      <c r="J8" s="284"/>
      <c r="K8" s="284"/>
      <c r="L8" s="284"/>
      <c r="M8" s="284"/>
      <c r="N8" s="284"/>
      <c r="O8" s="284"/>
    </row>
    <row r="9" spans="1:15" ht="15.75" customHeight="1" thickBot="1" x14ac:dyDescent="0.3">
      <c r="A9" s="276">
        <v>5</v>
      </c>
      <c r="B9" s="370" t="s">
        <v>74</v>
      </c>
      <c r="C9" s="290" t="s">
        <v>60</v>
      </c>
      <c r="D9" s="270">
        <v>10</v>
      </c>
      <c r="E9" s="278">
        <v>0</v>
      </c>
      <c r="F9" s="278">
        <v>0</v>
      </c>
      <c r="G9" s="278">
        <v>15</v>
      </c>
      <c r="H9" s="272">
        <v>45</v>
      </c>
      <c r="I9" s="687">
        <f>SUM(D9:H9)</f>
        <v>70</v>
      </c>
      <c r="J9" s="284"/>
      <c r="K9" s="284"/>
      <c r="L9" s="285"/>
      <c r="M9" s="284"/>
      <c r="N9" s="284"/>
      <c r="O9" s="284"/>
    </row>
    <row r="10" spans="1:15" ht="15.75" customHeight="1" thickBot="1" x14ac:dyDescent="0.3">
      <c r="A10" s="283"/>
      <c r="B10" s="283"/>
      <c r="C10" s="286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74"/>
    </row>
    <row r="11" spans="1:15" ht="15.75" customHeight="1" thickBot="1" x14ac:dyDescent="0.4">
      <c r="A11" s="494" t="s">
        <v>77</v>
      </c>
      <c r="B11" s="495"/>
      <c r="C11" s="496"/>
      <c r="D11" s="273"/>
      <c r="E11" s="273"/>
      <c r="F11" s="284"/>
      <c r="G11" s="284"/>
      <c r="H11" s="284"/>
      <c r="I11" s="284"/>
      <c r="J11" s="284"/>
      <c r="K11" s="284"/>
      <c r="L11" s="284"/>
      <c r="M11" s="284"/>
      <c r="N11" s="284"/>
      <c r="O11" s="275"/>
    </row>
    <row r="12" spans="1:15" ht="15.75" customHeight="1" x14ac:dyDescent="0.25">
      <c r="A12" s="486" t="s">
        <v>16</v>
      </c>
      <c r="B12" s="486" t="s">
        <v>0</v>
      </c>
      <c r="C12" s="486" t="s">
        <v>1</v>
      </c>
      <c r="D12" s="490" t="s">
        <v>20</v>
      </c>
      <c r="E12" s="490" t="s">
        <v>22</v>
      </c>
      <c r="F12" s="490" t="s">
        <v>23</v>
      </c>
      <c r="G12" s="490" t="s">
        <v>24</v>
      </c>
      <c r="H12" s="488" t="s">
        <v>25</v>
      </c>
      <c r="I12" s="490" t="s">
        <v>30</v>
      </c>
      <c r="J12" s="488" t="s">
        <v>31</v>
      </c>
      <c r="K12" s="490" t="s">
        <v>32</v>
      </c>
      <c r="L12" s="488" t="s">
        <v>33</v>
      </c>
      <c r="M12" s="490" t="s">
        <v>34</v>
      </c>
      <c r="N12" s="486" t="s">
        <v>26</v>
      </c>
      <c r="O12" s="486" t="s">
        <v>35</v>
      </c>
    </row>
    <row r="13" spans="1:15" ht="15.75" customHeight="1" thickBot="1" x14ac:dyDescent="0.3">
      <c r="A13" s="487"/>
      <c r="B13" s="487"/>
      <c r="C13" s="493"/>
      <c r="D13" s="497"/>
      <c r="E13" s="497"/>
      <c r="F13" s="491"/>
      <c r="G13" s="491"/>
      <c r="H13" s="489"/>
      <c r="I13" s="491"/>
      <c r="J13" s="489"/>
      <c r="K13" s="491"/>
      <c r="L13" s="489"/>
      <c r="M13" s="491"/>
      <c r="N13" s="487"/>
      <c r="O13" s="487"/>
    </row>
    <row r="14" spans="1:15" ht="15.75" customHeight="1" x14ac:dyDescent="0.25">
      <c r="A14" s="372">
        <v>1</v>
      </c>
      <c r="B14" s="373" t="s">
        <v>17</v>
      </c>
      <c r="C14" s="373" t="s">
        <v>60</v>
      </c>
      <c r="D14" s="374">
        <v>60</v>
      </c>
      <c r="E14" s="375">
        <v>60</v>
      </c>
      <c r="F14" s="375">
        <v>55</v>
      </c>
      <c r="G14" s="375">
        <v>55</v>
      </c>
      <c r="H14" s="375">
        <v>50</v>
      </c>
      <c r="I14" s="375">
        <v>45</v>
      </c>
      <c r="J14" s="375">
        <v>50</v>
      </c>
      <c r="K14" s="375">
        <v>55</v>
      </c>
      <c r="L14" s="375">
        <v>50</v>
      </c>
      <c r="M14" s="376">
        <v>55</v>
      </c>
      <c r="N14" s="683">
        <f>SUM(D14:M14)</f>
        <v>535</v>
      </c>
      <c r="O14" s="626">
        <v>1</v>
      </c>
    </row>
    <row r="15" spans="1:15" ht="15.75" customHeight="1" x14ac:dyDescent="0.25">
      <c r="A15" s="377">
        <v>2</v>
      </c>
      <c r="B15" s="378" t="s">
        <v>73</v>
      </c>
      <c r="C15" s="378" t="s">
        <v>60</v>
      </c>
      <c r="D15" s="379">
        <v>60</v>
      </c>
      <c r="E15" s="380">
        <v>55</v>
      </c>
      <c r="F15" s="380">
        <v>60</v>
      </c>
      <c r="G15" s="380">
        <v>30</v>
      </c>
      <c r="H15" s="380">
        <v>50</v>
      </c>
      <c r="I15" s="380">
        <v>60</v>
      </c>
      <c r="J15" s="380">
        <v>55</v>
      </c>
      <c r="K15" s="380">
        <v>50</v>
      </c>
      <c r="L15" s="380">
        <v>50</v>
      </c>
      <c r="M15" s="381">
        <v>25</v>
      </c>
      <c r="N15" s="382">
        <f>SUM(D15:M15)</f>
        <v>495</v>
      </c>
      <c r="O15" s="634">
        <v>2</v>
      </c>
    </row>
    <row r="16" spans="1:15" ht="15.75" customHeight="1" x14ac:dyDescent="0.25">
      <c r="A16" s="383">
        <v>3</v>
      </c>
      <c r="B16" s="384" t="s">
        <v>69</v>
      </c>
      <c r="C16" s="385" t="s">
        <v>60</v>
      </c>
      <c r="D16" s="386">
        <v>35</v>
      </c>
      <c r="E16" s="387">
        <v>55</v>
      </c>
      <c r="F16" s="387">
        <v>50</v>
      </c>
      <c r="G16" s="387">
        <v>50</v>
      </c>
      <c r="H16" s="387">
        <v>55</v>
      </c>
      <c r="I16" s="387">
        <v>55</v>
      </c>
      <c r="J16" s="387">
        <v>50</v>
      </c>
      <c r="K16" s="387">
        <v>55</v>
      </c>
      <c r="L16" s="387">
        <v>40</v>
      </c>
      <c r="M16" s="388">
        <v>40</v>
      </c>
      <c r="N16" s="389">
        <f>SUM(D16:M16)</f>
        <v>485</v>
      </c>
      <c r="O16" s="632">
        <v>3</v>
      </c>
    </row>
    <row r="17" spans="1:15" ht="15.75" customHeight="1" thickBot="1" x14ac:dyDescent="0.3">
      <c r="A17" s="276">
        <v>4</v>
      </c>
      <c r="B17" s="290" t="s">
        <v>70</v>
      </c>
      <c r="C17" s="290" t="s">
        <v>71</v>
      </c>
      <c r="D17" s="277">
        <v>20</v>
      </c>
      <c r="E17" s="278">
        <v>25</v>
      </c>
      <c r="F17" s="278">
        <v>55</v>
      </c>
      <c r="G17" s="278">
        <v>10</v>
      </c>
      <c r="H17" s="278">
        <v>30</v>
      </c>
      <c r="I17" s="278">
        <v>30</v>
      </c>
      <c r="J17" s="278">
        <v>35</v>
      </c>
      <c r="K17" s="278">
        <v>40</v>
      </c>
      <c r="L17" s="278">
        <v>25</v>
      </c>
      <c r="M17" s="279">
        <v>40</v>
      </c>
      <c r="N17" s="687">
        <f>SUM(D17:M17)</f>
        <v>310</v>
      </c>
      <c r="O17" s="288"/>
    </row>
    <row r="18" spans="1:15" ht="15.75" customHeight="1" x14ac:dyDescent="0.25"/>
    <row r="19" spans="1:15" ht="15.75" customHeight="1" x14ac:dyDescent="0.25"/>
  </sheetData>
  <sortState ref="B14:N17">
    <sortCondition descending="1" ref="N14:N17"/>
  </sortState>
  <mergeCells count="18">
    <mergeCell ref="E2:K2"/>
    <mergeCell ref="N12:N13"/>
    <mergeCell ref="B12:B13"/>
    <mergeCell ref="A12:A13"/>
    <mergeCell ref="C12:C13"/>
    <mergeCell ref="G12:G13"/>
    <mergeCell ref="F12:F13"/>
    <mergeCell ref="A3:C3"/>
    <mergeCell ref="A11:C11"/>
    <mergeCell ref="E12:E13"/>
    <mergeCell ref="D12:D13"/>
    <mergeCell ref="O12:O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zoomScaleNormal="100" workbookViewId="0">
      <selection activeCell="AD9" sqref="AD9"/>
    </sheetView>
  </sheetViews>
  <sheetFormatPr defaultRowHeight="15" x14ac:dyDescent="0.25"/>
  <cols>
    <col min="1" max="1" width="3.28515625" bestFit="1" customWidth="1"/>
    <col min="2" max="2" width="19.85546875" bestFit="1" customWidth="1"/>
    <col min="3" max="3" width="17.7109375" bestFit="1" customWidth="1"/>
    <col min="4" max="43" width="4.7109375" customWidth="1"/>
    <col min="44" max="44" width="8.85546875" customWidth="1"/>
    <col min="45" max="45" width="7.5703125" customWidth="1"/>
  </cols>
  <sheetData>
    <row r="1" spans="1:45" ht="15.7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</row>
    <row r="2" spans="1:45" ht="15.75" customHeight="1" thickBot="1" x14ac:dyDescent="0.4">
      <c r="A2" s="4"/>
      <c r="B2" s="492" t="s">
        <v>19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</row>
    <row r="3" spans="1:45" ht="15.75" customHeight="1" thickBot="1" x14ac:dyDescent="0.3">
      <c r="A3" s="507" t="s">
        <v>54</v>
      </c>
      <c r="B3" s="508"/>
      <c r="C3" s="50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45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3" t="s">
        <v>23</v>
      </c>
      <c r="M4" s="523"/>
      <c r="N4" s="523"/>
      <c r="O4" s="500" t="s">
        <v>21</v>
      </c>
      <c r="P4" s="523" t="s">
        <v>24</v>
      </c>
      <c r="Q4" s="523"/>
      <c r="R4" s="523"/>
      <c r="S4" s="500" t="s">
        <v>21</v>
      </c>
      <c r="T4" s="523" t="s">
        <v>25</v>
      </c>
      <c r="U4" s="523"/>
      <c r="V4" s="523"/>
      <c r="W4" s="525" t="s">
        <v>21</v>
      </c>
      <c r="X4" s="502" t="s">
        <v>26</v>
      </c>
      <c r="Y4" s="504"/>
    </row>
    <row r="5" spans="1:45" ht="15.75" customHeight="1" thickBot="1" x14ac:dyDescent="0.3">
      <c r="A5" s="493"/>
      <c r="B5" s="493"/>
      <c r="C5" s="493"/>
      <c r="D5" s="6" t="s">
        <v>27</v>
      </c>
      <c r="E5" s="7" t="s">
        <v>28</v>
      </c>
      <c r="F5" s="8" t="s">
        <v>29</v>
      </c>
      <c r="G5" s="501"/>
      <c r="H5" s="6" t="s">
        <v>27</v>
      </c>
      <c r="I5" s="7" t="s">
        <v>28</v>
      </c>
      <c r="J5" s="8" t="s">
        <v>29</v>
      </c>
      <c r="K5" s="501"/>
      <c r="L5" s="6" t="s">
        <v>27</v>
      </c>
      <c r="M5" s="7" t="s">
        <v>28</v>
      </c>
      <c r="N5" s="8" t="s">
        <v>29</v>
      </c>
      <c r="O5" s="501"/>
      <c r="P5" s="6" t="s">
        <v>27</v>
      </c>
      <c r="Q5" s="7" t="s">
        <v>28</v>
      </c>
      <c r="R5" s="8" t="s">
        <v>29</v>
      </c>
      <c r="S5" s="501"/>
      <c r="T5" s="6" t="s">
        <v>27</v>
      </c>
      <c r="U5" s="7" t="s">
        <v>28</v>
      </c>
      <c r="V5" s="8" t="s">
        <v>29</v>
      </c>
      <c r="W5" s="526"/>
      <c r="X5" s="512"/>
      <c r="Y5" s="513"/>
    </row>
    <row r="6" spans="1:45" ht="15.75" customHeight="1" x14ac:dyDescent="0.25">
      <c r="A6" s="792">
        <v>1</v>
      </c>
      <c r="B6" s="390" t="s">
        <v>9</v>
      </c>
      <c r="C6" s="390" t="s">
        <v>60</v>
      </c>
      <c r="D6" s="798">
        <v>20</v>
      </c>
      <c r="E6" s="799">
        <v>15</v>
      </c>
      <c r="F6" s="800">
        <v>15</v>
      </c>
      <c r="G6" s="801">
        <f t="shared" ref="G6:G12" si="0">SUM(D6:F6)</f>
        <v>50</v>
      </c>
      <c r="H6" s="798">
        <v>5</v>
      </c>
      <c r="I6" s="799">
        <v>5</v>
      </c>
      <c r="J6" s="799">
        <v>15</v>
      </c>
      <c r="K6" s="801">
        <f t="shared" ref="K6:K12" si="1">SUM(H6:J6)</f>
        <v>25</v>
      </c>
      <c r="L6" s="798">
        <v>20</v>
      </c>
      <c r="M6" s="799">
        <v>20</v>
      </c>
      <c r="N6" s="799">
        <v>20</v>
      </c>
      <c r="O6" s="801">
        <f t="shared" ref="O6:O12" si="2">SUM(L6:N6)</f>
        <v>60</v>
      </c>
      <c r="P6" s="798">
        <v>20</v>
      </c>
      <c r="Q6" s="799">
        <v>20</v>
      </c>
      <c r="R6" s="800">
        <v>20</v>
      </c>
      <c r="S6" s="801">
        <f t="shared" ref="S6:S12" si="3">SUM(P6:R6)</f>
        <v>60</v>
      </c>
      <c r="T6" s="798">
        <v>20</v>
      </c>
      <c r="U6" s="799">
        <v>20</v>
      </c>
      <c r="V6" s="799">
        <v>20</v>
      </c>
      <c r="W6" s="800">
        <f t="shared" ref="W6:W12" si="4">SUM(T6:V6)</f>
        <v>60</v>
      </c>
      <c r="X6" s="514">
        <f t="shared" ref="X6:X12" si="5">SUM(W6,S6,O6,K6,G6)</f>
        <v>255</v>
      </c>
      <c r="Y6" s="515"/>
    </row>
    <row r="7" spans="1:45" s="260" customFormat="1" ht="15.75" customHeight="1" x14ac:dyDescent="0.25">
      <c r="A7" s="793">
        <v>2</v>
      </c>
      <c r="B7" s="391" t="s">
        <v>13</v>
      </c>
      <c r="C7" s="391" t="s">
        <v>63</v>
      </c>
      <c r="D7" s="802">
        <v>15</v>
      </c>
      <c r="E7" s="803">
        <v>20</v>
      </c>
      <c r="F7" s="804">
        <v>15</v>
      </c>
      <c r="G7" s="805">
        <f t="shared" si="0"/>
        <v>50</v>
      </c>
      <c r="H7" s="802">
        <v>20</v>
      </c>
      <c r="I7" s="803">
        <v>10</v>
      </c>
      <c r="J7" s="803">
        <v>10</v>
      </c>
      <c r="K7" s="805">
        <f t="shared" si="1"/>
        <v>40</v>
      </c>
      <c r="L7" s="802">
        <v>15</v>
      </c>
      <c r="M7" s="803">
        <v>10</v>
      </c>
      <c r="N7" s="803">
        <v>20</v>
      </c>
      <c r="O7" s="805">
        <f t="shared" si="2"/>
        <v>45</v>
      </c>
      <c r="P7" s="802">
        <v>20</v>
      </c>
      <c r="Q7" s="803">
        <v>20</v>
      </c>
      <c r="R7" s="804">
        <v>20</v>
      </c>
      <c r="S7" s="805">
        <f t="shared" si="3"/>
        <v>60</v>
      </c>
      <c r="T7" s="802">
        <v>20</v>
      </c>
      <c r="U7" s="803">
        <v>20</v>
      </c>
      <c r="V7" s="803">
        <v>20</v>
      </c>
      <c r="W7" s="804">
        <f t="shared" si="4"/>
        <v>60</v>
      </c>
      <c r="X7" s="498">
        <f t="shared" si="5"/>
        <v>255</v>
      </c>
      <c r="Y7" s="499"/>
      <c r="Z7" s="235"/>
    </row>
    <row r="8" spans="1:45" ht="15.75" customHeight="1" x14ac:dyDescent="0.25">
      <c r="A8" s="794">
        <v>3</v>
      </c>
      <c r="B8" s="392" t="s">
        <v>67</v>
      </c>
      <c r="C8" s="392" t="s">
        <v>60</v>
      </c>
      <c r="D8" s="806">
        <v>20</v>
      </c>
      <c r="E8" s="807">
        <v>15</v>
      </c>
      <c r="F8" s="808">
        <v>15</v>
      </c>
      <c r="G8" s="809">
        <f t="shared" si="0"/>
        <v>50</v>
      </c>
      <c r="H8" s="806">
        <v>20</v>
      </c>
      <c r="I8" s="807">
        <v>10</v>
      </c>
      <c r="J8" s="807">
        <v>15</v>
      </c>
      <c r="K8" s="809">
        <f t="shared" si="1"/>
        <v>45</v>
      </c>
      <c r="L8" s="806">
        <v>20</v>
      </c>
      <c r="M8" s="807">
        <v>10</v>
      </c>
      <c r="N8" s="807">
        <v>15</v>
      </c>
      <c r="O8" s="809">
        <f t="shared" si="2"/>
        <v>45</v>
      </c>
      <c r="P8" s="806">
        <v>20</v>
      </c>
      <c r="Q8" s="807">
        <v>15</v>
      </c>
      <c r="R8" s="807">
        <v>20</v>
      </c>
      <c r="S8" s="809">
        <f t="shared" si="3"/>
        <v>55</v>
      </c>
      <c r="T8" s="806">
        <v>20</v>
      </c>
      <c r="U8" s="807">
        <v>10</v>
      </c>
      <c r="V8" s="807">
        <v>20</v>
      </c>
      <c r="W8" s="808">
        <f t="shared" si="4"/>
        <v>50</v>
      </c>
      <c r="X8" s="498">
        <f t="shared" si="5"/>
        <v>245</v>
      </c>
      <c r="Y8" s="499"/>
      <c r="Z8" s="235"/>
    </row>
    <row r="9" spans="1:45" ht="15.75" customHeight="1" x14ac:dyDescent="0.25">
      <c r="A9" s="795">
        <v>4</v>
      </c>
      <c r="B9" s="393" t="s">
        <v>105</v>
      </c>
      <c r="C9" s="393" t="s">
        <v>68</v>
      </c>
      <c r="D9" s="810">
        <v>20</v>
      </c>
      <c r="E9" s="811">
        <v>20</v>
      </c>
      <c r="F9" s="812">
        <v>20</v>
      </c>
      <c r="G9" s="813">
        <f t="shared" si="0"/>
        <v>60</v>
      </c>
      <c r="H9" s="810">
        <v>20</v>
      </c>
      <c r="I9" s="811">
        <v>15</v>
      </c>
      <c r="J9" s="811">
        <v>20</v>
      </c>
      <c r="K9" s="813">
        <f t="shared" si="1"/>
        <v>55</v>
      </c>
      <c r="L9" s="810">
        <v>10</v>
      </c>
      <c r="M9" s="811">
        <v>15</v>
      </c>
      <c r="N9" s="811">
        <v>0</v>
      </c>
      <c r="O9" s="813">
        <f t="shared" si="2"/>
        <v>25</v>
      </c>
      <c r="P9" s="810">
        <v>20</v>
      </c>
      <c r="Q9" s="811">
        <v>20</v>
      </c>
      <c r="R9" s="811">
        <v>15</v>
      </c>
      <c r="S9" s="813">
        <f t="shared" si="3"/>
        <v>55</v>
      </c>
      <c r="T9" s="810">
        <v>10</v>
      </c>
      <c r="U9" s="811">
        <v>10</v>
      </c>
      <c r="V9" s="811">
        <v>20</v>
      </c>
      <c r="W9" s="812">
        <f t="shared" si="4"/>
        <v>40</v>
      </c>
      <c r="X9" s="516">
        <f t="shared" si="5"/>
        <v>235</v>
      </c>
      <c r="Y9" s="517"/>
      <c r="Z9" s="235"/>
    </row>
    <row r="10" spans="1:45" ht="15.75" customHeight="1" x14ac:dyDescent="0.25">
      <c r="A10" s="794">
        <v>5</v>
      </c>
      <c r="B10" s="392" t="s">
        <v>72</v>
      </c>
      <c r="C10" s="392" t="s">
        <v>60</v>
      </c>
      <c r="D10" s="806">
        <v>15</v>
      </c>
      <c r="E10" s="807">
        <v>5</v>
      </c>
      <c r="F10" s="808">
        <v>20</v>
      </c>
      <c r="G10" s="809">
        <f t="shared" si="0"/>
        <v>40</v>
      </c>
      <c r="H10" s="806">
        <v>20</v>
      </c>
      <c r="I10" s="807">
        <v>0</v>
      </c>
      <c r="J10" s="807">
        <v>10</v>
      </c>
      <c r="K10" s="809">
        <f t="shared" si="1"/>
        <v>30</v>
      </c>
      <c r="L10" s="806">
        <v>0</v>
      </c>
      <c r="M10" s="807">
        <v>0</v>
      </c>
      <c r="N10" s="807">
        <v>15</v>
      </c>
      <c r="O10" s="809">
        <f t="shared" si="2"/>
        <v>15</v>
      </c>
      <c r="P10" s="806">
        <v>20</v>
      </c>
      <c r="Q10" s="807">
        <v>15</v>
      </c>
      <c r="R10" s="807">
        <v>5</v>
      </c>
      <c r="S10" s="809">
        <f t="shared" si="3"/>
        <v>40</v>
      </c>
      <c r="T10" s="806">
        <v>10</v>
      </c>
      <c r="U10" s="807">
        <v>20</v>
      </c>
      <c r="V10" s="807">
        <v>5</v>
      </c>
      <c r="W10" s="808">
        <f t="shared" si="4"/>
        <v>35</v>
      </c>
      <c r="X10" s="498">
        <f t="shared" si="5"/>
        <v>160</v>
      </c>
      <c r="Y10" s="499"/>
      <c r="Z10" s="235"/>
    </row>
    <row r="11" spans="1:45" ht="15.75" customHeight="1" x14ac:dyDescent="0.25">
      <c r="A11" s="796">
        <v>6</v>
      </c>
      <c r="B11" s="233" t="s">
        <v>70</v>
      </c>
      <c r="C11" s="233" t="s">
        <v>71</v>
      </c>
      <c r="D11" s="814">
        <v>10</v>
      </c>
      <c r="E11" s="815">
        <v>0</v>
      </c>
      <c r="F11" s="816">
        <v>0</v>
      </c>
      <c r="G11" s="817">
        <f t="shared" si="0"/>
        <v>10</v>
      </c>
      <c r="H11" s="814">
        <v>5</v>
      </c>
      <c r="I11" s="815"/>
      <c r="J11" s="815">
        <v>15</v>
      </c>
      <c r="K11" s="817">
        <f t="shared" si="1"/>
        <v>20</v>
      </c>
      <c r="L11" s="814">
        <v>10</v>
      </c>
      <c r="M11" s="815">
        <v>15</v>
      </c>
      <c r="N11" s="815">
        <v>0</v>
      </c>
      <c r="O11" s="817">
        <f t="shared" si="2"/>
        <v>25</v>
      </c>
      <c r="P11" s="814">
        <v>0</v>
      </c>
      <c r="Q11" s="815">
        <v>0</v>
      </c>
      <c r="R11" s="815">
        <v>15</v>
      </c>
      <c r="S11" s="817">
        <f t="shared" si="3"/>
        <v>15</v>
      </c>
      <c r="T11" s="814"/>
      <c r="U11" s="815">
        <v>20</v>
      </c>
      <c r="V11" s="815">
        <v>0</v>
      </c>
      <c r="W11" s="816">
        <f t="shared" si="4"/>
        <v>20</v>
      </c>
      <c r="X11" s="518">
        <f t="shared" si="5"/>
        <v>90</v>
      </c>
      <c r="Y11" s="519"/>
      <c r="Z11" s="235"/>
    </row>
    <row r="12" spans="1:45" ht="15.75" customHeight="1" thickBot="1" x14ac:dyDescent="0.3">
      <c r="A12" s="797">
        <v>7</v>
      </c>
      <c r="B12" s="229" t="s">
        <v>74</v>
      </c>
      <c r="C12" s="229" t="s">
        <v>60</v>
      </c>
      <c r="D12" s="818"/>
      <c r="E12" s="819">
        <v>0</v>
      </c>
      <c r="F12" s="820">
        <v>20</v>
      </c>
      <c r="G12" s="821">
        <f t="shared" si="0"/>
        <v>20</v>
      </c>
      <c r="H12" s="818">
        <v>0</v>
      </c>
      <c r="I12" s="819">
        <v>0</v>
      </c>
      <c r="J12" s="819">
        <v>5</v>
      </c>
      <c r="K12" s="821">
        <f t="shared" si="1"/>
        <v>5</v>
      </c>
      <c r="L12" s="818"/>
      <c r="M12" s="819"/>
      <c r="N12" s="819">
        <v>5</v>
      </c>
      <c r="O12" s="821">
        <f t="shared" si="2"/>
        <v>5</v>
      </c>
      <c r="P12" s="818">
        <v>15</v>
      </c>
      <c r="Q12" s="819">
        <v>10</v>
      </c>
      <c r="R12" s="819">
        <v>0</v>
      </c>
      <c r="S12" s="821">
        <f t="shared" si="3"/>
        <v>25</v>
      </c>
      <c r="T12" s="818">
        <v>0</v>
      </c>
      <c r="U12" s="819">
        <v>15</v>
      </c>
      <c r="V12" s="819"/>
      <c r="W12" s="820">
        <f t="shared" si="4"/>
        <v>15</v>
      </c>
      <c r="X12" s="520">
        <f t="shared" si="5"/>
        <v>70</v>
      </c>
      <c r="Y12" s="521"/>
      <c r="Z12" s="235"/>
    </row>
    <row r="13" spans="1:45" ht="15.75" customHeight="1" thickBot="1" x14ac:dyDescent="0.3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</row>
    <row r="14" spans="1:45" ht="15.75" customHeight="1" thickBot="1" x14ac:dyDescent="0.3">
      <c r="A14" s="507" t="s">
        <v>85</v>
      </c>
      <c r="B14" s="508"/>
      <c r="C14" s="509"/>
      <c r="D14" s="255"/>
      <c r="E14" s="255"/>
      <c r="F14" s="255"/>
      <c r="G14" s="255"/>
      <c r="H14" s="255"/>
      <c r="I14" s="255"/>
      <c r="J14" s="25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3"/>
    </row>
    <row r="15" spans="1:45" ht="15.75" customHeight="1" x14ac:dyDescent="0.25">
      <c r="A15" s="505" t="s">
        <v>16</v>
      </c>
      <c r="B15" s="510" t="s">
        <v>0</v>
      </c>
      <c r="C15" s="486" t="s">
        <v>1</v>
      </c>
      <c r="D15" s="502" t="s">
        <v>20</v>
      </c>
      <c r="E15" s="503"/>
      <c r="F15" s="504"/>
      <c r="G15" s="500" t="s">
        <v>21</v>
      </c>
      <c r="H15" s="502" t="s">
        <v>22</v>
      </c>
      <c r="I15" s="503"/>
      <c r="J15" s="504"/>
      <c r="K15" s="500" t="s">
        <v>21</v>
      </c>
      <c r="L15" s="502" t="s">
        <v>23</v>
      </c>
      <c r="M15" s="503"/>
      <c r="N15" s="504"/>
      <c r="O15" s="500" t="s">
        <v>21</v>
      </c>
      <c r="P15" s="502" t="s">
        <v>24</v>
      </c>
      <c r="Q15" s="503"/>
      <c r="R15" s="504"/>
      <c r="S15" s="500" t="s">
        <v>21</v>
      </c>
      <c r="T15" s="502" t="s">
        <v>25</v>
      </c>
      <c r="U15" s="503"/>
      <c r="V15" s="504"/>
      <c r="W15" s="500" t="s">
        <v>21</v>
      </c>
      <c r="X15" s="502" t="s">
        <v>30</v>
      </c>
      <c r="Y15" s="503"/>
      <c r="Z15" s="504"/>
      <c r="AA15" s="500" t="s">
        <v>21</v>
      </c>
      <c r="AB15" s="502" t="s">
        <v>31</v>
      </c>
      <c r="AC15" s="503"/>
      <c r="AD15" s="504"/>
      <c r="AE15" s="500" t="s">
        <v>21</v>
      </c>
      <c r="AF15" s="502" t="s">
        <v>32</v>
      </c>
      <c r="AG15" s="503"/>
      <c r="AH15" s="504"/>
      <c r="AI15" s="500" t="s">
        <v>21</v>
      </c>
      <c r="AJ15" s="502" t="s">
        <v>33</v>
      </c>
      <c r="AK15" s="503"/>
      <c r="AL15" s="504"/>
      <c r="AM15" s="500" t="s">
        <v>21</v>
      </c>
      <c r="AN15" s="502" t="s">
        <v>34</v>
      </c>
      <c r="AO15" s="503"/>
      <c r="AP15" s="504"/>
      <c r="AQ15" s="500" t="s">
        <v>21</v>
      </c>
      <c r="AR15" s="505" t="s">
        <v>26</v>
      </c>
      <c r="AS15" s="486" t="s">
        <v>35</v>
      </c>
    </row>
    <row r="16" spans="1:45" ht="15.75" customHeight="1" thickBot="1" x14ac:dyDescent="0.3">
      <c r="A16" s="506"/>
      <c r="B16" s="511"/>
      <c r="C16" s="493"/>
      <c r="D16" s="6" t="s">
        <v>27</v>
      </c>
      <c r="E16" s="7" t="s">
        <v>28</v>
      </c>
      <c r="F16" s="8" t="s">
        <v>29</v>
      </c>
      <c r="G16" s="501"/>
      <c r="H16" s="6" t="s">
        <v>27</v>
      </c>
      <c r="I16" s="7" t="s">
        <v>28</v>
      </c>
      <c r="J16" s="8" t="s">
        <v>29</v>
      </c>
      <c r="K16" s="501"/>
      <c r="L16" s="6" t="s">
        <v>27</v>
      </c>
      <c r="M16" s="7" t="s">
        <v>28</v>
      </c>
      <c r="N16" s="8" t="s">
        <v>29</v>
      </c>
      <c r="O16" s="501"/>
      <c r="P16" s="6" t="s">
        <v>27</v>
      </c>
      <c r="Q16" s="7" t="s">
        <v>28</v>
      </c>
      <c r="R16" s="8" t="s">
        <v>29</v>
      </c>
      <c r="S16" s="501"/>
      <c r="T16" s="6" t="s">
        <v>27</v>
      </c>
      <c r="U16" s="7" t="s">
        <v>28</v>
      </c>
      <c r="V16" s="8" t="s">
        <v>29</v>
      </c>
      <c r="W16" s="501"/>
      <c r="X16" s="6" t="s">
        <v>27</v>
      </c>
      <c r="Y16" s="7" t="s">
        <v>28</v>
      </c>
      <c r="Z16" s="8" t="s">
        <v>29</v>
      </c>
      <c r="AA16" s="501"/>
      <c r="AB16" s="6" t="s">
        <v>27</v>
      </c>
      <c r="AC16" s="7" t="s">
        <v>28</v>
      </c>
      <c r="AD16" s="8" t="s">
        <v>29</v>
      </c>
      <c r="AE16" s="501"/>
      <c r="AF16" s="6" t="s">
        <v>27</v>
      </c>
      <c r="AG16" s="7" t="s">
        <v>28</v>
      </c>
      <c r="AH16" s="8" t="s">
        <v>29</v>
      </c>
      <c r="AI16" s="501"/>
      <c r="AJ16" s="6" t="s">
        <v>27</v>
      </c>
      <c r="AK16" s="7" t="s">
        <v>28</v>
      </c>
      <c r="AL16" s="8" t="s">
        <v>29</v>
      </c>
      <c r="AM16" s="501"/>
      <c r="AN16" s="6" t="s">
        <v>27</v>
      </c>
      <c r="AO16" s="7" t="s">
        <v>28</v>
      </c>
      <c r="AP16" s="8" t="s">
        <v>29</v>
      </c>
      <c r="AQ16" s="501"/>
      <c r="AR16" s="506"/>
      <c r="AS16" s="487"/>
    </row>
    <row r="17" spans="1:45" ht="15.75" customHeight="1" x14ac:dyDescent="0.25">
      <c r="A17" s="822">
        <v>1</v>
      </c>
      <c r="B17" s="606" t="s">
        <v>105</v>
      </c>
      <c r="C17" s="607" t="s">
        <v>68</v>
      </c>
      <c r="D17" s="827">
        <v>10</v>
      </c>
      <c r="E17" s="828">
        <v>15</v>
      </c>
      <c r="F17" s="828">
        <v>20</v>
      </c>
      <c r="G17" s="829">
        <f>SUM(D17:F17)</f>
        <v>45</v>
      </c>
      <c r="H17" s="827">
        <v>20</v>
      </c>
      <c r="I17" s="828">
        <v>15</v>
      </c>
      <c r="J17" s="828">
        <v>15</v>
      </c>
      <c r="K17" s="829">
        <f>SUM(H17:J17)</f>
        <v>50</v>
      </c>
      <c r="L17" s="827">
        <v>20</v>
      </c>
      <c r="M17" s="828">
        <v>20</v>
      </c>
      <c r="N17" s="828">
        <v>20</v>
      </c>
      <c r="O17" s="829">
        <f>SUM(L17:N17)</f>
        <v>60</v>
      </c>
      <c r="P17" s="827">
        <v>20</v>
      </c>
      <c r="Q17" s="828">
        <v>10</v>
      </c>
      <c r="R17" s="828">
        <v>15</v>
      </c>
      <c r="S17" s="829">
        <f>SUM(P17:R17)</f>
        <v>45</v>
      </c>
      <c r="T17" s="827">
        <v>20</v>
      </c>
      <c r="U17" s="828">
        <v>15</v>
      </c>
      <c r="V17" s="828">
        <v>20</v>
      </c>
      <c r="W17" s="829">
        <f>SUM(T17:V17)</f>
        <v>55</v>
      </c>
      <c r="X17" s="827">
        <v>15</v>
      </c>
      <c r="Y17" s="828">
        <v>15</v>
      </c>
      <c r="Z17" s="828">
        <v>15</v>
      </c>
      <c r="AA17" s="829">
        <f>SUM(X17:Z17)</f>
        <v>45</v>
      </c>
      <c r="AB17" s="827">
        <v>0</v>
      </c>
      <c r="AC17" s="828">
        <v>15</v>
      </c>
      <c r="AD17" s="828">
        <v>20</v>
      </c>
      <c r="AE17" s="829">
        <f>SUM(AB17:AD17)</f>
        <v>35</v>
      </c>
      <c r="AF17" s="827">
        <v>15</v>
      </c>
      <c r="AG17" s="828">
        <v>20</v>
      </c>
      <c r="AH17" s="828">
        <v>10</v>
      </c>
      <c r="AI17" s="829">
        <f>SUM(AF17:AH17)</f>
        <v>45</v>
      </c>
      <c r="AJ17" s="827">
        <v>20</v>
      </c>
      <c r="AK17" s="828">
        <v>15</v>
      </c>
      <c r="AL17" s="828">
        <v>20</v>
      </c>
      <c r="AM17" s="829">
        <f>SUM(AJ17:AL17)</f>
        <v>55</v>
      </c>
      <c r="AN17" s="827">
        <v>20</v>
      </c>
      <c r="AO17" s="828">
        <v>20</v>
      </c>
      <c r="AP17" s="828">
        <v>20</v>
      </c>
      <c r="AQ17" s="829">
        <f>SUM(AN17:AP17)</f>
        <v>60</v>
      </c>
      <c r="AR17" s="683">
        <f>SUM(AQ17,AM17,AI17,AE17,AA17,W17,S17,O17,K17,G17)</f>
        <v>495</v>
      </c>
      <c r="AS17" s="608">
        <v>1</v>
      </c>
    </row>
    <row r="18" spans="1:45" ht="15.75" customHeight="1" x14ac:dyDescent="0.25">
      <c r="A18" s="823">
        <v>2</v>
      </c>
      <c r="B18" s="609" t="s">
        <v>9</v>
      </c>
      <c r="C18" s="610" t="s">
        <v>60</v>
      </c>
      <c r="D18" s="830">
        <v>15</v>
      </c>
      <c r="E18" s="831">
        <v>15</v>
      </c>
      <c r="F18" s="831">
        <v>20</v>
      </c>
      <c r="G18" s="832">
        <f>SUM(D18:F18)</f>
        <v>50</v>
      </c>
      <c r="H18" s="830">
        <v>20</v>
      </c>
      <c r="I18" s="831">
        <v>10</v>
      </c>
      <c r="J18" s="831">
        <v>20</v>
      </c>
      <c r="K18" s="832">
        <f>SUM(H18:J18)</f>
        <v>50</v>
      </c>
      <c r="L18" s="830">
        <v>20</v>
      </c>
      <c r="M18" s="831">
        <v>10</v>
      </c>
      <c r="N18" s="831">
        <v>20</v>
      </c>
      <c r="O18" s="832">
        <f>SUM(L18:N18)</f>
        <v>50</v>
      </c>
      <c r="P18" s="830">
        <v>20</v>
      </c>
      <c r="Q18" s="831">
        <v>20</v>
      </c>
      <c r="R18" s="831">
        <v>20</v>
      </c>
      <c r="S18" s="832">
        <f>SUM(P18:R18)</f>
        <v>60</v>
      </c>
      <c r="T18" s="830">
        <v>10</v>
      </c>
      <c r="U18" s="831">
        <v>20</v>
      </c>
      <c r="V18" s="831">
        <v>15</v>
      </c>
      <c r="W18" s="832">
        <f>SUM(T18:V18)</f>
        <v>45</v>
      </c>
      <c r="X18" s="830">
        <v>15</v>
      </c>
      <c r="Y18" s="831">
        <v>20</v>
      </c>
      <c r="Z18" s="831">
        <v>15</v>
      </c>
      <c r="AA18" s="832">
        <f>SUM(X18:Z18)</f>
        <v>50</v>
      </c>
      <c r="AB18" s="830">
        <v>15</v>
      </c>
      <c r="AC18" s="831">
        <v>20</v>
      </c>
      <c r="AD18" s="831">
        <v>5</v>
      </c>
      <c r="AE18" s="832">
        <f>SUM(AB18:AD18)</f>
        <v>40</v>
      </c>
      <c r="AF18" s="830">
        <v>15</v>
      </c>
      <c r="AG18" s="831">
        <v>15</v>
      </c>
      <c r="AH18" s="831">
        <v>20</v>
      </c>
      <c r="AI18" s="832">
        <f>SUM(AF18:AH18)</f>
        <v>50</v>
      </c>
      <c r="AJ18" s="830">
        <v>20</v>
      </c>
      <c r="AK18" s="831">
        <v>20</v>
      </c>
      <c r="AL18" s="831">
        <v>20</v>
      </c>
      <c r="AM18" s="832">
        <f>SUM(AJ18:AL18)</f>
        <v>60</v>
      </c>
      <c r="AN18" s="830">
        <v>15</v>
      </c>
      <c r="AO18" s="831">
        <v>10</v>
      </c>
      <c r="AP18" s="831">
        <v>15</v>
      </c>
      <c r="AQ18" s="832">
        <f>SUM(AN18:AP18)</f>
        <v>40</v>
      </c>
      <c r="AR18" s="684">
        <f>SUM(AQ18,AM18,AI18,AE18,AA18,W18,S18,O18,K18,G18)</f>
        <v>495</v>
      </c>
      <c r="AS18" s="611">
        <v>2</v>
      </c>
    </row>
    <row r="19" spans="1:45" ht="15.75" customHeight="1" x14ac:dyDescent="0.25">
      <c r="A19" s="824">
        <v>3</v>
      </c>
      <c r="B19" s="612" t="s">
        <v>13</v>
      </c>
      <c r="C19" s="613" t="s">
        <v>63</v>
      </c>
      <c r="D19" s="833">
        <v>5</v>
      </c>
      <c r="E19" s="834">
        <v>15</v>
      </c>
      <c r="F19" s="834">
        <v>20</v>
      </c>
      <c r="G19" s="835">
        <f>SUM(D19:F19)</f>
        <v>40</v>
      </c>
      <c r="H19" s="833">
        <v>15</v>
      </c>
      <c r="I19" s="834">
        <v>15</v>
      </c>
      <c r="J19" s="834">
        <v>10</v>
      </c>
      <c r="K19" s="835">
        <f>SUM(H19:J19)</f>
        <v>40</v>
      </c>
      <c r="L19" s="833">
        <v>20</v>
      </c>
      <c r="M19" s="834">
        <v>20</v>
      </c>
      <c r="N19" s="834">
        <v>20</v>
      </c>
      <c r="O19" s="835">
        <f>SUM(L19:N19)</f>
        <v>60</v>
      </c>
      <c r="P19" s="833">
        <v>15</v>
      </c>
      <c r="Q19" s="834">
        <v>20</v>
      </c>
      <c r="R19" s="834">
        <v>20</v>
      </c>
      <c r="S19" s="835">
        <f>SUM(P19:R19)</f>
        <v>55</v>
      </c>
      <c r="T19" s="833">
        <v>10</v>
      </c>
      <c r="U19" s="834">
        <v>10</v>
      </c>
      <c r="V19" s="834">
        <v>20</v>
      </c>
      <c r="W19" s="835">
        <f>SUM(T19:V19)</f>
        <v>40</v>
      </c>
      <c r="X19" s="833">
        <v>20</v>
      </c>
      <c r="Y19" s="834">
        <v>20</v>
      </c>
      <c r="Z19" s="834">
        <v>5</v>
      </c>
      <c r="AA19" s="835">
        <f>SUM(X19:Z19)</f>
        <v>45</v>
      </c>
      <c r="AB19" s="833">
        <v>15</v>
      </c>
      <c r="AC19" s="834">
        <v>15</v>
      </c>
      <c r="AD19" s="834">
        <v>5</v>
      </c>
      <c r="AE19" s="835">
        <f>SUM(AB19:AD19)</f>
        <v>35</v>
      </c>
      <c r="AF19" s="833">
        <v>15</v>
      </c>
      <c r="AG19" s="834">
        <v>20</v>
      </c>
      <c r="AH19" s="834">
        <v>10</v>
      </c>
      <c r="AI19" s="835">
        <f>SUM(AF19:AH19)</f>
        <v>45</v>
      </c>
      <c r="AJ19" s="833">
        <v>15</v>
      </c>
      <c r="AK19" s="834">
        <v>20</v>
      </c>
      <c r="AL19" s="834">
        <v>15</v>
      </c>
      <c r="AM19" s="835">
        <f>SUM(AJ19:AL19)</f>
        <v>50</v>
      </c>
      <c r="AN19" s="833">
        <v>20</v>
      </c>
      <c r="AO19" s="834">
        <v>15</v>
      </c>
      <c r="AP19" s="834">
        <v>15</v>
      </c>
      <c r="AQ19" s="835">
        <f>SUM(AN19:AP19)</f>
        <v>50</v>
      </c>
      <c r="AR19" s="685">
        <f>SUM(AQ19,AM19,AI19,AE19,AA19,W19,S19,O19,K19,G19)</f>
        <v>460</v>
      </c>
      <c r="AS19" s="614">
        <v>3</v>
      </c>
    </row>
    <row r="20" spans="1:45" ht="15.75" customHeight="1" x14ac:dyDescent="0.25">
      <c r="A20" s="825">
        <v>4</v>
      </c>
      <c r="B20" s="214" t="s">
        <v>72</v>
      </c>
      <c r="C20" s="41" t="s">
        <v>60</v>
      </c>
      <c r="D20" s="814">
        <v>5</v>
      </c>
      <c r="E20" s="815">
        <v>15</v>
      </c>
      <c r="F20" s="815">
        <v>20</v>
      </c>
      <c r="G20" s="836">
        <f>SUM(D20:F20)</f>
        <v>40</v>
      </c>
      <c r="H20" s="814">
        <v>15</v>
      </c>
      <c r="I20" s="815">
        <v>20</v>
      </c>
      <c r="J20" s="815">
        <v>15</v>
      </c>
      <c r="K20" s="836">
        <f>SUM(H20:J20)</f>
        <v>50</v>
      </c>
      <c r="L20" s="814">
        <v>0</v>
      </c>
      <c r="M20" s="815">
        <v>20</v>
      </c>
      <c r="N20" s="815">
        <v>15</v>
      </c>
      <c r="O20" s="836">
        <f>SUM(L20:N20)</f>
        <v>35</v>
      </c>
      <c r="P20" s="814">
        <v>10</v>
      </c>
      <c r="Q20" s="815">
        <v>20</v>
      </c>
      <c r="R20" s="815"/>
      <c r="S20" s="836">
        <f>SUM(P20:R20)</f>
        <v>30</v>
      </c>
      <c r="T20" s="814">
        <v>15</v>
      </c>
      <c r="U20" s="815">
        <v>15</v>
      </c>
      <c r="V20" s="815">
        <v>20</v>
      </c>
      <c r="W20" s="836">
        <f>SUM(T20:V20)</f>
        <v>50</v>
      </c>
      <c r="X20" s="814">
        <v>15</v>
      </c>
      <c r="Y20" s="815">
        <v>15</v>
      </c>
      <c r="Z20" s="815">
        <v>15</v>
      </c>
      <c r="AA20" s="836">
        <f>SUM(X20:Z20)</f>
        <v>45</v>
      </c>
      <c r="AB20" s="814">
        <v>15</v>
      </c>
      <c r="AC20" s="815">
        <v>15</v>
      </c>
      <c r="AD20" s="815">
        <v>15</v>
      </c>
      <c r="AE20" s="836">
        <f>SUM(AB20:AD20)</f>
        <v>45</v>
      </c>
      <c r="AF20" s="814">
        <v>15</v>
      </c>
      <c r="AG20" s="815">
        <v>20</v>
      </c>
      <c r="AH20" s="815">
        <v>15</v>
      </c>
      <c r="AI20" s="836">
        <f>SUM(AF20:AH20)</f>
        <v>50</v>
      </c>
      <c r="AJ20" s="814">
        <v>10</v>
      </c>
      <c r="AK20" s="815">
        <v>20</v>
      </c>
      <c r="AL20" s="815"/>
      <c r="AM20" s="836">
        <f>SUM(AJ20:AL20)</f>
        <v>30</v>
      </c>
      <c r="AN20" s="814">
        <v>20</v>
      </c>
      <c r="AO20" s="815">
        <v>15</v>
      </c>
      <c r="AP20" s="815">
        <v>5</v>
      </c>
      <c r="AQ20" s="836">
        <f>SUM(AN20:AP20)</f>
        <v>40</v>
      </c>
      <c r="AR20" s="686">
        <f>SUM(AQ20,AM20,AI20,AE20,AA20,W20,S20,O20,K20,G20)</f>
        <v>415</v>
      </c>
      <c r="AS20" s="80"/>
    </row>
    <row r="21" spans="1:45" ht="15.75" customHeight="1" thickBot="1" x14ac:dyDescent="0.3">
      <c r="A21" s="826">
        <v>5</v>
      </c>
      <c r="B21" s="213" t="s">
        <v>67</v>
      </c>
      <c r="C21" s="605" t="s">
        <v>60</v>
      </c>
      <c r="D21" s="837">
        <v>15</v>
      </c>
      <c r="E21" s="838">
        <v>10</v>
      </c>
      <c r="F21" s="838">
        <v>20</v>
      </c>
      <c r="G21" s="839">
        <f>SUM(D21:F21)</f>
        <v>45</v>
      </c>
      <c r="H21" s="837">
        <v>20</v>
      </c>
      <c r="I21" s="838">
        <v>5</v>
      </c>
      <c r="J21" s="838">
        <v>15</v>
      </c>
      <c r="K21" s="839">
        <f>SUM(H21:J21)</f>
        <v>40</v>
      </c>
      <c r="L21" s="837">
        <v>10</v>
      </c>
      <c r="M21" s="838">
        <v>20</v>
      </c>
      <c r="N21" s="838">
        <v>15</v>
      </c>
      <c r="O21" s="839">
        <f>SUM(L21:N21)</f>
        <v>45</v>
      </c>
      <c r="P21" s="837">
        <v>10</v>
      </c>
      <c r="Q21" s="838">
        <v>15</v>
      </c>
      <c r="R21" s="838">
        <v>0</v>
      </c>
      <c r="S21" s="839">
        <f>SUM(P21:R21)</f>
        <v>25</v>
      </c>
      <c r="T21" s="837">
        <v>20</v>
      </c>
      <c r="U21" s="838">
        <v>15</v>
      </c>
      <c r="V21" s="838">
        <v>20</v>
      </c>
      <c r="W21" s="839">
        <f>SUM(T21:V21)</f>
        <v>55</v>
      </c>
      <c r="X21" s="837">
        <v>10</v>
      </c>
      <c r="Y21" s="838">
        <v>20</v>
      </c>
      <c r="Z21" s="838">
        <v>5</v>
      </c>
      <c r="AA21" s="839">
        <f>SUM(X21:Z21)</f>
        <v>35</v>
      </c>
      <c r="AB21" s="837">
        <v>20</v>
      </c>
      <c r="AC21" s="838">
        <v>15</v>
      </c>
      <c r="AD21" s="838">
        <v>10</v>
      </c>
      <c r="AE21" s="839">
        <f>SUM(AB21:AD21)</f>
        <v>45</v>
      </c>
      <c r="AF21" s="837">
        <v>20</v>
      </c>
      <c r="AG21" s="838">
        <v>0</v>
      </c>
      <c r="AH21" s="838">
        <v>0</v>
      </c>
      <c r="AI21" s="839">
        <f>SUM(AF21:AH21)</f>
        <v>20</v>
      </c>
      <c r="AJ21" s="837">
        <v>10</v>
      </c>
      <c r="AK21" s="838">
        <v>10</v>
      </c>
      <c r="AL21" s="838">
        <v>0</v>
      </c>
      <c r="AM21" s="839">
        <f>SUM(AJ21:AL21)</f>
        <v>20</v>
      </c>
      <c r="AN21" s="837">
        <v>15</v>
      </c>
      <c r="AO21" s="838">
        <v>10</v>
      </c>
      <c r="AP21" s="838">
        <v>0</v>
      </c>
      <c r="AQ21" s="839">
        <f>SUM(AN21:AP21)</f>
        <v>25</v>
      </c>
      <c r="AR21" s="687">
        <f>SUM(AQ21,AM21,AI21,AE21,AA21,W21,S21,O21,K21,G21)</f>
        <v>355</v>
      </c>
      <c r="AS21" s="198"/>
    </row>
    <row r="22" spans="1:45" ht="15.75" customHeight="1" x14ac:dyDescent="0.25"/>
    <row r="23" spans="1:45" ht="15.75" customHeight="1" x14ac:dyDescent="0.25">
      <c r="A23" s="1"/>
      <c r="B23" s="1"/>
      <c r="C23" s="1"/>
      <c r="D23" s="9"/>
      <c r="E23" s="527" t="s">
        <v>36</v>
      </c>
      <c r="F23" s="528"/>
      <c r="G23" s="528"/>
      <c r="H23" s="528"/>
      <c r="I23" s="528"/>
      <c r="J23" s="528"/>
      <c r="K23" s="528"/>
      <c r="L23" s="52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75" customHeight="1" x14ac:dyDescent="0.25">
      <c r="A24" s="1"/>
      <c r="B24" s="1"/>
      <c r="C24" s="1"/>
      <c r="D24" s="13"/>
      <c r="E24" s="13"/>
      <c r="F24" s="13"/>
      <c r="G24" s="13"/>
      <c r="H24" s="12"/>
      <c r="I24" s="12"/>
      <c r="J24" s="12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 x14ac:dyDescent="0.25">
      <c r="A25" s="1"/>
      <c r="B25" s="1"/>
      <c r="C25" s="1"/>
      <c r="D25" s="10">
        <v>0</v>
      </c>
      <c r="E25" s="14" t="s">
        <v>37</v>
      </c>
      <c r="F25" s="11"/>
      <c r="G25" s="11"/>
      <c r="H25" s="11"/>
      <c r="I25" s="11"/>
      <c r="J25" s="12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 x14ac:dyDescent="0.25"/>
  </sheetData>
  <sortState ref="B17:AR21">
    <sortCondition descending="1" ref="AR17:AR21"/>
    <sortCondition descending="1" ref="AQ17:AQ21"/>
  </sortState>
  <mergeCells count="50">
    <mergeCell ref="E23:L23"/>
    <mergeCell ref="H15:J15"/>
    <mergeCell ref="W15:W16"/>
    <mergeCell ref="D15:F15"/>
    <mergeCell ref="G15:G16"/>
    <mergeCell ref="B2:X2"/>
    <mergeCell ref="A4:A5"/>
    <mergeCell ref="B4:B5"/>
    <mergeCell ref="C4:C5"/>
    <mergeCell ref="D4:F4"/>
    <mergeCell ref="G4:G5"/>
    <mergeCell ref="A3:C3"/>
    <mergeCell ref="T4:V4"/>
    <mergeCell ref="W4:W5"/>
    <mergeCell ref="H4:J4"/>
    <mergeCell ref="K4:K5"/>
    <mergeCell ref="L4:N4"/>
    <mergeCell ref="O4:O5"/>
    <mergeCell ref="P4:R4"/>
    <mergeCell ref="S4:S5"/>
    <mergeCell ref="A14:C14"/>
    <mergeCell ref="A15:A16"/>
    <mergeCell ref="B15:B16"/>
    <mergeCell ref="C15:C16"/>
    <mergeCell ref="X4:Y5"/>
    <mergeCell ref="X6:Y6"/>
    <mergeCell ref="X8:Y8"/>
    <mergeCell ref="X9:Y9"/>
    <mergeCell ref="X10:Y10"/>
    <mergeCell ref="X11:Y11"/>
    <mergeCell ref="X12:Y12"/>
    <mergeCell ref="AS15:AS16"/>
    <mergeCell ref="AI15:AI16"/>
    <mergeCell ref="AJ15:AL15"/>
    <mergeCell ref="AM15:AM16"/>
    <mergeCell ref="AN15:AP15"/>
    <mergeCell ref="AQ15:AQ16"/>
    <mergeCell ref="AR15:AR16"/>
    <mergeCell ref="K15:K16"/>
    <mergeCell ref="L15:N15"/>
    <mergeCell ref="P15:R15"/>
    <mergeCell ref="S15:S16"/>
    <mergeCell ref="T15:V15"/>
    <mergeCell ref="O15:O16"/>
    <mergeCell ref="X7:Y7"/>
    <mergeCell ref="AA15:AA16"/>
    <mergeCell ref="AB15:AD15"/>
    <mergeCell ref="AE15:AE16"/>
    <mergeCell ref="AF15:AH15"/>
    <mergeCell ref="X15:Z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zoomScale="90" zoomScaleNormal="90" workbookViewId="0">
      <selection activeCell="AE8" sqref="AE8"/>
    </sheetView>
  </sheetViews>
  <sheetFormatPr defaultRowHeight="15" x14ac:dyDescent="0.25"/>
  <cols>
    <col min="1" max="1" width="3.28515625" bestFit="1" customWidth="1"/>
    <col min="2" max="2" width="19.85546875" bestFit="1" customWidth="1"/>
    <col min="3" max="3" width="17.7109375" bestFit="1" customWidth="1"/>
    <col min="4" max="43" width="4.7109375" customWidth="1"/>
    <col min="44" max="44" width="8.7109375" customWidth="1"/>
  </cols>
  <sheetData>
    <row r="1" spans="1:45" ht="15.75" customHeight="1" x14ac:dyDescent="0.25">
      <c r="A1" s="15"/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</row>
    <row r="2" spans="1:45" ht="15.75" customHeight="1" thickBot="1" x14ac:dyDescent="0.4">
      <c r="A2" s="17"/>
      <c r="B2" s="492" t="s">
        <v>38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</row>
    <row r="3" spans="1:45" ht="15.75" customHeight="1" thickBot="1" x14ac:dyDescent="0.3">
      <c r="A3" s="494" t="s">
        <v>54</v>
      </c>
      <c r="B3" s="495"/>
      <c r="C3" s="49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45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2" t="s">
        <v>23</v>
      </c>
      <c r="M4" s="523"/>
      <c r="N4" s="524"/>
      <c r="O4" s="500" t="s">
        <v>21</v>
      </c>
      <c r="P4" s="522" t="s">
        <v>24</v>
      </c>
      <c r="Q4" s="523"/>
      <c r="R4" s="524"/>
      <c r="S4" s="500" t="s">
        <v>21</v>
      </c>
      <c r="T4" s="522" t="s">
        <v>25</v>
      </c>
      <c r="U4" s="523"/>
      <c r="V4" s="524"/>
      <c r="W4" s="525" t="s">
        <v>21</v>
      </c>
      <c r="X4" s="502" t="s">
        <v>26</v>
      </c>
      <c r="Y4" s="504"/>
    </row>
    <row r="5" spans="1:45" ht="15.75" customHeight="1" thickBot="1" x14ac:dyDescent="0.3">
      <c r="A5" s="493"/>
      <c r="B5" s="493"/>
      <c r="C5" s="493"/>
      <c r="D5" s="19" t="s">
        <v>27</v>
      </c>
      <c r="E5" s="20" t="s">
        <v>28</v>
      </c>
      <c r="F5" s="21" t="s">
        <v>29</v>
      </c>
      <c r="G5" s="532"/>
      <c r="H5" s="19" t="s">
        <v>27</v>
      </c>
      <c r="I5" s="20" t="s">
        <v>28</v>
      </c>
      <c r="J5" s="21" t="s">
        <v>29</v>
      </c>
      <c r="K5" s="532"/>
      <c r="L5" s="19" t="s">
        <v>27</v>
      </c>
      <c r="M5" s="20" t="s">
        <v>28</v>
      </c>
      <c r="N5" s="21" t="s">
        <v>29</v>
      </c>
      <c r="O5" s="532"/>
      <c r="P5" s="19" t="s">
        <v>27</v>
      </c>
      <c r="Q5" s="20" t="s">
        <v>28</v>
      </c>
      <c r="R5" s="21" t="s">
        <v>29</v>
      </c>
      <c r="S5" s="532"/>
      <c r="T5" s="19" t="s">
        <v>27</v>
      </c>
      <c r="U5" s="20" t="s">
        <v>28</v>
      </c>
      <c r="V5" s="21" t="s">
        <v>29</v>
      </c>
      <c r="W5" s="534"/>
      <c r="X5" s="535"/>
      <c r="Y5" s="536"/>
    </row>
    <row r="6" spans="1:45" ht="15.75" customHeight="1" x14ac:dyDescent="0.25">
      <c r="A6" s="792">
        <v>1</v>
      </c>
      <c r="B6" s="390" t="s">
        <v>9</v>
      </c>
      <c r="C6" s="390" t="s">
        <v>60</v>
      </c>
      <c r="D6" s="798">
        <v>20</v>
      </c>
      <c r="E6" s="799">
        <v>10</v>
      </c>
      <c r="F6" s="800"/>
      <c r="G6" s="801">
        <f t="shared" ref="G6:G12" si="0">SUM(D6:F6)</f>
        <v>30</v>
      </c>
      <c r="H6" s="798">
        <v>5</v>
      </c>
      <c r="I6" s="799">
        <v>5</v>
      </c>
      <c r="J6" s="800">
        <v>0</v>
      </c>
      <c r="K6" s="801">
        <f t="shared" ref="K6:K12" si="1">SUM(H6:J6)</f>
        <v>10</v>
      </c>
      <c r="L6" s="798">
        <v>5</v>
      </c>
      <c r="M6" s="799">
        <v>15</v>
      </c>
      <c r="N6" s="800">
        <v>20</v>
      </c>
      <c r="O6" s="801">
        <f t="shared" ref="O6:O12" si="2">SUM(L6:N6)</f>
        <v>40</v>
      </c>
      <c r="P6" s="798">
        <v>10</v>
      </c>
      <c r="Q6" s="799">
        <v>0</v>
      </c>
      <c r="R6" s="800">
        <v>0</v>
      </c>
      <c r="S6" s="801">
        <f t="shared" ref="S6:S12" si="3">SUM(P6:R6)</f>
        <v>10</v>
      </c>
      <c r="T6" s="798">
        <v>20</v>
      </c>
      <c r="U6" s="799">
        <v>15</v>
      </c>
      <c r="V6" s="800">
        <v>10</v>
      </c>
      <c r="W6" s="800">
        <f t="shared" ref="W6:W12" si="4">SUM(T6:V6)</f>
        <v>45</v>
      </c>
      <c r="X6" s="514">
        <f t="shared" ref="X6:X12" si="5">SUM(W6,S6,O6,K6,G6)</f>
        <v>135</v>
      </c>
      <c r="Y6" s="515"/>
    </row>
    <row r="7" spans="1:45" s="260" customFormat="1" ht="15.75" customHeight="1" x14ac:dyDescent="0.25">
      <c r="A7" s="793">
        <v>2</v>
      </c>
      <c r="B7" s="391" t="s">
        <v>105</v>
      </c>
      <c r="C7" s="391" t="s">
        <v>68</v>
      </c>
      <c r="D7" s="802">
        <v>20</v>
      </c>
      <c r="E7" s="803">
        <v>0</v>
      </c>
      <c r="F7" s="804"/>
      <c r="G7" s="805">
        <f t="shared" si="0"/>
        <v>20</v>
      </c>
      <c r="H7" s="802">
        <v>15</v>
      </c>
      <c r="I7" s="803">
        <v>0</v>
      </c>
      <c r="J7" s="804"/>
      <c r="K7" s="805">
        <f t="shared" si="1"/>
        <v>15</v>
      </c>
      <c r="L7" s="802">
        <v>10</v>
      </c>
      <c r="M7" s="803">
        <v>15</v>
      </c>
      <c r="N7" s="804"/>
      <c r="O7" s="805">
        <f t="shared" si="2"/>
        <v>25</v>
      </c>
      <c r="P7" s="802">
        <v>20</v>
      </c>
      <c r="Q7" s="803"/>
      <c r="R7" s="804"/>
      <c r="S7" s="805">
        <f t="shared" si="3"/>
        <v>20</v>
      </c>
      <c r="T7" s="802">
        <v>20</v>
      </c>
      <c r="U7" s="803">
        <v>15</v>
      </c>
      <c r="V7" s="804">
        <v>0</v>
      </c>
      <c r="W7" s="804">
        <f t="shared" si="4"/>
        <v>35</v>
      </c>
      <c r="X7" s="498">
        <f t="shared" si="5"/>
        <v>115</v>
      </c>
      <c r="Y7" s="499"/>
    </row>
    <row r="8" spans="1:45" s="260" customFormat="1" ht="15.75" customHeight="1" x14ac:dyDescent="0.25">
      <c r="A8" s="794">
        <v>3</v>
      </c>
      <c r="B8" s="392" t="s">
        <v>67</v>
      </c>
      <c r="C8" s="392" t="s">
        <v>60</v>
      </c>
      <c r="D8" s="806">
        <v>15</v>
      </c>
      <c r="E8" s="807">
        <v>20</v>
      </c>
      <c r="F8" s="808">
        <v>0</v>
      </c>
      <c r="G8" s="809">
        <f t="shared" si="0"/>
        <v>35</v>
      </c>
      <c r="H8" s="806">
        <v>10</v>
      </c>
      <c r="I8" s="807"/>
      <c r="J8" s="808"/>
      <c r="K8" s="809">
        <f t="shared" si="1"/>
        <v>10</v>
      </c>
      <c r="L8" s="806">
        <v>20</v>
      </c>
      <c r="M8" s="807"/>
      <c r="N8" s="808">
        <v>0</v>
      </c>
      <c r="O8" s="809">
        <f t="shared" si="2"/>
        <v>20</v>
      </c>
      <c r="P8" s="806">
        <v>10</v>
      </c>
      <c r="Q8" s="807">
        <v>20</v>
      </c>
      <c r="R8" s="808"/>
      <c r="S8" s="809">
        <f t="shared" si="3"/>
        <v>30</v>
      </c>
      <c r="T8" s="806">
        <v>5</v>
      </c>
      <c r="U8" s="807">
        <v>10</v>
      </c>
      <c r="V8" s="808">
        <v>5</v>
      </c>
      <c r="W8" s="808">
        <f t="shared" si="4"/>
        <v>20</v>
      </c>
      <c r="X8" s="498">
        <f t="shared" si="5"/>
        <v>115</v>
      </c>
      <c r="Y8" s="499"/>
    </row>
    <row r="9" spans="1:45" s="260" customFormat="1" ht="15.75" customHeight="1" x14ac:dyDescent="0.25">
      <c r="A9" s="795">
        <v>4</v>
      </c>
      <c r="B9" s="393" t="s">
        <v>13</v>
      </c>
      <c r="C9" s="393" t="s">
        <v>63</v>
      </c>
      <c r="D9" s="810">
        <v>20</v>
      </c>
      <c r="E9" s="811"/>
      <c r="F9" s="812"/>
      <c r="G9" s="813">
        <f t="shared" si="0"/>
        <v>20</v>
      </c>
      <c r="H9" s="810">
        <v>20</v>
      </c>
      <c r="I9" s="811">
        <v>10</v>
      </c>
      <c r="J9" s="812"/>
      <c r="K9" s="813">
        <f t="shared" si="1"/>
        <v>30</v>
      </c>
      <c r="L9" s="810">
        <v>5</v>
      </c>
      <c r="M9" s="811">
        <v>10</v>
      </c>
      <c r="N9" s="812"/>
      <c r="O9" s="813">
        <f t="shared" si="2"/>
        <v>15</v>
      </c>
      <c r="P9" s="810">
        <v>20</v>
      </c>
      <c r="Q9" s="811">
        <v>5</v>
      </c>
      <c r="R9" s="812">
        <v>15</v>
      </c>
      <c r="S9" s="813">
        <f t="shared" si="3"/>
        <v>40</v>
      </c>
      <c r="T9" s="810">
        <v>0</v>
      </c>
      <c r="U9" s="811">
        <v>0</v>
      </c>
      <c r="V9" s="812"/>
      <c r="W9" s="812">
        <f t="shared" si="4"/>
        <v>0</v>
      </c>
      <c r="X9" s="498">
        <f t="shared" si="5"/>
        <v>105</v>
      </c>
      <c r="Y9" s="499"/>
    </row>
    <row r="10" spans="1:45" s="260" customFormat="1" ht="15.75" customHeight="1" x14ac:dyDescent="0.25">
      <c r="A10" s="794">
        <v>5</v>
      </c>
      <c r="B10" s="392" t="s">
        <v>72</v>
      </c>
      <c r="C10" s="392" t="s">
        <v>60</v>
      </c>
      <c r="D10" s="806">
        <v>10</v>
      </c>
      <c r="E10" s="807">
        <v>0</v>
      </c>
      <c r="F10" s="808"/>
      <c r="G10" s="809">
        <f t="shared" si="0"/>
        <v>10</v>
      </c>
      <c r="H10" s="806">
        <v>0</v>
      </c>
      <c r="I10" s="807">
        <v>20</v>
      </c>
      <c r="J10" s="808">
        <v>0</v>
      </c>
      <c r="K10" s="809">
        <f t="shared" si="1"/>
        <v>20</v>
      </c>
      <c r="L10" s="806">
        <v>0</v>
      </c>
      <c r="M10" s="807">
        <v>10</v>
      </c>
      <c r="N10" s="808"/>
      <c r="O10" s="809">
        <f t="shared" si="2"/>
        <v>10</v>
      </c>
      <c r="P10" s="806">
        <v>5</v>
      </c>
      <c r="Q10" s="807">
        <v>5</v>
      </c>
      <c r="R10" s="808">
        <v>20</v>
      </c>
      <c r="S10" s="809">
        <f t="shared" si="3"/>
        <v>30</v>
      </c>
      <c r="T10" s="806">
        <v>0</v>
      </c>
      <c r="U10" s="807">
        <v>5</v>
      </c>
      <c r="V10" s="808"/>
      <c r="W10" s="808">
        <f t="shared" si="4"/>
        <v>5</v>
      </c>
      <c r="X10" s="498">
        <f t="shared" si="5"/>
        <v>75</v>
      </c>
      <c r="Y10" s="499"/>
      <c r="AA10" s="114"/>
    </row>
    <row r="11" spans="1:45" s="260" customFormat="1" ht="15.75" customHeight="1" x14ac:dyDescent="0.25">
      <c r="A11" s="840">
        <v>6</v>
      </c>
      <c r="B11" s="406" t="s">
        <v>74</v>
      </c>
      <c r="C11" s="406" t="s">
        <v>60</v>
      </c>
      <c r="D11" s="841">
        <v>0</v>
      </c>
      <c r="E11" s="842"/>
      <c r="F11" s="843">
        <v>10</v>
      </c>
      <c r="G11" s="844">
        <f t="shared" si="0"/>
        <v>10</v>
      </c>
      <c r="H11" s="841">
        <v>0</v>
      </c>
      <c r="I11" s="842">
        <v>15</v>
      </c>
      <c r="J11" s="843"/>
      <c r="K11" s="844">
        <f t="shared" si="1"/>
        <v>15</v>
      </c>
      <c r="L11" s="841"/>
      <c r="M11" s="842"/>
      <c r="N11" s="843"/>
      <c r="O11" s="844">
        <f t="shared" si="2"/>
        <v>0</v>
      </c>
      <c r="P11" s="841"/>
      <c r="Q11" s="842"/>
      <c r="R11" s="843">
        <v>10</v>
      </c>
      <c r="S11" s="844">
        <f t="shared" si="3"/>
        <v>10</v>
      </c>
      <c r="T11" s="841">
        <v>0</v>
      </c>
      <c r="U11" s="842"/>
      <c r="V11" s="843">
        <v>0</v>
      </c>
      <c r="W11" s="843">
        <f t="shared" si="4"/>
        <v>0</v>
      </c>
      <c r="X11" s="688">
        <f t="shared" si="5"/>
        <v>35</v>
      </c>
      <c r="Y11" s="689"/>
    </row>
    <row r="12" spans="1:45" s="260" customFormat="1" ht="15.75" customHeight="1" thickBot="1" x14ac:dyDescent="0.3">
      <c r="A12" s="797">
        <v>7</v>
      </c>
      <c r="B12" s="229" t="s">
        <v>70</v>
      </c>
      <c r="C12" s="229" t="s">
        <v>71</v>
      </c>
      <c r="D12" s="818">
        <v>0</v>
      </c>
      <c r="E12" s="819">
        <v>15</v>
      </c>
      <c r="F12" s="820"/>
      <c r="G12" s="821">
        <f t="shared" si="0"/>
        <v>15</v>
      </c>
      <c r="H12" s="818">
        <v>15</v>
      </c>
      <c r="I12" s="819"/>
      <c r="J12" s="820"/>
      <c r="K12" s="821">
        <f t="shared" si="1"/>
        <v>15</v>
      </c>
      <c r="L12" s="818"/>
      <c r="M12" s="819">
        <v>0</v>
      </c>
      <c r="N12" s="820"/>
      <c r="O12" s="821">
        <f t="shared" si="2"/>
        <v>0</v>
      </c>
      <c r="P12" s="818"/>
      <c r="Q12" s="819"/>
      <c r="R12" s="820"/>
      <c r="S12" s="821">
        <f t="shared" si="3"/>
        <v>0</v>
      </c>
      <c r="T12" s="818"/>
      <c r="U12" s="819"/>
      <c r="V12" s="820"/>
      <c r="W12" s="820">
        <f t="shared" si="4"/>
        <v>0</v>
      </c>
      <c r="X12" s="520">
        <f t="shared" si="5"/>
        <v>30</v>
      </c>
      <c r="Y12" s="521"/>
    </row>
    <row r="13" spans="1:45" s="260" customFormat="1" ht="15.75" customHeight="1" thickBot="1" x14ac:dyDescent="0.3"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45" s="260" customFormat="1" ht="15.75" customHeight="1" thickBot="1" x14ac:dyDescent="0.3">
      <c r="A14" s="494" t="s">
        <v>85</v>
      </c>
      <c r="B14" s="495"/>
      <c r="C14" s="496"/>
      <c r="D14" s="208"/>
      <c r="E14" s="208"/>
      <c r="F14" s="208"/>
      <c r="G14" s="208"/>
      <c r="H14" s="208"/>
      <c r="I14" s="208"/>
      <c r="J14" s="208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03"/>
    </row>
    <row r="15" spans="1:45" ht="15.75" customHeight="1" x14ac:dyDescent="0.25">
      <c r="A15" s="505" t="s">
        <v>16</v>
      </c>
      <c r="B15" s="486" t="s">
        <v>0</v>
      </c>
      <c r="C15" s="486" t="s">
        <v>1</v>
      </c>
      <c r="D15" s="522" t="s">
        <v>20</v>
      </c>
      <c r="E15" s="523"/>
      <c r="F15" s="523"/>
      <c r="G15" s="500" t="s">
        <v>21</v>
      </c>
      <c r="H15" s="523" t="s">
        <v>22</v>
      </c>
      <c r="I15" s="523"/>
      <c r="J15" s="523"/>
      <c r="K15" s="500" t="s">
        <v>21</v>
      </c>
      <c r="L15" s="523" t="s">
        <v>23</v>
      </c>
      <c r="M15" s="523"/>
      <c r="N15" s="523"/>
      <c r="O15" s="500" t="s">
        <v>21</v>
      </c>
      <c r="P15" s="523" t="s">
        <v>24</v>
      </c>
      <c r="Q15" s="523"/>
      <c r="R15" s="523"/>
      <c r="S15" s="500" t="s">
        <v>21</v>
      </c>
      <c r="T15" s="523" t="s">
        <v>25</v>
      </c>
      <c r="U15" s="523"/>
      <c r="V15" s="523"/>
      <c r="W15" s="500" t="s">
        <v>21</v>
      </c>
      <c r="X15" s="523" t="s">
        <v>30</v>
      </c>
      <c r="Y15" s="523"/>
      <c r="Z15" s="523"/>
      <c r="AA15" s="500" t="s">
        <v>21</v>
      </c>
      <c r="AB15" s="523" t="s">
        <v>31</v>
      </c>
      <c r="AC15" s="523"/>
      <c r="AD15" s="523"/>
      <c r="AE15" s="500" t="s">
        <v>21</v>
      </c>
      <c r="AF15" s="523" t="s">
        <v>32</v>
      </c>
      <c r="AG15" s="523"/>
      <c r="AH15" s="523"/>
      <c r="AI15" s="500" t="s">
        <v>21</v>
      </c>
      <c r="AJ15" s="523" t="s">
        <v>33</v>
      </c>
      <c r="AK15" s="523"/>
      <c r="AL15" s="523"/>
      <c r="AM15" s="500" t="s">
        <v>21</v>
      </c>
      <c r="AN15" s="523" t="s">
        <v>34</v>
      </c>
      <c r="AO15" s="523"/>
      <c r="AP15" s="523"/>
      <c r="AQ15" s="500" t="s">
        <v>21</v>
      </c>
      <c r="AR15" s="530" t="s">
        <v>26</v>
      </c>
      <c r="AS15" s="486" t="s">
        <v>35</v>
      </c>
    </row>
    <row r="16" spans="1:45" ht="15.75" customHeight="1" thickBot="1" x14ac:dyDescent="0.3">
      <c r="A16" s="533"/>
      <c r="B16" s="487"/>
      <c r="C16" s="487"/>
      <c r="D16" s="86" t="s">
        <v>27</v>
      </c>
      <c r="E16" s="87" t="s">
        <v>28</v>
      </c>
      <c r="F16" s="199" t="s">
        <v>29</v>
      </c>
      <c r="G16" s="529"/>
      <c r="H16" s="200" t="s">
        <v>27</v>
      </c>
      <c r="I16" s="87" t="s">
        <v>28</v>
      </c>
      <c r="J16" s="199" t="s">
        <v>29</v>
      </c>
      <c r="K16" s="529"/>
      <c r="L16" s="200" t="s">
        <v>27</v>
      </c>
      <c r="M16" s="87" t="s">
        <v>28</v>
      </c>
      <c r="N16" s="199" t="s">
        <v>29</v>
      </c>
      <c r="O16" s="529"/>
      <c r="P16" s="200" t="s">
        <v>27</v>
      </c>
      <c r="Q16" s="87" t="s">
        <v>28</v>
      </c>
      <c r="R16" s="199" t="s">
        <v>29</v>
      </c>
      <c r="S16" s="529"/>
      <c r="T16" s="200" t="s">
        <v>27</v>
      </c>
      <c r="U16" s="87" t="s">
        <v>28</v>
      </c>
      <c r="V16" s="199" t="s">
        <v>29</v>
      </c>
      <c r="W16" s="529"/>
      <c r="X16" s="200" t="s">
        <v>27</v>
      </c>
      <c r="Y16" s="87" t="s">
        <v>28</v>
      </c>
      <c r="Z16" s="199" t="s">
        <v>29</v>
      </c>
      <c r="AA16" s="529"/>
      <c r="AB16" s="200" t="s">
        <v>27</v>
      </c>
      <c r="AC16" s="87" t="s">
        <v>28</v>
      </c>
      <c r="AD16" s="199" t="s">
        <v>29</v>
      </c>
      <c r="AE16" s="529"/>
      <c r="AF16" s="200" t="s">
        <v>27</v>
      </c>
      <c r="AG16" s="87" t="s">
        <v>28</v>
      </c>
      <c r="AH16" s="199" t="s">
        <v>29</v>
      </c>
      <c r="AI16" s="529"/>
      <c r="AJ16" s="200" t="s">
        <v>27</v>
      </c>
      <c r="AK16" s="87" t="s">
        <v>28</v>
      </c>
      <c r="AL16" s="199" t="s">
        <v>29</v>
      </c>
      <c r="AM16" s="529"/>
      <c r="AN16" s="200" t="s">
        <v>27</v>
      </c>
      <c r="AO16" s="87" t="s">
        <v>28</v>
      </c>
      <c r="AP16" s="199" t="s">
        <v>29</v>
      </c>
      <c r="AQ16" s="529"/>
      <c r="AR16" s="531"/>
      <c r="AS16" s="487"/>
    </row>
    <row r="17" spans="1:45" ht="15.75" customHeight="1" x14ac:dyDescent="0.25">
      <c r="A17" s="822">
        <v>1</v>
      </c>
      <c r="B17" s="475" t="s">
        <v>105</v>
      </c>
      <c r="C17" s="475" t="s">
        <v>68</v>
      </c>
      <c r="D17" s="848">
        <v>10</v>
      </c>
      <c r="E17" s="828">
        <v>15</v>
      </c>
      <c r="F17" s="849"/>
      <c r="G17" s="850">
        <f>SUM(D17:F17)</f>
        <v>25</v>
      </c>
      <c r="H17" s="848">
        <v>15</v>
      </c>
      <c r="I17" s="828">
        <v>15</v>
      </c>
      <c r="J17" s="849">
        <v>10</v>
      </c>
      <c r="K17" s="850">
        <f>SUM(H17:J17)</f>
        <v>40</v>
      </c>
      <c r="L17" s="848">
        <v>15</v>
      </c>
      <c r="M17" s="828">
        <v>10</v>
      </c>
      <c r="N17" s="849"/>
      <c r="O17" s="850">
        <f>SUM(L17:N17)</f>
        <v>25</v>
      </c>
      <c r="P17" s="848">
        <v>10</v>
      </c>
      <c r="Q17" s="828">
        <v>20</v>
      </c>
      <c r="R17" s="849">
        <v>10</v>
      </c>
      <c r="S17" s="850">
        <f>SUM(P17:R17)</f>
        <v>40</v>
      </c>
      <c r="T17" s="848">
        <v>10</v>
      </c>
      <c r="U17" s="828">
        <v>15</v>
      </c>
      <c r="V17" s="849">
        <v>10</v>
      </c>
      <c r="W17" s="850">
        <f>SUM(T17:V17)</f>
        <v>35</v>
      </c>
      <c r="X17" s="848">
        <v>10</v>
      </c>
      <c r="Y17" s="828">
        <v>20</v>
      </c>
      <c r="Z17" s="849">
        <v>10</v>
      </c>
      <c r="AA17" s="850">
        <f>SUM(X17:Z17)</f>
        <v>40</v>
      </c>
      <c r="AB17" s="848">
        <v>20</v>
      </c>
      <c r="AC17" s="828">
        <v>15</v>
      </c>
      <c r="AD17" s="849"/>
      <c r="AE17" s="850">
        <f>SUM(AB17:AD17)</f>
        <v>35</v>
      </c>
      <c r="AF17" s="848">
        <v>10</v>
      </c>
      <c r="AG17" s="828">
        <v>0</v>
      </c>
      <c r="AH17" s="849">
        <v>0</v>
      </c>
      <c r="AI17" s="850">
        <f>SUM(AF17:AH17)</f>
        <v>10</v>
      </c>
      <c r="AJ17" s="848">
        <v>15</v>
      </c>
      <c r="AK17" s="828">
        <v>15</v>
      </c>
      <c r="AL17" s="849">
        <v>5</v>
      </c>
      <c r="AM17" s="850">
        <f>SUM(AJ17:AL17)</f>
        <v>35</v>
      </c>
      <c r="AN17" s="848">
        <v>15</v>
      </c>
      <c r="AO17" s="828">
        <v>10</v>
      </c>
      <c r="AP17" s="849"/>
      <c r="AQ17" s="850">
        <f>SUM(AN17:AP17)</f>
        <v>25</v>
      </c>
      <c r="AR17" s="683">
        <f>SUM(AQ17,AM17,AI17,AE17,AA17,W17,S17,O17,K17,G17)</f>
        <v>310</v>
      </c>
      <c r="AS17" s="626">
        <v>1</v>
      </c>
    </row>
    <row r="18" spans="1:45" ht="15.75" customHeight="1" x14ac:dyDescent="0.25">
      <c r="A18" s="845">
        <v>2</v>
      </c>
      <c r="B18" s="624" t="s">
        <v>9</v>
      </c>
      <c r="C18" s="624" t="s">
        <v>60</v>
      </c>
      <c r="D18" s="851">
        <v>5</v>
      </c>
      <c r="E18" s="852">
        <v>0</v>
      </c>
      <c r="F18" s="853"/>
      <c r="G18" s="854">
        <f>SUM(D18:F18)</f>
        <v>5</v>
      </c>
      <c r="H18" s="851">
        <v>15</v>
      </c>
      <c r="I18" s="852">
        <v>5</v>
      </c>
      <c r="J18" s="853">
        <v>20</v>
      </c>
      <c r="K18" s="854">
        <f>SUM(H18:J18)</f>
        <v>40</v>
      </c>
      <c r="L18" s="851">
        <v>10</v>
      </c>
      <c r="M18" s="852">
        <v>10</v>
      </c>
      <c r="N18" s="853">
        <v>5</v>
      </c>
      <c r="O18" s="854">
        <f>SUM(L18:N18)</f>
        <v>25</v>
      </c>
      <c r="P18" s="851">
        <v>10</v>
      </c>
      <c r="Q18" s="852">
        <v>5</v>
      </c>
      <c r="R18" s="853">
        <v>0</v>
      </c>
      <c r="S18" s="854">
        <f>SUM(P18:R18)</f>
        <v>15</v>
      </c>
      <c r="T18" s="851">
        <v>10</v>
      </c>
      <c r="U18" s="852">
        <v>0</v>
      </c>
      <c r="V18" s="853">
        <v>20</v>
      </c>
      <c r="W18" s="854">
        <f>SUM(T18:V18)</f>
        <v>30</v>
      </c>
      <c r="X18" s="851">
        <v>0</v>
      </c>
      <c r="Y18" s="852">
        <v>5</v>
      </c>
      <c r="Z18" s="853">
        <v>15</v>
      </c>
      <c r="AA18" s="854">
        <f>SUM(X18:Z18)</f>
        <v>20</v>
      </c>
      <c r="AB18" s="851">
        <v>5</v>
      </c>
      <c r="AC18" s="852">
        <v>15</v>
      </c>
      <c r="AD18" s="853"/>
      <c r="AE18" s="854">
        <f>SUM(AB18:AD18)</f>
        <v>20</v>
      </c>
      <c r="AF18" s="851">
        <v>15</v>
      </c>
      <c r="AG18" s="852"/>
      <c r="AH18" s="853">
        <v>0</v>
      </c>
      <c r="AI18" s="854">
        <f>SUM(AF18:AH18)</f>
        <v>15</v>
      </c>
      <c r="AJ18" s="851">
        <v>20</v>
      </c>
      <c r="AK18" s="852"/>
      <c r="AL18" s="853">
        <v>20</v>
      </c>
      <c r="AM18" s="854">
        <f>SUM(AJ18:AL18)</f>
        <v>40</v>
      </c>
      <c r="AN18" s="851">
        <v>20</v>
      </c>
      <c r="AO18" s="852">
        <v>0</v>
      </c>
      <c r="AP18" s="853">
        <v>5</v>
      </c>
      <c r="AQ18" s="854">
        <f>SUM(AN18:AP18)</f>
        <v>25</v>
      </c>
      <c r="AR18" s="690">
        <f>SUM(AQ18,AM18,AI18,AE18,AA18,W18,S18,O18,K18,G18)</f>
        <v>235</v>
      </c>
      <c r="AS18" s="625">
        <v>2</v>
      </c>
    </row>
    <row r="19" spans="1:45" ht="15.75" customHeight="1" x14ac:dyDescent="0.25">
      <c r="A19" s="824">
        <v>3</v>
      </c>
      <c r="B19" s="460" t="s">
        <v>67</v>
      </c>
      <c r="C19" s="460" t="s">
        <v>60</v>
      </c>
      <c r="D19" s="855">
        <v>10</v>
      </c>
      <c r="E19" s="856">
        <v>20</v>
      </c>
      <c r="F19" s="857">
        <v>0</v>
      </c>
      <c r="G19" s="858">
        <f>SUM(D19:F19)</f>
        <v>30</v>
      </c>
      <c r="H19" s="855">
        <v>0</v>
      </c>
      <c r="I19" s="856">
        <v>0</v>
      </c>
      <c r="J19" s="857"/>
      <c r="K19" s="858">
        <f>SUM(H19:J19)</f>
        <v>0</v>
      </c>
      <c r="L19" s="855">
        <v>15</v>
      </c>
      <c r="M19" s="856">
        <v>20</v>
      </c>
      <c r="N19" s="857">
        <v>10</v>
      </c>
      <c r="O19" s="858">
        <f>SUM(L19:N19)</f>
        <v>45</v>
      </c>
      <c r="P19" s="855">
        <v>15</v>
      </c>
      <c r="Q19" s="856">
        <v>20</v>
      </c>
      <c r="R19" s="857">
        <v>20</v>
      </c>
      <c r="S19" s="858">
        <f>SUM(P19:R19)</f>
        <v>55</v>
      </c>
      <c r="T19" s="855">
        <v>5</v>
      </c>
      <c r="U19" s="856">
        <v>0</v>
      </c>
      <c r="V19" s="857">
        <v>0</v>
      </c>
      <c r="W19" s="858">
        <f>SUM(T19:V19)</f>
        <v>5</v>
      </c>
      <c r="X19" s="855">
        <v>0</v>
      </c>
      <c r="Y19" s="856">
        <v>5</v>
      </c>
      <c r="Z19" s="857"/>
      <c r="AA19" s="858">
        <f>SUM(X19:Z19)</f>
        <v>5</v>
      </c>
      <c r="AB19" s="855">
        <v>0</v>
      </c>
      <c r="AC19" s="856"/>
      <c r="AD19" s="857"/>
      <c r="AE19" s="858">
        <f>SUM(AB19:AD19)</f>
        <v>0</v>
      </c>
      <c r="AF19" s="855"/>
      <c r="AG19" s="856">
        <v>10</v>
      </c>
      <c r="AH19" s="857">
        <v>0</v>
      </c>
      <c r="AI19" s="858">
        <f>SUM(AF19:AH19)</f>
        <v>10</v>
      </c>
      <c r="AJ19" s="855">
        <v>15</v>
      </c>
      <c r="AK19" s="856"/>
      <c r="AL19" s="857"/>
      <c r="AM19" s="858">
        <f>SUM(AJ19:AL19)</f>
        <v>15</v>
      </c>
      <c r="AN19" s="855">
        <v>15</v>
      </c>
      <c r="AO19" s="856">
        <v>10</v>
      </c>
      <c r="AP19" s="857"/>
      <c r="AQ19" s="858">
        <f>SUM(AN19:AP19)</f>
        <v>25</v>
      </c>
      <c r="AR19" s="691">
        <f>SUM(AQ19,AM19,AI19,AE19,AA19,W19,S19,O19,K19,G19)</f>
        <v>190</v>
      </c>
      <c r="AS19" s="614">
        <v>3</v>
      </c>
    </row>
    <row r="20" spans="1:45" ht="15.75" customHeight="1" x14ac:dyDescent="0.25">
      <c r="A20" s="846">
        <v>4</v>
      </c>
      <c r="B20" s="233" t="s">
        <v>13</v>
      </c>
      <c r="C20" s="190" t="s">
        <v>63</v>
      </c>
      <c r="D20" s="859">
        <v>20</v>
      </c>
      <c r="E20" s="815">
        <v>20</v>
      </c>
      <c r="F20" s="816"/>
      <c r="G20" s="796">
        <f>SUM(D20:F20)</f>
        <v>40</v>
      </c>
      <c r="H20" s="859">
        <v>0</v>
      </c>
      <c r="I20" s="815"/>
      <c r="J20" s="816"/>
      <c r="K20" s="796">
        <f>SUM(H20:J20)</f>
        <v>0</v>
      </c>
      <c r="L20" s="859">
        <v>10</v>
      </c>
      <c r="M20" s="815">
        <v>0</v>
      </c>
      <c r="N20" s="816"/>
      <c r="O20" s="796">
        <f>SUM(L20:N20)</f>
        <v>10</v>
      </c>
      <c r="P20" s="859">
        <v>15</v>
      </c>
      <c r="Q20" s="815"/>
      <c r="R20" s="816"/>
      <c r="S20" s="796">
        <f>SUM(P20:R20)</f>
        <v>15</v>
      </c>
      <c r="T20" s="859">
        <v>10</v>
      </c>
      <c r="U20" s="815">
        <v>0</v>
      </c>
      <c r="V20" s="816"/>
      <c r="W20" s="796">
        <f>SUM(T20:V20)</f>
        <v>10</v>
      </c>
      <c r="X20" s="859">
        <v>10</v>
      </c>
      <c r="Y20" s="815">
        <v>5</v>
      </c>
      <c r="Z20" s="816">
        <v>20</v>
      </c>
      <c r="AA20" s="796">
        <f>SUM(X20:Z20)</f>
        <v>35</v>
      </c>
      <c r="AB20" s="859">
        <v>10</v>
      </c>
      <c r="AC20" s="815"/>
      <c r="AD20" s="816"/>
      <c r="AE20" s="796">
        <f>SUM(AB20:AD20)</f>
        <v>10</v>
      </c>
      <c r="AF20" s="859">
        <v>10</v>
      </c>
      <c r="AG20" s="815">
        <v>5</v>
      </c>
      <c r="AH20" s="816"/>
      <c r="AI20" s="796">
        <f>SUM(AF20:AH20)</f>
        <v>15</v>
      </c>
      <c r="AJ20" s="859">
        <v>10</v>
      </c>
      <c r="AK20" s="815">
        <v>0</v>
      </c>
      <c r="AL20" s="816">
        <v>0</v>
      </c>
      <c r="AM20" s="796">
        <f>SUM(AJ20:AL20)</f>
        <v>10</v>
      </c>
      <c r="AN20" s="859">
        <v>20</v>
      </c>
      <c r="AO20" s="815">
        <v>10</v>
      </c>
      <c r="AP20" s="816"/>
      <c r="AQ20" s="796">
        <f>SUM(AN20:AP20)</f>
        <v>30</v>
      </c>
      <c r="AR20" s="686">
        <f>SUM(AQ20,AM20,AI20,AE20,AA20,W20,S20,O20,K20,G20)</f>
        <v>175</v>
      </c>
      <c r="AS20" s="80"/>
    </row>
    <row r="21" spans="1:45" ht="15.75" customHeight="1" thickBot="1" x14ac:dyDescent="0.3">
      <c r="A21" s="847">
        <v>5</v>
      </c>
      <c r="B21" s="213" t="s">
        <v>72</v>
      </c>
      <c r="C21" s="605" t="s">
        <v>60</v>
      </c>
      <c r="D21" s="860"/>
      <c r="E21" s="838">
        <v>0</v>
      </c>
      <c r="F21" s="861"/>
      <c r="G21" s="862">
        <f>SUM(D21:F21)</f>
        <v>0</v>
      </c>
      <c r="H21" s="860">
        <v>0</v>
      </c>
      <c r="I21" s="838">
        <v>0</v>
      </c>
      <c r="J21" s="861">
        <v>0</v>
      </c>
      <c r="K21" s="862">
        <f>SUM(H21:J21)</f>
        <v>0</v>
      </c>
      <c r="L21" s="860"/>
      <c r="M21" s="838">
        <v>10</v>
      </c>
      <c r="N21" s="861"/>
      <c r="O21" s="862">
        <f>SUM(L21:N21)</f>
        <v>10</v>
      </c>
      <c r="P21" s="860">
        <v>0</v>
      </c>
      <c r="Q21" s="838">
        <v>15</v>
      </c>
      <c r="R21" s="861">
        <v>0</v>
      </c>
      <c r="S21" s="862">
        <f>SUM(P21:R21)</f>
        <v>15</v>
      </c>
      <c r="T21" s="860">
        <v>10</v>
      </c>
      <c r="U21" s="838">
        <v>0</v>
      </c>
      <c r="V21" s="861">
        <v>0</v>
      </c>
      <c r="W21" s="862">
        <f>SUM(T21:V21)</f>
        <v>10</v>
      </c>
      <c r="X21" s="860">
        <v>0</v>
      </c>
      <c r="Y21" s="838">
        <v>0</v>
      </c>
      <c r="Z21" s="861">
        <v>10</v>
      </c>
      <c r="AA21" s="862">
        <f>SUM(X21:Z21)</f>
        <v>10</v>
      </c>
      <c r="AB21" s="860">
        <v>0</v>
      </c>
      <c r="AC21" s="838">
        <v>5</v>
      </c>
      <c r="AD21" s="861">
        <v>5</v>
      </c>
      <c r="AE21" s="862">
        <f>SUM(AB21:AD21)</f>
        <v>10</v>
      </c>
      <c r="AF21" s="860">
        <v>0</v>
      </c>
      <c r="AG21" s="838">
        <v>5</v>
      </c>
      <c r="AH21" s="861">
        <v>0</v>
      </c>
      <c r="AI21" s="862">
        <f>SUM(AF21:AH21)</f>
        <v>5</v>
      </c>
      <c r="AJ21" s="860">
        <v>0</v>
      </c>
      <c r="AK21" s="838">
        <v>10</v>
      </c>
      <c r="AL21" s="861">
        <v>10</v>
      </c>
      <c r="AM21" s="862">
        <f>SUM(AJ21:AL21)</f>
        <v>20</v>
      </c>
      <c r="AN21" s="860">
        <v>15</v>
      </c>
      <c r="AO21" s="838">
        <v>10</v>
      </c>
      <c r="AP21" s="861">
        <v>0</v>
      </c>
      <c r="AQ21" s="862">
        <f>SUM(AN21:AP21)</f>
        <v>25</v>
      </c>
      <c r="AR21" s="357">
        <f>SUM(AQ21,AM21,AI21,AE21,AA21,W21,S21,O21,K21,G21)</f>
        <v>105</v>
      </c>
      <c r="AS21" s="198"/>
    </row>
    <row r="22" spans="1:45" ht="15.75" customHeight="1" x14ac:dyDescent="0.25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5.75" customHeight="1" x14ac:dyDescent="0.25">
      <c r="A23" s="15"/>
      <c r="B23" s="15"/>
      <c r="C23" s="15"/>
      <c r="D23" s="22"/>
      <c r="E23" s="527" t="s">
        <v>36</v>
      </c>
      <c r="F23" s="528"/>
      <c r="G23" s="528"/>
      <c r="H23" s="528"/>
      <c r="I23" s="528"/>
      <c r="J23" s="528"/>
      <c r="K23" s="528"/>
      <c r="L23" s="52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.75" customHeight="1" x14ac:dyDescent="0.25">
      <c r="A24" s="15"/>
      <c r="B24" s="15"/>
      <c r="C24" s="15"/>
      <c r="D24" s="26"/>
      <c r="E24" s="26"/>
      <c r="F24" s="26"/>
      <c r="G24" s="26"/>
      <c r="H24" s="25"/>
      <c r="I24" s="25"/>
      <c r="J24" s="25"/>
      <c r="K24" s="25"/>
      <c r="L24" s="2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.75" customHeight="1" x14ac:dyDescent="0.25">
      <c r="A25" s="15"/>
      <c r="B25" s="15"/>
      <c r="C25" s="15"/>
      <c r="D25" s="23">
        <v>0</v>
      </c>
      <c r="E25" s="27" t="s">
        <v>37</v>
      </c>
      <c r="F25" s="24"/>
      <c r="G25" s="24"/>
      <c r="H25" s="24"/>
      <c r="I25" s="24"/>
      <c r="J25" s="25"/>
      <c r="K25" s="25"/>
      <c r="L25" s="2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.75" customHeight="1" x14ac:dyDescent="0.25"/>
  </sheetData>
  <sortState ref="B17:AR21">
    <sortCondition descending="1" ref="AR17:AR21"/>
  </sortState>
  <mergeCells count="50">
    <mergeCell ref="X12:Y12"/>
    <mergeCell ref="X6:Y6"/>
    <mergeCell ref="X7:Y7"/>
    <mergeCell ref="X9:Y9"/>
    <mergeCell ref="X10:Y10"/>
    <mergeCell ref="X11:Y11"/>
    <mergeCell ref="X8:Y8"/>
    <mergeCell ref="B2:X2"/>
    <mergeCell ref="D4:F4"/>
    <mergeCell ref="H4:J4"/>
    <mergeCell ref="K4:K5"/>
    <mergeCell ref="L4:N4"/>
    <mergeCell ref="O4:O5"/>
    <mergeCell ref="S4:S5"/>
    <mergeCell ref="T4:V4"/>
    <mergeCell ref="W4:W5"/>
    <mergeCell ref="A3:C3"/>
    <mergeCell ref="X4:Y5"/>
    <mergeCell ref="E23:L23"/>
    <mergeCell ref="A4:A5"/>
    <mergeCell ref="B4:B5"/>
    <mergeCell ref="C4:C5"/>
    <mergeCell ref="P4:R4"/>
    <mergeCell ref="G4:G5"/>
    <mergeCell ref="A15:A16"/>
    <mergeCell ref="B15:B16"/>
    <mergeCell ref="C15:C16"/>
    <mergeCell ref="D15:F15"/>
    <mergeCell ref="G15:G16"/>
    <mergeCell ref="H15:J15"/>
    <mergeCell ref="A14:C14"/>
    <mergeCell ref="AF15:AH15"/>
    <mergeCell ref="K15:K16"/>
    <mergeCell ref="L15:N15"/>
    <mergeCell ref="O15:O16"/>
    <mergeCell ref="P15:R15"/>
    <mergeCell ref="S15:S16"/>
    <mergeCell ref="T15:V15"/>
    <mergeCell ref="W15:W16"/>
    <mergeCell ref="X15:Z15"/>
    <mergeCell ref="AA15:AA16"/>
    <mergeCell ref="AB15:AD15"/>
    <mergeCell ref="AE15:AE16"/>
    <mergeCell ref="AS15:AS16"/>
    <mergeCell ref="AI15:AI16"/>
    <mergeCell ref="AJ15:AL15"/>
    <mergeCell ref="AM15:AM16"/>
    <mergeCell ref="AN15:AP15"/>
    <mergeCell ref="AQ15:AQ16"/>
    <mergeCell ref="AR15:AR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zoomScale="90" zoomScaleNormal="90" workbookViewId="0">
      <selection activeCell="AC5" sqref="AC5"/>
    </sheetView>
  </sheetViews>
  <sheetFormatPr defaultRowHeight="15" x14ac:dyDescent="0.25"/>
  <cols>
    <col min="1" max="1" width="3.28515625" bestFit="1" customWidth="1"/>
    <col min="2" max="2" width="19.85546875" bestFit="1" customWidth="1"/>
    <col min="3" max="3" width="17.7109375" bestFit="1" customWidth="1"/>
    <col min="4" max="43" width="4.7109375" customWidth="1"/>
    <col min="44" max="44" width="8.7109375" customWidth="1"/>
    <col min="45" max="45" width="9.140625" customWidth="1"/>
  </cols>
  <sheetData>
    <row r="1" spans="1:45" ht="15.75" customHeight="1" x14ac:dyDescent="0.25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ht="15.75" customHeight="1" thickBot="1" x14ac:dyDescent="0.4">
      <c r="A2" s="31"/>
      <c r="B2" s="273"/>
      <c r="C2" s="273"/>
      <c r="D2" s="273"/>
      <c r="E2" s="538" t="s">
        <v>39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273"/>
      <c r="W2" s="273"/>
      <c r="X2" s="273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ht="15.75" customHeight="1" thickBot="1" x14ac:dyDescent="0.3">
      <c r="A3" s="507" t="s">
        <v>54</v>
      </c>
      <c r="B3" s="508"/>
      <c r="C3" s="50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2" t="s">
        <v>23</v>
      </c>
      <c r="M4" s="523"/>
      <c r="N4" s="524"/>
      <c r="O4" s="500" t="s">
        <v>21</v>
      </c>
      <c r="P4" s="522" t="s">
        <v>24</v>
      </c>
      <c r="Q4" s="523"/>
      <c r="R4" s="524"/>
      <c r="S4" s="500" t="s">
        <v>21</v>
      </c>
      <c r="T4" s="522" t="s">
        <v>25</v>
      </c>
      <c r="U4" s="523"/>
      <c r="V4" s="524"/>
      <c r="W4" s="525" t="s">
        <v>21</v>
      </c>
      <c r="X4" s="502" t="s">
        <v>26</v>
      </c>
      <c r="Y4" s="504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ht="15.75" customHeight="1" thickBot="1" x14ac:dyDescent="0.3">
      <c r="A5" s="487"/>
      <c r="B5" s="487"/>
      <c r="C5" s="487"/>
      <c r="D5" s="38" t="s">
        <v>27</v>
      </c>
      <c r="E5" s="39" t="s">
        <v>28</v>
      </c>
      <c r="F5" s="40" t="s">
        <v>29</v>
      </c>
      <c r="G5" s="529"/>
      <c r="H5" s="38" t="s">
        <v>27</v>
      </c>
      <c r="I5" s="39" t="s">
        <v>28</v>
      </c>
      <c r="J5" s="40" t="s">
        <v>29</v>
      </c>
      <c r="K5" s="529"/>
      <c r="L5" s="38" t="s">
        <v>27</v>
      </c>
      <c r="M5" s="39" t="s">
        <v>28</v>
      </c>
      <c r="N5" s="40" t="s">
        <v>29</v>
      </c>
      <c r="O5" s="529"/>
      <c r="P5" s="38" t="s">
        <v>27</v>
      </c>
      <c r="Q5" s="39" t="s">
        <v>28</v>
      </c>
      <c r="R5" s="40" t="s">
        <v>29</v>
      </c>
      <c r="S5" s="529"/>
      <c r="T5" s="38" t="s">
        <v>27</v>
      </c>
      <c r="U5" s="39" t="s">
        <v>28</v>
      </c>
      <c r="V5" s="40" t="s">
        <v>29</v>
      </c>
      <c r="W5" s="537"/>
      <c r="X5" s="535"/>
      <c r="Y5" s="536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ht="15.75" customHeight="1" x14ac:dyDescent="0.25">
      <c r="A6" s="792">
        <v>1</v>
      </c>
      <c r="B6" s="410" t="s">
        <v>9</v>
      </c>
      <c r="C6" s="410" t="s">
        <v>60</v>
      </c>
      <c r="D6" s="798">
        <v>10</v>
      </c>
      <c r="E6" s="799">
        <v>0</v>
      </c>
      <c r="F6" s="800"/>
      <c r="G6" s="801">
        <f t="shared" ref="G6:G11" si="0">SUM(D6:F6)</f>
        <v>10</v>
      </c>
      <c r="H6" s="798">
        <v>20</v>
      </c>
      <c r="I6" s="799">
        <v>0</v>
      </c>
      <c r="J6" s="800">
        <v>5</v>
      </c>
      <c r="K6" s="801">
        <f t="shared" ref="K6:K11" si="1">SUM(H6:J6)</f>
        <v>25</v>
      </c>
      <c r="L6" s="798">
        <v>20</v>
      </c>
      <c r="M6" s="799">
        <v>20</v>
      </c>
      <c r="N6" s="800"/>
      <c r="O6" s="801">
        <f t="shared" ref="O6:O11" si="2">SUM(L6:N6)</f>
        <v>40</v>
      </c>
      <c r="P6" s="798"/>
      <c r="Q6" s="799">
        <v>5</v>
      </c>
      <c r="R6" s="800"/>
      <c r="S6" s="801">
        <f t="shared" ref="S6:S11" si="3">SUM(P6:R6)</f>
        <v>5</v>
      </c>
      <c r="T6" s="798"/>
      <c r="U6" s="799"/>
      <c r="V6" s="800"/>
      <c r="W6" s="800">
        <f t="shared" ref="W6:W11" si="4">SUM(T6:V6)</f>
        <v>0</v>
      </c>
      <c r="X6" s="514">
        <f t="shared" ref="X6:X11" si="5">SUM(W6,S6,O6,K6,G6)</f>
        <v>80</v>
      </c>
      <c r="Y6" s="51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5.75" customHeight="1" x14ac:dyDescent="0.25">
      <c r="A7" s="794">
        <v>2</v>
      </c>
      <c r="B7" s="411" t="s">
        <v>72</v>
      </c>
      <c r="C7" s="411" t="s">
        <v>60</v>
      </c>
      <c r="D7" s="806"/>
      <c r="E7" s="807">
        <v>5</v>
      </c>
      <c r="F7" s="808"/>
      <c r="G7" s="809">
        <f t="shared" si="0"/>
        <v>5</v>
      </c>
      <c r="H7" s="806"/>
      <c r="I7" s="807">
        <v>15</v>
      </c>
      <c r="J7" s="808"/>
      <c r="K7" s="809">
        <f t="shared" si="1"/>
        <v>15</v>
      </c>
      <c r="L7" s="806">
        <v>5</v>
      </c>
      <c r="M7" s="807">
        <v>5</v>
      </c>
      <c r="N7" s="808"/>
      <c r="O7" s="809">
        <f t="shared" si="2"/>
        <v>10</v>
      </c>
      <c r="P7" s="806">
        <v>0</v>
      </c>
      <c r="Q7" s="807">
        <v>20</v>
      </c>
      <c r="R7" s="808">
        <v>0</v>
      </c>
      <c r="S7" s="809">
        <f t="shared" si="3"/>
        <v>20</v>
      </c>
      <c r="T7" s="806">
        <v>0</v>
      </c>
      <c r="U7" s="807">
        <v>10</v>
      </c>
      <c r="V7" s="808"/>
      <c r="W7" s="808">
        <f t="shared" si="4"/>
        <v>10</v>
      </c>
      <c r="X7" s="498">
        <f t="shared" si="5"/>
        <v>60</v>
      </c>
      <c r="Y7" s="499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ht="15.75" customHeight="1" x14ac:dyDescent="0.25">
      <c r="A8" s="795">
        <v>3</v>
      </c>
      <c r="B8" s="412" t="s">
        <v>105</v>
      </c>
      <c r="C8" s="412" t="s">
        <v>68</v>
      </c>
      <c r="D8" s="810">
        <v>10</v>
      </c>
      <c r="E8" s="811">
        <v>0</v>
      </c>
      <c r="F8" s="812"/>
      <c r="G8" s="813">
        <f t="shared" si="0"/>
        <v>10</v>
      </c>
      <c r="H8" s="810">
        <v>15</v>
      </c>
      <c r="I8" s="811">
        <v>10</v>
      </c>
      <c r="J8" s="812">
        <v>5</v>
      </c>
      <c r="K8" s="813">
        <f t="shared" si="1"/>
        <v>30</v>
      </c>
      <c r="L8" s="810">
        <v>0</v>
      </c>
      <c r="M8" s="811">
        <v>0</v>
      </c>
      <c r="N8" s="812"/>
      <c r="O8" s="813">
        <f t="shared" si="2"/>
        <v>0</v>
      </c>
      <c r="P8" s="810">
        <v>20</v>
      </c>
      <c r="Q8" s="811">
        <v>0</v>
      </c>
      <c r="R8" s="812"/>
      <c r="S8" s="813">
        <f t="shared" si="3"/>
        <v>20</v>
      </c>
      <c r="T8" s="810"/>
      <c r="U8" s="811"/>
      <c r="V8" s="812"/>
      <c r="W8" s="812">
        <f t="shared" si="4"/>
        <v>0</v>
      </c>
      <c r="X8" s="498">
        <f t="shared" si="5"/>
        <v>60</v>
      </c>
      <c r="Y8" s="499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ht="15.75" customHeight="1" x14ac:dyDescent="0.25">
      <c r="A9" s="794">
        <v>4</v>
      </c>
      <c r="B9" s="411" t="s">
        <v>13</v>
      </c>
      <c r="C9" s="411" t="s">
        <v>63</v>
      </c>
      <c r="D9" s="806">
        <v>10</v>
      </c>
      <c r="E9" s="807">
        <v>5</v>
      </c>
      <c r="F9" s="808"/>
      <c r="G9" s="809">
        <f t="shared" si="0"/>
        <v>15</v>
      </c>
      <c r="H9" s="806">
        <v>0</v>
      </c>
      <c r="I9" s="807"/>
      <c r="J9" s="808"/>
      <c r="K9" s="809">
        <f t="shared" si="1"/>
        <v>0</v>
      </c>
      <c r="L9" s="806">
        <v>0</v>
      </c>
      <c r="M9" s="807"/>
      <c r="N9" s="808"/>
      <c r="O9" s="809">
        <f t="shared" si="2"/>
        <v>0</v>
      </c>
      <c r="P9" s="806">
        <v>0</v>
      </c>
      <c r="Q9" s="807"/>
      <c r="R9" s="808"/>
      <c r="S9" s="809">
        <f t="shared" si="3"/>
        <v>0</v>
      </c>
      <c r="T9" s="806">
        <v>20</v>
      </c>
      <c r="U9" s="807"/>
      <c r="V9" s="808"/>
      <c r="W9" s="808">
        <f t="shared" si="4"/>
        <v>20</v>
      </c>
      <c r="X9" s="498">
        <f t="shared" si="5"/>
        <v>35</v>
      </c>
      <c r="Y9" s="499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ht="15.75" customHeight="1" x14ac:dyDescent="0.25">
      <c r="A10" s="796">
        <v>5</v>
      </c>
      <c r="B10" s="171" t="s">
        <v>74</v>
      </c>
      <c r="C10" s="171" t="s">
        <v>60</v>
      </c>
      <c r="D10" s="814"/>
      <c r="E10" s="815"/>
      <c r="F10" s="816"/>
      <c r="G10" s="817">
        <f t="shared" si="0"/>
        <v>0</v>
      </c>
      <c r="H10" s="814"/>
      <c r="I10" s="815"/>
      <c r="J10" s="816"/>
      <c r="K10" s="817">
        <f t="shared" si="1"/>
        <v>0</v>
      </c>
      <c r="L10" s="814"/>
      <c r="M10" s="815"/>
      <c r="N10" s="816"/>
      <c r="O10" s="817">
        <f t="shared" si="2"/>
        <v>0</v>
      </c>
      <c r="P10" s="814"/>
      <c r="Q10" s="815"/>
      <c r="R10" s="816">
        <v>0</v>
      </c>
      <c r="S10" s="817">
        <f t="shared" si="3"/>
        <v>0</v>
      </c>
      <c r="T10" s="814"/>
      <c r="U10" s="815"/>
      <c r="V10" s="816"/>
      <c r="W10" s="816">
        <f t="shared" si="4"/>
        <v>0</v>
      </c>
      <c r="X10" s="518">
        <f t="shared" si="5"/>
        <v>0</v>
      </c>
      <c r="Y10" s="519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ht="15.75" customHeight="1" thickBot="1" x14ac:dyDescent="0.3">
      <c r="A11" s="797">
        <v>6</v>
      </c>
      <c r="B11" s="234" t="s">
        <v>67</v>
      </c>
      <c r="C11" s="234" t="s">
        <v>60</v>
      </c>
      <c r="D11" s="818"/>
      <c r="E11" s="819"/>
      <c r="F11" s="820"/>
      <c r="G11" s="821">
        <f t="shared" si="0"/>
        <v>0</v>
      </c>
      <c r="H11" s="818"/>
      <c r="I11" s="819"/>
      <c r="J11" s="820"/>
      <c r="K11" s="821">
        <f t="shared" si="1"/>
        <v>0</v>
      </c>
      <c r="L11" s="818"/>
      <c r="M11" s="819"/>
      <c r="N11" s="820"/>
      <c r="O11" s="821">
        <f t="shared" si="2"/>
        <v>0</v>
      </c>
      <c r="P11" s="818"/>
      <c r="Q11" s="819"/>
      <c r="R11" s="820"/>
      <c r="S11" s="821">
        <f t="shared" si="3"/>
        <v>0</v>
      </c>
      <c r="T11" s="818"/>
      <c r="U11" s="819"/>
      <c r="V11" s="820"/>
      <c r="W11" s="820">
        <f t="shared" si="4"/>
        <v>0</v>
      </c>
      <c r="X11" s="520">
        <f t="shared" si="5"/>
        <v>0</v>
      </c>
      <c r="Y11" s="521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ht="15.75" customHeight="1" thickBot="1" x14ac:dyDescent="0.3">
      <c r="A12" s="28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ht="15.75" customHeight="1" thickBot="1" x14ac:dyDescent="0.3">
      <c r="A13" s="507" t="s">
        <v>86</v>
      </c>
      <c r="B13" s="508"/>
      <c r="C13" s="509"/>
      <c r="D13" s="208"/>
      <c r="E13" s="208"/>
      <c r="F13" s="208"/>
      <c r="G13" s="208"/>
      <c r="H13" s="208"/>
      <c r="I13" s="208"/>
      <c r="J13" s="208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0"/>
    </row>
    <row r="14" spans="1:45" ht="15.75" customHeight="1" x14ac:dyDescent="0.25">
      <c r="A14" s="505" t="s">
        <v>16</v>
      </c>
      <c r="B14" s="486" t="s">
        <v>0</v>
      </c>
      <c r="C14" s="486" t="s">
        <v>1</v>
      </c>
      <c r="D14" s="522" t="s">
        <v>20</v>
      </c>
      <c r="E14" s="523"/>
      <c r="F14" s="524"/>
      <c r="G14" s="500" t="s">
        <v>21</v>
      </c>
      <c r="H14" s="522" t="s">
        <v>22</v>
      </c>
      <c r="I14" s="523"/>
      <c r="J14" s="524"/>
      <c r="K14" s="500" t="s">
        <v>21</v>
      </c>
      <c r="L14" s="522" t="s">
        <v>23</v>
      </c>
      <c r="M14" s="523"/>
      <c r="N14" s="524"/>
      <c r="O14" s="500" t="s">
        <v>21</v>
      </c>
      <c r="P14" s="522" t="s">
        <v>24</v>
      </c>
      <c r="Q14" s="523"/>
      <c r="R14" s="524"/>
      <c r="S14" s="500" t="s">
        <v>21</v>
      </c>
      <c r="T14" s="522" t="s">
        <v>25</v>
      </c>
      <c r="U14" s="523"/>
      <c r="V14" s="524"/>
      <c r="W14" s="500" t="s">
        <v>21</v>
      </c>
      <c r="X14" s="522" t="s">
        <v>30</v>
      </c>
      <c r="Y14" s="523"/>
      <c r="Z14" s="524"/>
      <c r="AA14" s="500" t="s">
        <v>21</v>
      </c>
      <c r="AB14" s="522" t="s">
        <v>31</v>
      </c>
      <c r="AC14" s="523"/>
      <c r="AD14" s="524"/>
      <c r="AE14" s="500" t="s">
        <v>21</v>
      </c>
      <c r="AF14" s="522" t="s">
        <v>32</v>
      </c>
      <c r="AG14" s="523"/>
      <c r="AH14" s="524"/>
      <c r="AI14" s="500" t="s">
        <v>21</v>
      </c>
      <c r="AJ14" s="522" t="s">
        <v>33</v>
      </c>
      <c r="AK14" s="523"/>
      <c r="AL14" s="524"/>
      <c r="AM14" s="500" t="s">
        <v>21</v>
      </c>
      <c r="AN14" s="522" t="s">
        <v>34</v>
      </c>
      <c r="AO14" s="523"/>
      <c r="AP14" s="524"/>
      <c r="AQ14" s="500" t="s">
        <v>21</v>
      </c>
      <c r="AR14" s="505" t="s">
        <v>26</v>
      </c>
      <c r="AS14" s="486" t="s">
        <v>35</v>
      </c>
    </row>
    <row r="15" spans="1:45" ht="15.75" customHeight="1" thickBot="1" x14ac:dyDescent="0.3">
      <c r="A15" s="533"/>
      <c r="B15" s="487"/>
      <c r="C15" s="487"/>
      <c r="D15" s="86" t="s">
        <v>27</v>
      </c>
      <c r="E15" s="87" t="s">
        <v>28</v>
      </c>
      <c r="F15" s="88" t="s">
        <v>29</v>
      </c>
      <c r="G15" s="529"/>
      <c r="H15" s="86" t="s">
        <v>27</v>
      </c>
      <c r="I15" s="87" t="s">
        <v>28</v>
      </c>
      <c r="J15" s="88" t="s">
        <v>29</v>
      </c>
      <c r="K15" s="529"/>
      <c r="L15" s="86" t="s">
        <v>27</v>
      </c>
      <c r="M15" s="87" t="s">
        <v>28</v>
      </c>
      <c r="N15" s="88" t="s">
        <v>29</v>
      </c>
      <c r="O15" s="529"/>
      <c r="P15" s="86" t="s">
        <v>27</v>
      </c>
      <c r="Q15" s="87" t="s">
        <v>28</v>
      </c>
      <c r="R15" s="88" t="s">
        <v>29</v>
      </c>
      <c r="S15" s="529"/>
      <c r="T15" s="86" t="s">
        <v>27</v>
      </c>
      <c r="U15" s="87" t="s">
        <v>28</v>
      </c>
      <c r="V15" s="88" t="s">
        <v>29</v>
      </c>
      <c r="W15" s="529"/>
      <c r="X15" s="86" t="s">
        <v>27</v>
      </c>
      <c r="Y15" s="87" t="s">
        <v>28</v>
      </c>
      <c r="Z15" s="88" t="s">
        <v>29</v>
      </c>
      <c r="AA15" s="529"/>
      <c r="AB15" s="86" t="s">
        <v>27</v>
      </c>
      <c r="AC15" s="87" t="s">
        <v>28</v>
      </c>
      <c r="AD15" s="88" t="s">
        <v>29</v>
      </c>
      <c r="AE15" s="529"/>
      <c r="AF15" s="86" t="s">
        <v>27</v>
      </c>
      <c r="AG15" s="87" t="s">
        <v>28</v>
      </c>
      <c r="AH15" s="88" t="s">
        <v>29</v>
      </c>
      <c r="AI15" s="529"/>
      <c r="AJ15" s="86" t="s">
        <v>27</v>
      </c>
      <c r="AK15" s="87" t="s">
        <v>28</v>
      </c>
      <c r="AL15" s="88" t="s">
        <v>29</v>
      </c>
      <c r="AM15" s="529"/>
      <c r="AN15" s="86" t="s">
        <v>27</v>
      </c>
      <c r="AO15" s="87" t="s">
        <v>28</v>
      </c>
      <c r="AP15" s="88" t="s">
        <v>29</v>
      </c>
      <c r="AQ15" s="529"/>
      <c r="AR15" s="533"/>
      <c r="AS15" s="487"/>
    </row>
    <row r="16" spans="1:45" ht="15.75" customHeight="1" x14ac:dyDescent="0.25">
      <c r="A16" s="822">
        <v>1</v>
      </c>
      <c r="B16" s="475" t="s">
        <v>13</v>
      </c>
      <c r="C16" s="635" t="s">
        <v>63</v>
      </c>
      <c r="D16" s="827">
        <v>5</v>
      </c>
      <c r="E16" s="828"/>
      <c r="F16" s="828"/>
      <c r="G16" s="829">
        <f>SUM(D16:F16)</f>
        <v>5</v>
      </c>
      <c r="H16" s="827">
        <v>20</v>
      </c>
      <c r="I16" s="828">
        <v>0</v>
      </c>
      <c r="J16" s="828"/>
      <c r="K16" s="829">
        <f>SUM(H16:J16)</f>
        <v>20</v>
      </c>
      <c r="L16" s="827">
        <v>20</v>
      </c>
      <c r="M16" s="828"/>
      <c r="N16" s="828">
        <v>20</v>
      </c>
      <c r="O16" s="829">
        <f>SUM(L16:N16)</f>
        <v>40</v>
      </c>
      <c r="P16" s="827">
        <v>20</v>
      </c>
      <c r="Q16" s="828"/>
      <c r="R16" s="828">
        <v>0</v>
      </c>
      <c r="S16" s="829">
        <f>SUM(P16:R16)</f>
        <v>20</v>
      </c>
      <c r="T16" s="827">
        <v>10</v>
      </c>
      <c r="U16" s="828">
        <v>0</v>
      </c>
      <c r="V16" s="828">
        <v>10</v>
      </c>
      <c r="W16" s="829">
        <f>SUM(T16:V16)</f>
        <v>20</v>
      </c>
      <c r="X16" s="827">
        <v>5</v>
      </c>
      <c r="Y16" s="828">
        <v>0</v>
      </c>
      <c r="Z16" s="828"/>
      <c r="AA16" s="829">
        <f>SUM(X16:Z16)</f>
        <v>5</v>
      </c>
      <c r="AB16" s="827">
        <v>0</v>
      </c>
      <c r="AC16" s="828"/>
      <c r="AD16" s="828"/>
      <c r="AE16" s="829">
        <f>SUM(AB16:AD16)</f>
        <v>0</v>
      </c>
      <c r="AF16" s="827">
        <v>10</v>
      </c>
      <c r="AG16" s="828"/>
      <c r="AH16" s="828">
        <v>0</v>
      </c>
      <c r="AI16" s="829">
        <f>SUM(AF16:AH16)</f>
        <v>10</v>
      </c>
      <c r="AJ16" s="827">
        <v>0</v>
      </c>
      <c r="AK16" s="828"/>
      <c r="AL16" s="828">
        <v>15</v>
      </c>
      <c r="AM16" s="829">
        <f>SUM(AJ16:AL16)</f>
        <v>15</v>
      </c>
      <c r="AN16" s="827"/>
      <c r="AO16" s="828">
        <v>0</v>
      </c>
      <c r="AP16" s="828">
        <v>5</v>
      </c>
      <c r="AQ16" s="829">
        <f>SUM(AN16:AP16)</f>
        <v>5</v>
      </c>
      <c r="AR16" s="683">
        <f>SUM(AQ16,AM16,AI16,AE16,AA16,W16,S16,O16,K16,G16)</f>
        <v>140</v>
      </c>
      <c r="AS16" s="608">
        <v>1</v>
      </c>
    </row>
    <row r="17" spans="1:45" ht="15.75" customHeight="1" x14ac:dyDescent="0.25">
      <c r="A17" s="845">
        <v>2</v>
      </c>
      <c r="B17" s="624" t="s">
        <v>9</v>
      </c>
      <c r="C17" s="633" t="s">
        <v>60</v>
      </c>
      <c r="D17" s="864">
        <v>0</v>
      </c>
      <c r="E17" s="852"/>
      <c r="F17" s="852"/>
      <c r="G17" s="865">
        <f>SUM(D17:F17)</f>
        <v>0</v>
      </c>
      <c r="H17" s="864"/>
      <c r="I17" s="852">
        <v>20</v>
      </c>
      <c r="J17" s="852"/>
      <c r="K17" s="865">
        <f>SUM(H17:J17)</f>
        <v>20</v>
      </c>
      <c r="L17" s="864">
        <v>0</v>
      </c>
      <c r="M17" s="852">
        <v>15</v>
      </c>
      <c r="N17" s="852">
        <v>0</v>
      </c>
      <c r="O17" s="865">
        <f>SUM(L17:N17)</f>
        <v>15</v>
      </c>
      <c r="P17" s="864"/>
      <c r="Q17" s="852"/>
      <c r="R17" s="852">
        <v>0</v>
      </c>
      <c r="S17" s="865">
        <f>SUM(P17:R17)</f>
        <v>0</v>
      </c>
      <c r="T17" s="864">
        <v>0</v>
      </c>
      <c r="U17" s="852">
        <v>15</v>
      </c>
      <c r="V17" s="852">
        <v>10</v>
      </c>
      <c r="W17" s="865">
        <f>SUM(T17:V17)</f>
        <v>25</v>
      </c>
      <c r="X17" s="864"/>
      <c r="Y17" s="852">
        <v>5</v>
      </c>
      <c r="Z17" s="852"/>
      <c r="AA17" s="865">
        <f>SUM(X17:Z17)</f>
        <v>5</v>
      </c>
      <c r="AB17" s="864">
        <v>15</v>
      </c>
      <c r="AC17" s="852">
        <v>15</v>
      </c>
      <c r="AD17" s="852"/>
      <c r="AE17" s="865">
        <f>SUM(AB17:AD17)</f>
        <v>30</v>
      </c>
      <c r="AF17" s="864">
        <v>0</v>
      </c>
      <c r="AG17" s="852">
        <v>20</v>
      </c>
      <c r="AH17" s="852">
        <v>0</v>
      </c>
      <c r="AI17" s="865">
        <f>SUM(AF17:AH17)</f>
        <v>20</v>
      </c>
      <c r="AJ17" s="864">
        <v>5</v>
      </c>
      <c r="AK17" s="852">
        <v>0</v>
      </c>
      <c r="AL17" s="852"/>
      <c r="AM17" s="865">
        <f>SUM(AJ17:AL17)</f>
        <v>5</v>
      </c>
      <c r="AN17" s="864">
        <v>10</v>
      </c>
      <c r="AO17" s="852"/>
      <c r="AP17" s="852"/>
      <c r="AQ17" s="865">
        <f>SUM(AN17:AP17)</f>
        <v>10</v>
      </c>
      <c r="AR17" s="690">
        <f>SUM(AQ17,AM17,AI17,AE17,AA17,W17,S17,O17,K17,G17)</f>
        <v>130</v>
      </c>
      <c r="AS17" s="634">
        <v>2</v>
      </c>
    </row>
    <row r="18" spans="1:45" ht="15.75" customHeight="1" x14ac:dyDescent="0.25">
      <c r="A18" s="863">
        <v>3</v>
      </c>
      <c r="B18" s="460" t="s">
        <v>105</v>
      </c>
      <c r="C18" s="631" t="s">
        <v>68</v>
      </c>
      <c r="D18" s="866">
        <v>10</v>
      </c>
      <c r="E18" s="856">
        <v>0</v>
      </c>
      <c r="F18" s="856"/>
      <c r="G18" s="867">
        <f>SUM(D18:F18)</f>
        <v>10</v>
      </c>
      <c r="H18" s="866">
        <v>20</v>
      </c>
      <c r="I18" s="856">
        <v>0</v>
      </c>
      <c r="J18" s="856"/>
      <c r="K18" s="867">
        <f>SUM(H18:J18)</f>
        <v>20</v>
      </c>
      <c r="L18" s="866"/>
      <c r="M18" s="856"/>
      <c r="N18" s="856"/>
      <c r="O18" s="867">
        <f>SUM(L18:N18)</f>
        <v>0</v>
      </c>
      <c r="P18" s="866">
        <v>5</v>
      </c>
      <c r="Q18" s="856"/>
      <c r="R18" s="856"/>
      <c r="S18" s="867">
        <f>SUM(P18:R18)</f>
        <v>5</v>
      </c>
      <c r="T18" s="866">
        <v>0</v>
      </c>
      <c r="U18" s="856"/>
      <c r="V18" s="856"/>
      <c r="W18" s="867">
        <f>SUM(T18:V18)</f>
        <v>0</v>
      </c>
      <c r="X18" s="866">
        <v>10</v>
      </c>
      <c r="Y18" s="856"/>
      <c r="Z18" s="856"/>
      <c r="AA18" s="867">
        <f>SUM(X18:Z18)</f>
        <v>10</v>
      </c>
      <c r="AB18" s="866">
        <v>0</v>
      </c>
      <c r="AC18" s="856">
        <v>0</v>
      </c>
      <c r="AD18" s="856"/>
      <c r="AE18" s="867">
        <f>SUM(AB18:AD18)</f>
        <v>0</v>
      </c>
      <c r="AF18" s="866">
        <v>20</v>
      </c>
      <c r="AG18" s="856">
        <v>20</v>
      </c>
      <c r="AH18" s="856"/>
      <c r="AI18" s="867">
        <f>SUM(AF18:AH18)</f>
        <v>40</v>
      </c>
      <c r="AJ18" s="866">
        <v>15</v>
      </c>
      <c r="AK18" s="856">
        <v>5</v>
      </c>
      <c r="AL18" s="856"/>
      <c r="AM18" s="867">
        <f>SUM(AJ18:AL18)</f>
        <v>20</v>
      </c>
      <c r="AN18" s="866">
        <v>10</v>
      </c>
      <c r="AO18" s="856">
        <v>0</v>
      </c>
      <c r="AP18" s="856">
        <v>0</v>
      </c>
      <c r="AQ18" s="867">
        <f>SUM(AN18:AP18)</f>
        <v>10</v>
      </c>
      <c r="AR18" s="691">
        <f>SUM(AQ18,AM18,AI18,AE18,AA18,W18,S18,O18,K18,G18)</f>
        <v>115</v>
      </c>
      <c r="AS18" s="632">
        <v>3</v>
      </c>
    </row>
    <row r="19" spans="1:45" ht="15.75" customHeight="1" thickBot="1" x14ac:dyDescent="0.3">
      <c r="A19" s="826">
        <v>4</v>
      </c>
      <c r="B19" s="236" t="s">
        <v>72</v>
      </c>
      <c r="C19" s="407" t="s">
        <v>60</v>
      </c>
      <c r="D19" s="818"/>
      <c r="E19" s="819">
        <v>15</v>
      </c>
      <c r="F19" s="819"/>
      <c r="G19" s="868">
        <f>SUM(D19:F19)</f>
        <v>15</v>
      </c>
      <c r="H19" s="818">
        <v>0</v>
      </c>
      <c r="I19" s="819">
        <v>10</v>
      </c>
      <c r="J19" s="819"/>
      <c r="K19" s="868">
        <f>SUM(H19:J19)</f>
        <v>10</v>
      </c>
      <c r="L19" s="818">
        <v>20</v>
      </c>
      <c r="M19" s="819">
        <v>0</v>
      </c>
      <c r="N19" s="819"/>
      <c r="O19" s="868">
        <f>SUM(L19:N19)</f>
        <v>20</v>
      </c>
      <c r="P19" s="818"/>
      <c r="Q19" s="819">
        <v>15</v>
      </c>
      <c r="R19" s="819"/>
      <c r="S19" s="868">
        <f>SUM(P19:R19)</f>
        <v>15</v>
      </c>
      <c r="T19" s="818"/>
      <c r="U19" s="819"/>
      <c r="V19" s="819"/>
      <c r="W19" s="868">
        <f>SUM(T19:V19)</f>
        <v>0</v>
      </c>
      <c r="X19" s="818">
        <v>0</v>
      </c>
      <c r="Y19" s="819">
        <v>0</v>
      </c>
      <c r="Z19" s="819"/>
      <c r="AA19" s="868">
        <f>SUM(X19:Z19)</f>
        <v>0</v>
      </c>
      <c r="AB19" s="818"/>
      <c r="AC19" s="819">
        <v>15</v>
      </c>
      <c r="AD19" s="819">
        <v>0</v>
      </c>
      <c r="AE19" s="868">
        <f>SUM(AB19:AD19)</f>
        <v>15</v>
      </c>
      <c r="AF19" s="818"/>
      <c r="AG19" s="819">
        <v>0</v>
      </c>
      <c r="AH19" s="819">
        <v>0</v>
      </c>
      <c r="AI19" s="868">
        <f>SUM(AF19:AH19)</f>
        <v>0</v>
      </c>
      <c r="AJ19" s="818">
        <v>0</v>
      </c>
      <c r="AK19" s="819">
        <v>15</v>
      </c>
      <c r="AL19" s="819"/>
      <c r="AM19" s="868">
        <f>SUM(AJ19:AL19)</f>
        <v>15</v>
      </c>
      <c r="AN19" s="818">
        <v>15</v>
      </c>
      <c r="AO19" s="819"/>
      <c r="AP19" s="819"/>
      <c r="AQ19" s="868">
        <f>SUM(AN19:AP19)</f>
        <v>15</v>
      </c>
      <c r="AR19" s="687">
        <f>SUM(AQ19,AM19,AI19,AE19,AA19,W19,S19,O19,K19,G19)</f>
        <v>105</v>
      </c>
      <c r="AS19" s="73"/>
    </row>
    <row r="20" spans="1:45" s="156" customFormat="1" ht="15.75" customHeight="1" x14ac:dyDescent="0.25">
      <c r="A20" s="184"/>
      <c r="B20" s="114"/>
      <c r="C20" s="114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</row>
    <row r="21" spans="1:45" ht="15.75" customHeight="1" x14ac:dyDescent="0.25">
      <c r="A21" s="28"/>
      <c r="B21" s="28"/>
      <c r="C21" s="28"/>
      <c r="D21" s="117"/>
      <c r="E21" s="527" t="s">
        <v>36</v>
      </c>
      <c r="F21" s="528"/>
      <c r="G21" s="528"/>
      <c r="H21" s="528"/>
      <c r="I21" s="528"/>
      <c r="J21" s="528"/>
      <c r="K21" s="528"/>
      <c r="L21" s="5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.75" customHeight="1" x14ac:dyDescent="0.25">
      <c r="A22" s="28"/>
      <c r="B22" s="28"/>
      <c r="C22" s="28"/>
      <c r="D22" s="36"/>
      <c r="E22" s="36"/>
      <c r="F22" s="36"/>
      <c r="G22" s="36"/>
      <c r="H22" s="35"/>
      <c r="I22" s="35"/>
      <c r="J22" s="35"/>
      <c r="K22" s="35"/>
      <c r="L22" s="35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ht="15.75" customHeight="1" x14ac:dyDescent="0.25">
      <c r="A23" s="28"/>
      <c r="B23" s="28"/>
      <c r="C23" s="28"/>
      <c r="D23" s="33">
        <v>0</v>
      </c>
      <c r="E23" s="37" t="s">
        <v>37</v>
      </c>
      <c r="F23" s="34"/>
      <c r="G23" s="34"/>
      <c r="H23" s="34"/>
      <c r="I23" s="34"/>
      <c r="J23" s="35"/>
      <c r="K23" s="35"/>
      <c r="L23" s="35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ht="15.75" customHeight="1" x14ac:dyDescent="0.25"/>
  </sheetData>
  <sortState ref="B16:AR19">
    <sortCondition descending="1" ref="AR16:AR19"/>
  </sortState>
  <mergeCells count="49">
    <mergeCell ref="A3:C3"/>
    <mergeCell ref="E2:U2"/>
    <mergeCell ref="A13:C13"/>
    <mergeCell ref="E21:L21"/>
    <mergeCell ref="A4:A5"/>
    <mergeCell ref="B4:B5"/>
    <mergeCell ref="C4:C5"/>
    <mergeCell ref="G4:G5"/>
    <mergeCell ref="D4:F4"/>
    <mergeCell ref="H4:J4"/>
    <mergeCell ref="K4:K5"/>
    <mergeCell ref="L4:N4"/>
    <mergeCell ref="A14:A15"/>
    <mergeCell ref="O4:O5"/>
    <mergeCell ref="P4:R4"/>
    <mergeCell ref="S4:S5"/>
    <mergeCell ref="T4:V4"/>
    <mergeCell ref="W4:W5"/>
    <mergeCell ref="W14:W15"/>
    <mergeCell ref="X14:Z14"/>
    <mergeCell ref="T14:V14"/>
    <mergeCell ref="X4:Y5"/>
    <mergeCell ref="X6:Y6"/>
    <mergeCell ref="X7:Y7"/>
    <mergeCell ref="X8:Y8"/>
    <mergeCell ref="X9:Y9"/>
    <mergeCell ref="X10:Y10"/>
    <mergeCell ref="X11:Y11"/>
    <mergeCell ref="K14:K15"/>
    <mergeCell ref="L14:N14"/>
    <mergeCell ref="O14:O15"/>
    <mergeCell ref="P14:R14"/>
    <mergeCell ref="S14:S15"/>
    <mergeCell ref="B14:B15"/>
    <mergeCell ref="C14:C15"/>
    <mergeCell ref="D14:F14"/>
    <mergeCell ref="G14:G15"/>
    <mergeCell ref="H14:J14"/>
    <mergeCell ref="AA14:AA15"/>
    <mergeCell ref="AB14:AD14"/>
    <mergeCell ref="AE14:AE15"/>
    <mergeCell ref="AF14:AH14"/>
    <mergeCell ref="AS14:AS15"/>
    <mergeCell ref="AI14:AI15"/>
    <mergeCell ref="AJ14:AL14"/>
    <mergeCell ref="AM14:AM15"/>
    <mergeCell ref="AN14:AP14"/>
    <mergeCell ref="AQ14:AQ15"/>
    <mergeCell ref="AR14:AR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zoomScale="90" zoomScaleNormal="90" workbookViewId="0">
      <selection activeCell="AC10" sqref="AC10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28" bestFit="1" customWidth="1"/>
    <col min="4" max="43" width="4.7109375" customWidth="1"/>
    <col min="44" max="44" width="8.7109375" customWidth="1"/>
    <col min="45" max="45" width="7" customWidth="1"/>
  </cols>
  <sheetData>
    <row r="1" spans="1:45" s="260" customFormat="1" ht="15.75" customHeight="1" x14ac:dyDescent="0.25"/>
    <row r="2" spans="1:45" ht="15.75" customHeight="1" thickBot="1" x14ac:dyDescent="0.4">
      <c r="A2" s="44"/>
      <c r="B2" s="492" t="s">
        <v>40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5.75" customHeight="1" thickBot="1" x14ac:dyDescent="0.3">
      <c r="A3" s="494" t="s">
        <v>54</v>
      </c>
      <c r="B3" s="495"/>
      <c r="C3" s="49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3" t="s">
        <v>23</v>
      </c>
      <c r="M4" s="523"/>
      <c r="N4" s="523"/>
      <c r="O4" s="500" t="s">
        <v>21</v>
      </c>
      <c r="P4" s="523" t="s">
        <v>24</v>
      </c>
      <c r="Q4" s="523"/>
      <c r="R4" s="523"/>
      <c r="S4" s="500" t="s">
        <v>21</v>
      </c>
      <c r="T4" s="523" t="s">
        <v>25</v>
      </c>
      <c r="U4" s="523"/>
      <c r="V4" s="523"/>
      <c r="W4" s="525" t="s">
        <v>21</v>
      </c>
      <c r="X4" s="502" t="s">
        <v>26</v>
      </c>
      <c r="Y4" s="504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.75" customHeight="1" thickBot="1" x14ac:dyDescent="0.3">
      <c r="A5" s="487"/>
      <c r="B5" s="487"/>
      <c r="C5" s="487"/>
      <c r="D5" s="52" t="s">
        <v>27</v>
      </c>
      <c r="E5" s="53" t="s">
        <v>28</v>
      </c>
      <c r="F5" s="54" t="s">
        <v>29</v>
      </c>
      <c r="G5" s="540"/>
      <c r="H5" s="52" t="s">
        <v>27</v>
      </c>
      <c r="I5" s="53" t="s">
        <v>28</v>
      </c>
      <c r="J5" s="54" t="s">
        <v>29</v>
      </c>
      <c r="K5" s="540"/>
      <c r="L5" s="52" t="s">
        <v>27</v>
      </c>
      <c r="M5" s="53" t="s">
        <v>28</v>
      </c>
      <c r="N5" s="54" t="s">
        <v>29</v>
      </c>
      <c r="O5" s="540"/>
      <c r="P5" s="52" t="s">
        <v>27</v>
      </c>
      <c r="Q5" s="53" t="s">
        <v>28</v>
      </c>
      <c r="R5" s="54" t="s">
        <v>29</v>
      </c>
      <c r="S5" s="540"/>
      <c r="T5" s="52" t="s">
        <v>27</v>
      </c>
      <c r="U5" s="53" t="s">
        <v>28</v>
      </c>
      <c r="V5" s="54" t="s">
        <v>29</v>
      </c>
      <c r="W5" s="539"/>
      <c r="X5" s="535"/>
      <c r="Y5" s="536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5.75" customHeight="1" x14ac:dyDescent="0.25">
      <c r="A6" s="792">
        <v>1</v>
      </c>
      <c r="B6" s="395" t="s">
        <v>58</v>
      </c>
      <c r="C6" s="396" t="s">
        <v>109</v>
      </c>
      <c r="D6" s="871">
        <v>20</v>
      </c>
      <c r="E6" s="799">
        <v>20</v>
      </c>
      <c r="F6" s="799">
        <v>5</v>
      </c>
      <c r="G6" s="872">
        <f t="shared" ref="G6:G19" si="0">SUM(D6:F6)</f>
        <v>45</v>
      </c>
      <c r="H6" s="871">
        <v>20</v>
      </c>
      <c r="I6" s="799">
        <v>15</v>
      </c>
      <c r="J6" s="799">
        <v>15</v>
      </c>
      <c r="K6" s="872">
        <f t="shared" ref="K6:K19" si="1">SUM(H6:J6)</f>
        <v>50</v>
      </c>
      <c r="L6" s="871">
        <v>15</v>
      </c>
      <c r="M6" s="799">
        <v>10</v>
      </c>
      <c r="N6" s="799">
        <v>15</v>
      </c>
      <c r="O6" s="872">
        <f t="shared" ref="O6:O19" si="2">SUM(L6:N6)</f>
        <v>40</v>
      </c>
      <c r="P6" s="871">
        <v>20</v>
      </c>
      <c r="Q6" s="799">
        <v>10</v>
      </c>
      <c r="R6" s="799">
        <v>0</v>
      </c>
      <c r="S6" s="872">
        <f t="shared" ref="S6:S19" si="3">SUM(P6:R6)</f>
        <v>30</v>
      </c>
      <c r="T6" s="871">
        <v>15</v>
      </c>
      <c r="U6" s="799">
        <v>10</v>
      </c>
      <c r="V6" s="799">
        <v>0</v>
      </c>
      <c r="W6" s="873">
        <f t="shared" ref="W6:W19" si="4">SUM(T6:V6)</f>
        <v>25</v>
      </c>
      <c r="X6" s="514">
        <f t="shared" ref="X6:X19" si="5">SUM(W6,S6,O6,K6,G6)</f>
        <v>190</v>
      </c>
      <c r="Y6" s="515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5.75" customHeight="1" x14ac:dyDescent="0.25">
      <c r="A7" s="794">
        <v>2</v>
      </c>
      <c r="B7" s="397" t="s">
        <v>11</v>
      </c>
      <c r="C7" s="398" t="s">
        <v>60</v>
      </c>
      <c r="D7" s="874">
        <v>20</v>
      </c>
      <c r="E7" s="807">
        <v>10</v>
      </c>
      <c r="F7" s="807">
        <v>10</v>
      </c>
      <c r="G7" s="875">
        <f t="shared" si="0"/>
        <v>40</v>
      </c>
      <c r="H7" s="874">
        <v>5</v>
      </c>
      <c r="I7" s="807">
        <v>15</v>
      </c>
      <c r="J7" s="807">
        <v>20</v>
      </c>
      <c r="K7" s="875">
        <f t="shared" si="1"/>
        <v>40</v>
      </c>
      <c r="L7" s="874">
        <v>15</v>
      </c>
      <c r="M7" s="807">
        <v>20</v>
      </c>
      <c r="N7" s="807">
        <v>10</v>
      </c>
      <c r="O7" s="875">
        <f t="shared" si="2"/>
        <v>45</v>
      </c>
      <c r="P7" s="874">
        <v>10</v>
      </c>
      <c r="Q7" s="807">
        <v>0</v>
      </c>
      <c r="R7" s="807">
        <v>10</v>
      </c>
      <c r="S7" s="875">
        <f t="shared" si="3"/>
        <v>20</v>
      </c>
      <c r="T7" s="874">
        <v>15</v>
      </c>
      <c r="U7" s="807">
        <v>15</v>
      </c>
      <c r="V7" s="807">
        <v>10</v>
      </c>
      <c r="W7" s="876">
        <f t="shared" si="4"/>
        <v>40</v>
      </c>
      <c r="X7" s="498">
        <f t="shared" si="5"/>
        <v>185</v>
      </c>
      <c r="Y7" s="499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5.75" customHeight="1" x14ac:dyDescent="0.25">
      <c r="A8" s="794">
        <v>3</v>
      </c>
      <c r="B8" s="397" t="s">
        <v>14</v>
      </c>
      <c r="C8" s="398" t="s">
        <v>66</v>
      </c>
      <c r="D8" s="874">
        <v>15</v>
      </c>
      <c r="E8" s="807">
        <v>10</v>
      </c>
      <c r="F8" s="807">
        <v>20</v>
      </c>
      <c r="G8" s="875">
        <f t="shared" si="0"/>
        <v>45</v>
      </c>
      <c r="H8" s="874">
        <v>20</v>
      </c>
      <c r="I8" s="807">
        <v>5</v>
      </c>
      <c r="J8" s="807">
        <v>20</v>
      </c>
      <c r="K8" s="875">
        <f t="shared" si="1"/>
        <v>45</v>
      </c>
      <c r="L8" s="874">
        <v>10</v>
      </c>
      <c r="M8" s="807">
        <v>5</v>
      </c>
      <c r="N8" s="807">
        <v>20</v>
      </c>
      <c r="O8" s="875">
        <f t="shared" si="2"/>
        <v>35</v>
      </c>
      <c r="P8" s="874">
        <v>10</v>
      </c>
      <c r="Q8" s="807">
        <v>10</v>
      </c>
      <c r="R8" s="807">
        <v>5</v>
      </c>
      <c r="S8" s="875">
        <f t="shared" si="3"/>
        <v>25</v>
      </c>
      <c r="T8" s="874">
        <v>15</v>
      </c>
      <c r="U8" s="807">
        <v>0</v>
      </c>
      <c r="V8" s="807">
        <v>15</v>
      </c>
      <c r="W8" s="876">
        <f t="shared" si="4"/>
        <v>30</v>
      </c>
      <c r="X8" s="498">
        <f t="shared" si="5"/>
        <v>180</v>
      </c>
      <c r="Y8" s="499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5.75" customHeight="1" x14ac:dyDescent="0.25">
      <c r="A9" s="794">
        <v>4</v>
      </c>
      <c r="B9" s="397" t="s">
        <v>12</v>
      </c>
      <c r="C9" s="398" t="s">
        <v>60</v>
      </c>
      <c r="D9" s="874">
        <v>0</v>
      </c>
      <c r="E9" s="807">
        <v>20</v>
      </c>
      <c r="F9" s="807">
        <v>10</v>
      </c>
      <c r="G9" s="875">
        <f t="shared" si="0"/>
        <v>30</v>
      </c>
      <c r="H9" s="874">
        <v>20</v>
      </c>
      <c r="I9" s="807">
        <v>15</v>
      </c>
      <c r="J9" s="807">
        <v>15</v>
      </c>
      <c r="K9" s="875">
        <f t="shared" si="1"/>
        <v>50</v>
      </c>
      <c r="L9" s="874">
        <v>0</v>
      </c>
      <c r="M9" s="807">
        <v>10</v>
      </c>
      <c r="N9" s="807">
        <v>20</v>
      </c>
      <c r="O9" s="875">
        <f t="shared" si="2"/>
        <v>30</v>
      </c>
      <c r="P9" s="874">
        <v>0</v>
      </c>
      <c r="Q9" s="807">
        <v>15</v>
      </c>
      <c r="R9" s="807">
        <v>20</v>
      </c>
      <c r="S9" s="875">
        <f t="shared" si="3"/>
        <v>35</v>
      </c>
      <c r="T9" s="874">
        <v>15</v>
      </c>
      <c r="U9" s="807">
        <v>0</v>
      </c>
      <c r="V9" s="807">
        <v>15</v>
      </c>
      <c r="W9" s="876">
        <f t="shared" si="4"/>
        <v>30</v>
      </c>
      <c r="X9" s="498">
        <f t="shared" si="5"/>
        <v>175</v>
      </c>
      <c r="Y9" s="499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5.75" customHeight="1" x14ac:dyDescent="0.25">
      <c r="A10" s="795">
        <v>5</v>
      </c>
      <c r="B10" s="399" t="s">
        <v>64</v>
      </c>
      <c r="C10" s="400" t="s">
        <v>60</v>
      </c>
      <c r="D10" s="877">
        <v>10</v>
      </c>
      <c r="E10" s="811">
        <v>15</v>
      </c>
      <c r="F10" s="811">
        <v>5</v>
      </c>
      <c r="G10" s="878">
        <f t="shared" si="0"/>
        <v>30</v>
      </c>
      <c r="H10" s="877">
        <v>20</v>
      </c>
      <c r="I10" s="811">
        <v>5</v>
      </c>
      <c r="J10" s="811">
        <v>15</v>
      </c>
      <c r="K10" s="878">
        <f t="shared" si="1"/>
        <v>40</v>
      </c>
      <c r="L10" s="877">
        <v>20</v>
      </c>
      <c r="M10" s="811">
        <v>0</v>
      </c>
      <c r="N10" s="811">
        <v>20</v>
      </c>
      <c r="O10" s="878">
        <f t="shared" si="2"/>
        <v>40</v>
      </c>
      <c r="P10" s="877">
        <v>15</v>
      </c>
      <c r="Q10" s="811">
        <v>10</v>
      </c>
      <c r="R10" s="811">
        <v>15</v>
      </c>
      <c r="S10" s="878">
        <f t="shared" si="3"/>
        <v>40</v>
      </c>
      <c r="T10" s="877">
        <v>5</v>
      </c>
      <c r="U10" s="811">
        <v>10</v>
      </c>
      <c r="V10" s="811">
        <v>0</v>
      </c>
      <c r="W10" s="879">
        <f t="shared" si="4"/>
        <v>15</v>
      </c>
      <c r="X10" s="498">
        <f t="shared" si="5"/>
        <v>165</v>
      </c>
      <c r="Y10" s="499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5.75" customHeight="1" x14ac:dyDescent="0.25">
      <c r="A11" s="869">
        <v>6</v>
      </c>
      <c r="B11" s="401" t="s">
        <v>8</v>
      </c>
      <c r="C11" s="402" t="s">
        <v>60</v>
      </c>
      <c r="D11" s="874">
        <v>20</v>
      </c>
      <c r="E11" s="807"/>
      <c r="F11" s="807">
        <v>20</v>
      </c>
      <c r="G11" s="875">
        <f t="shared" si="0"/>
        <v>40</v>
      </c>
      <c r="H11" s="874">
        <v>0</v>
      </c>
      <c r="I11" s="807">
        <v>5</v>
      </c>
      <c r="J11" s="807">
        <v>15</v>
      </c>
      <c r="K11" s="875">
        <f t="shared" si="1"/>
        <v>20</v>
      </c>
      <c r="L11" s="874">
        <v>15</v>
      </c>
      <c r="M11" s="807">
        <v>15</v>
      </c>
      <c r="N11" s="807">
        <v>20</v>
      </c>
      <c r="O11" s="875">
        <f t="shared" si="2"/>
        <v>50</v>
      </c>
      <c r="P11" s="874">
        <v>5</v>
      </c>
      <c r="Q11" s="807">
        <v>10</v>
      </c>
      <c r="R11" s="807">
        <v>0</v>
      </c>
      <c r="S11" s="875">
        <f t="shared" si="3"/>
        <v>15</v>
      </c>
      <c r="T11" s="874">
        <v>10</v>
      </c>
      <c r="U11" s="807">
        <v>0</v>
      </c>
      <c r="V11" s="807">
        <v>20</v>
      </c>
      <c r="W11" s="876">
        <f t="shared" si="4"/>
        <v>30</v>
      </c>
      <c r="X11" s="498">
        <f t="shared" si="5"/>
        <v>155</v>
      </c>
      <c r="Y11" s="499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5.75" customHeight="1" x14ac:dyDescent="0.25">
      <c r="A12" s="869">
        <v>7</v>
      </c>
      <c r="B12" s="403" t="s">
        <v>65</v>
      </c>
      <c r="C12" s="398" t="s">
        <v>66</v>
      </c>
      <c r="D12" s="874">
        <v>10</v>
      </c>
      <c r="E12" s="807">
        <v>5</v>
      </c>
      <c r="F12" s="807">
        <v>15</v>
      </c>
      <c r="G12" s="875">
        <f t="shared" si="0"/>
        <v>30</v>
      </c>
      <c r="H12" s="874">
        <v>20</v>
      </c>
      <c r="I12" s="807">
        <v>15</v>
      </c>
      <c r="J12" s="807">
        <v>10</v>
      </c>
      <c r="K12" s="875">
        <f t="shared" si="1"/>
        <v>45</v>
      </c>
      <c r="L12" s="874">
        <v>15</v>
      </c>
      <c r="M12" s="807">
        <v>10</v>
      </c>
      <c r="N12" s="807">
        <v>10</v>
      </c>
      <c r="O12" s="875">
        <f t="shared" si="2"/>
        <v>35</v>
      </c>
      <c r="P12" s="874">
        <v>0</v>
      </c>
      <c r="Q12" s="807">
        <v>5</v>
      </c>
      <c r="R12" s="807">
        <v>10</v>
      </c>
      <c r="S12" s="875">
        <f t="shared" si="3"/>
        <v>15</v>
      </c>
      <c r="T12" s="874">
        <v>10</v>
      </c>
      <c r="U12" s="807">
        <v>10</v>
      </c>
      <c r="V12" s="807">
        <v>10</v>
      </c>
      <c r="W12" s="876">
        <f t="shared" si="4"/>
        <v>30</v>
      </c>
      <c r="X12" s="498">
        <f t="shared" si="5"/>
        <v>155</v>
      </c>
      <c r="Y12" s="499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5.75" customHeight="1" x14ac:dyDescent="0.25">
      <c r="A13" s="869">
        <v>8</v>
      </c>
      <c r="B13" s="404" t="s">
        <v>18</v>
      </c>
      <c r="C13" s="398" t="s">
        <v>60</v>
      </c>
      <c r="D13" s="874">
        <v>15</v>
      </c>
      <c r="E13" s="807">
        <v>5</v>
      </c>
      <c r="F13" s="807">
        <v>15</v>
      </c>
      <c r="G13" s="875">
        <f t="shared" si="0"/>
        <v>35</v>
      </c>
      <c r="H13" s="874"/>
      <c r="I13" s="807"/>
      <c r="J13" s="807">
        <v>10</v>
      </c>
      <c r="K13" s="875">
        <f t="shared" si="1"/>
        <v>10</v>
      </c>
      <c r="L13" s="874"/>
      <c r="M13" s="807">
        <v>15</v>
      </c>
      <c r="N13" s="807">
        <v>15</v>
      </c>
      <c r="O13" s="875">
        <f t="shared" si="2"/>
        <v>30</v>
      </c>
      <c r="P13" s="874">
        <v>20</v>
      </c>
      <c r="Q13" s="807">
        <v>10</v>
      </c>
      <c r="R13" s="807">
        <v>10</v>
      </c>
      <c r="S13" s="875">
        <f t="shared" si="3"/>
        <v>40</v>
      </c>
      <c r="T13" s="874">
        <v>15</v>
      </c>
      <c r="U13" s="807">
        <v>15</v>
      </c>
      <c r="V13" s="807">
        <v>5</v>
      </c>
      <c r="W13" s="876">
        <f t="shared" si="4"/>
        <v>35</v>
      </c>
      <c r="X13" s="498">
        <f t="shared" si="5"/>
        <v>150</v>
      </c>
      <c r="Y13" s="499"/>
      <c r="Z13" s="43"/>
      <c r="AA13" s="43"/>
      <c r="AB13" s="43"/>
      <c r="AC13" s="43"/>
      <c r="AD13" s="43"/>
      <c r="AE13" s="114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5.75" customHeight="1" x14ac:dyDescent="0.25">
      <c r="A14" s="869">
        <v>9</v>
      </c>
      <c r="B14" s="404" t="s">
        <v>80</v>
      </c>
      <c r="C14" s="402" t="s">
        <v>108</v>
      </c>
      <c r="D14" s="874">
        <v>10</v>
      </c>
      <c r="E14" s="807">
        <v>0</v>
      </c>
      <c r="F14" s="807">
        <v>0</v>
      </c>
      <c r="G14" s="875">
        <f t="shared" si="0"/>
        <v>10</v>
      </c>
      <c r="H14" s="874"/>
      <c r="I14" s="807">
        <v>5</v>
      </c>
      <c r="J14" s="807">
        <v>10</v>
      </c>
      <c r="K14" s="875">
        <f t="shared" si="1"/>
        <v>15</v>
      </c>
      <c r="L14" s="874">
        <v>20</v>
      </c>
      <c r="M14" s="807">
        <v>10</v>
      </c>
      <c r="N14" s="807">
        <v>20</v>
      </c>
      <c r="O14" s="875">
        <f t="shared" si="2"/>
        <v>50</v>
      </c>
      <c r="P14" s="874">
        <v>15</v>
      </c>
      <c r="Q14" s="807">
        <v>20</v>
      </c>
      <c r="R14" s="807">
        <v>5</v>
      </c>
      <c r="S14" s="875">
        <f t="shared" si="3"/>
        <v>40</v>
      </c>
      <c r="T14" s="874">
        <v>10</v>
      </c>
      <c r="U14" s="807">
        <v>15</v>
      </c>
      <c r="V14" s="807"/>
      <c r="W14" s="876">
        <f t="shared" si="4"/>
        <v>25</v>
      </c>
      <c r="X14" s="498">
        <f t="shared" si="5"/>
        <v>140</v>
      </c>
      <c r="Y14" s="499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s="156" customFormat="1" ht="15.75" customHeight="1" x14ac:dyDescent="0.25">
      <c r="A15" s="869">
        <v>10</v>
      </c>
      <c r="B15" s="405" t="s">
        <v>10</v>
      </c>
      <c r="C15" s="392" t="s">
        <v>63</v>
      </c>
      <c r="D15" s="874">
        <v>20</v>
      </c>
      <c r="E15" s="807">
        <v>15</v>
      </c>
      <c r="F15" s="807">
        <v>0</v>
      </c>
      <c r="G15" s="875">
        <f t="shared" si="0"/>
        <v>35</v>
      </c>
      <c r="H15" s="874">
        <v>0</v>
      </c>
      <c r="I15" s="807">
        <v>5</v>
      </c>
      <c r="J15" s="807">
        <v>15</v>
      </c>
      <c r="K15" s="875">
        <f t="shared" si="1"/>
        <v>20</v>
      </c>
      <c r="L15" s="874"/>
      <c r="M15" s="807">
        <v>20</v>
      </c>
      <c r="N15" s="807">
        <v>20</v>
      </c>
      <c r="O15" s="875">
        <f t="shared" si="2"/>
        <v>40</v>
      </c>
      <c r="P15" s="874"/>
      <c r="Q15" s="807"/>
      <c r="R15" s="807">
        <v>20</v>
      </c>
      <c r="S15" s="875">
        <f t="shared" si="3"/>
        <v>20</v>
      </c>
      <c r="T15" s="874">
        <v>0</v>
      </c>
      <c r="U15" s="807">
        <v>0</v>
      </c>
      <c r="V15" s="807">
        <v>20</v>
      </c>
      <c r="W15" s="876">
        <f t="shared" si="4"/>
        <v>20</v>
      </c>
      <c r="X15" s="498">
        <f t="shared" si="5"/>
        <v>135</v>
      </c>
      <c r="Y15" s="499"/>
    </row>
    <row r="16" spans="1:45" s="156" customFormat="1" ht="15.75" customHeight="1" x14ac:dyDescent="0.25">
      <c r="A16" s="796">
        <v>11</v>
      </c>
      <c r="B16" s="359" t="s">
        <v>61</v>
      </c>
      <c r="C16" s="214" t="s">
        <v>62</v>
      </c>
      <c r="D16" s="859">
        <v>20</v>
      </c>
      <c r="E16" s="815">
        <v>20</v>
      </c>
      <c r="F16" s="815">
        <v>15</v>
      </c>
      <c r="G16" s="836">
        <f t="shared" si="0"/>
        <v>55</v>
      </c>
      <c r="H16" s="814">
        <v>15</v>
      </c>
      <c r="I16" s="815">
        <v>20</v>
      </c>
      <c r="J16" s="815">
        <v>0</v>
      </c>
      <c r="K16" s="836">
        <f t="shared" si="1"/>
        <v>35</v>
      </c>
      <c r="L16" s="814">
        <v>0</v>
      </c>
      <c r="M16" s="815"/>
      <c r="N16" s="815"/>
      <c r="O16" s="836">
        <f t="shared" si="2"/>
        <v>0</v>
      </c>
      <c r="P16" s="814">
        <v>15</v>
      </c>
      <c r="Q16" s="815">
        <v>5</v>
      </c>
      <c r="R16" s="815"/>
      <c r="S16" s="836">
        <f t="shared" si="3"/>
        <v>20</v>
      </c>
      <c r="T16" s="859">
        <v>5</v>
      </c>
      <c r="U16" s="815">
        <v>15</v>
      </c>
      <c r="V16" s="815">
        <v>0</v>
      </c>
      <c r="W16" s="880">
        <f t="shared" si="4"/>
        <v>20</v>
      </c>
      <c r="X16" s="518">
        <f t="shared" si="5"/>
        <v>130</v>
      </c>
      <c r="Y16" s="519"/>
    </row>
    <row r="17" spans="1:45" s="156" customFormat="1" ht="15.75" customHeight="1" x14ac:dyDescent="0.25">
      <c r="A17" s="870">
        <v>12</v>
      </c>
      <c r="B17" s="215" t="s">
        <v>17</v>
      </c>
      <c r="C17" s="212" t="s">
        <v>60</v>
      </c>
      <c r="D17" s="881">
        <v>10</v>
      </c>
      <c r="E17" s="882">
        <v>0</v>
      </c>
      <c r="F17" s="882">
        <v>10</v>
      </c>
      <c r="G17" s="883">
        <f t="shared" si="0"/>
        <v>20</v>
      </c>
      <c r="H17" s="884">
        <v>0</v>
      </c>
      <c r="I17" s="882">
        <v>20</v>
      </c>
      <c r="J17" s="882">
        <v>0</v>
      </c>
      <c r="K17" s="883">
        <f t="shared" si="1"/>
        <v>20</v>
      </c>
      <c r="L17" s="884">
        <v>0</v>
      </c>
      <c r="M17" s="882">
        <v>15</v>
      </c>
      <c r="N17" s="882">
        <v>15</v>
      </c>
      <c r="O17" s="883">
        <f t="shared" si="2"/>
        <v>30</v>
      </c>
      <c r="P17" s="884">
        <v>15</v>
      </c>
      <c r="Q17" s="882">
        <v>10</v>
      </c>
      <c r="R17" s="882">
        <v>0</v>
      </c>
      <c r="S17" s="883">
        <f t="shared" si="3"/>
        <v>25</v>
      </c>
      <c r="T17" s="881">
        <v>10</v>
      </c>
      <c r="U17" s="882">
        <v>10</v>
      </c>
      <c r="V17" s="882">
        <v>5</v>
      </c>
      <c r="W17" s="885">
        <f t="shared" si="4"/>
        <v>25</v>
      </c>
      <c r="X17" s="518">
        <f t="shared" si="5"/>
        <v>120</v>
      </c>
      <c r="Y17" s="519"/>
    </row>
    <row r="18" spans="1:45" s="156" customFormat="1" ht="15.75" customHeight="1" x14ac:dyDescent="0.25">
      <c r="A18" s="870">
        <v>13</v>
      </c>
      <c r="B18" s="215" t="s">
        <v>69</v>
      </c>
      <c r="C18" s="212" t="s">
        <v>60</v>
      </c>
      <c r="D18" s="881">
        <v>5</v>
      </c>
      <c r="E18" s="882">
        <v>0</v>
      </c>
      <c r="F18" s="882">
        <v>0</v>
      </c>
      <c r="G18" s="883">
        <f t="shared" si="0"/>
        <v>5</v>
      </c>
      <c r="H18" s="884"/>
      <c r="I18" s="882">
        <v>15</v>
      </c>
      <c r="J18" s="882"/>
      <c r="K18" s="883">
        <f t="shared" si="1"/>
        <v>15</v>
      </c>
      <c r="L18" s="884">
        <v>5</v>
      </c>
      <c r="M18" s="882">
        <v>20</v>
      </c>
      <c r="N18" s="882">
        <v>15</v>
      </c>
      <c r="O18" s="883">
        <f t="shared" si="2"/>
        <v>40</v>
      </c>
      <c r="P18" s="884">
        <v>20</v>
      </c>
      <c r="Q18" s="882">
        <v>0</v>
      </c>
      <c r="R18" s="882"/>
      <c r="S18" s="883">
        <f t="shared" si="3"/>
        <v>20</v>
      </c>
      <c r="T18" s="881">
        <v>0</v>
      </c>
      <c r="U18" s="882">
        <v>10</v>
      </c>
      <c r="V18" s="882">
        <v>15</v>
      </c>
      <c r="W18" s="885">
        <f t="shared" si="4"/>
        <v>25</v>
      </c>
      <c r="X18" s="518">
        <f t="shared" si="5"/>
        <v>105</v>
      </c>
      <c r="Y18" s="519"/>
    </row>
    <row r="19" spans="1:45" s="156" customFormat="1" ht="15.75" customHeight="1" thickBot="1" x14ac:dyDescent="0.3">
      <c r="A19" s="797">
        <v>14</v>
      </c>
      <c r="B19" s="692" t="s">
        <v>73</v>
      </c>
      <c r="C19" s="213" t="s">
        <v>60</v>
      </c>
      <c r="D19" s="886"/>
      <c r="E19" s="819">
        <v>0</v>
      </c>
      <c r="F19" s="819">
        <v>20</v>
      </c>
      <c r="G19" s="868">
        <f t="shared" si="0"/>
        <v>20</v>
      </c>
      <c r="H19" s="818">
        <v>0</v>
      </c>
      <c r="I19" s="819">
        <v>15</v>
      </c>
      <c r="J19" s="819">
        <v>0</v>
      </c>
      <c r="K19" s="868">
        <f t="shared" si="1"/>
        <v>15</v>
      </c>
      <c r="L19" s="818">
        <v>0</v>
      </c>
      <c r="M19" s="819">
        <v>10</v>
      </c>
      <c r="N19" s="819"/>
      <c r="O19" s="868">
        <f t="shared" si="2"/>
        <v>10</v>
      </c>
      <c r="P19" s="818"/>
      <c r="Q19" s="819">
        <v>0</v>
      </c>
      <c r="R19" s="819">
        <v>15</v>
      </c>
      <c r="S19" s="868">
        <f t="shared" si="3"/>
        <v>15</v>
      </c>
      <c r="T19" s="886">
        <v>0</v>
      </c>
      <c r="U19" s="819">
        <v>15</v>
      </c>
      <c r="V19" s="819">
        <v>5</v>
      </c>
      <c r="W19" s="887">
        <f t="shared" si="4"/>
        <v>20</v>
      </c>
      <c r="X19" s="520">
        <f t="shared" si="5"/>
        <v>80</v>
      </c>
      <c r="Y19" s="521"/>
    </row>
    <row r="20" spans="1:45" s="260" customFormat="1" ht="15.75" customHeight="1" thickBot="1" x14ac:dyDescent="0.3">
      <c r="A20" s="235"/>
      <c r="B20" s="194"/>
      <c r="C20" s="19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45" ht="15.75" customHeight="1" thickBot="1" x14ac:dyDescent="0.3">
      <c r="A21" s="494" t="s">
        <v>85</v>
      </c>
      <c r="B21" s="495"/>
      <c r="C21" s="496"/>
      <c r="D21" s="208"/>
      <c r="E21" s="208"/>
      <c r="F21" s="208"/>
      <c r="G21" s="208"/>
      <c r="H21" s="208"/>
      <c r="I21" s="208"/>
      <c r="J21" s="20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187"/>
    </row>
    <row r="22" spans="1:45" ht="15.75" customHeight="1" x14ac:dyDescent="0.25">
      <c r="A22" s="505" t="s">
        <v>16</v>
      </c>
      <c r="B22" s="510" t="s">
        <v>0</v>
      </c>
      <c r="C22" s="486" t="s">
        <v>1</v>
      </c>
      <c r="D22" s="502" t="s">
        <v>20</v>
      </c>
      <c r="E22" s="503"/>
      <c r="F22" s="504"/>
      <c r="G22" s="500" t="s">
        <v>21</v>
      </c>
      <c r="H22" s="502" t="s">
        <v>22</v>
      </c>
      <c r="I22" s="503"/>
      <c r="J22" s="504"/>
      <c r="K22" s="500" t="s">
        <v>21</v>
      </c>
      <c r="L22" s="502" t="s">
        <v>23</v>
      </c>
      <c r="M22" s="503"/>
      <c r="N22" s="504"/>
      <c r="O22" s="500" t="s">
        <v>21</v>
      </c>
      <c r="P22" s="502" t="s">
        <v>24</v>
      </c>
      <c r="Q22" s="503"/>
      <c r="R22" s="504"/>
      <c r="S22" s="500" t="s">
        <v>21</v>
      </c>
      <c r="T22" s="502" t="s">
        <v>25</v>
      </c>
      <c r="U22" s="503"/>
      <c r="V22" s="504"/>
      <c r="W22" s="500" t="s">
        <v>21</v>
      </c>
      <c r="X22" s="502" t="s">
        <v>30</v>
      </c>
      <c r="Y22" s="503"/>
      <c r="Z22" s="504"/>
      <c r="AA22" s="500" t="s">
        <v>21</v>
      </c>
      <c r="AB22" s="502" t="s">
        <v>31</v>
      </c>
      <c r="AC22" s="503"/>
      <c r="AD22" s="504"/>
      <c r="AE22" s="500" t="s">
        <v>21</v>
      </c>
      <c r="AF22" s="502" t="s">
        <v>32</v>
      </c>
      <c r="AG22" s="503"/>
      <c r="AH22" s="504"/>
      <c r="AI22" s="500" t="s">
        <v>21</v>
      </c>
      <c r="AJ22" s="502" t="s">
        <v>33</v>
      </c>
      <c r="AK22" s="503"/>
      <c r="AL22" s="504"/>
      <c r="AM22" s="500" t="s">
        <v>21</v>
      </c>
      <c r="AN22" s="502" t="s">
        <v>34</v>
      </c>
      <c r="AO22" s="503"/>
      <c r="AP22" s="504"/>
      <c r="AQ22" s="500" t="s">
        <v>21</v>
      </c>
      <c r="AR22" s="505" t="s">
        <v>26</v>
      </c>
      <c r="AS22" s="486" t="s">
        <v>35</v>
      </c>
    </row>
    <row r="23" spans="1:45" ht="15.75" customHeight="1" thickBot="1" x14ac:dyDescent="0.3">
      <c r="A23" s="506"/>
      <c r="B23" s="511"/>
      <c r="C23" s="493"/>
      <c r="D23" s="75" t="s">
        <v>27</v>
      </c>
      <c r="E23" s="76" t="s">
        <v>28</v>
      </c>
      <c r="F23" s="77" t="s">
        <v>29</v>
      </c>
      <c r="G23" s="501"/>
      <c r="H23" s="75" t="s">
        <v>27</v>
      </c>
      <c r="I23" s="76" t="s">
        <v>28</v>
      </c>
      <c r="J23" s="77" t="s">
        <v>29</v>
      </c>
      <c r="K23" s="501"/>
      <c r="L23" s="75" t="s">
        <v>27</v>
      </c>
      <c r="M23" s="76" t="s">
        <v>28</v>
      </c>
      <c r="N23" s="77" t="s">
        <v>29</v>
      </c>
      <c r="O23" s="501"/>
      <c r="P23" s="75" t="s">
        <v>27</v>
      </c>
      <c r="Q23" s="76" t="s">
        <v>28</v>
      </c>
      <c r="R23" s="77" t="s">
        <v>29</v>
      </c>
      <c r="S23" s="501"/>
      <c r="T23" s="75" t="s">
        <v>27</v>
      </c>
      <c r="U23" s="76" t="s">
        <v>28</v>
      </c>
      <c r="V23" s="77" t="s">
        <v>29</v>
      </c>
      <c r="W23" s="501"/>
      <c r="X23" s="75" t="s">
        <v>27</v>
      </c>
      <c r="Y23" s="76" t="s">
        <v>28</v>
      </c>
      <c r="Z23" s="77" t="s">
        <v>29</v>
      </c>
      <c r="AA23" s="501"/>
      <c r="AB23" s="75" t="s">
        <v>27</v>
      </c>
      <c r="AC23" s="76" t="s">
        <v>28</v>
      </c>
      <c r="AD23" s="77" t="s">
        <v>29</v>
      </c>
      <c r="AE23" s="501"/>
      <c r="AF23" s="75" t="s">
        <v>27</v>
      </c>
      <c r="AG23" s="76" t="s">
        <v>28</v>
      </c>
      <c r="AH23" s="77" t="s">
        <v>29</v>
      </c>
      <c r="AI23" s="501"/>
      <c r="AJ23" s="75" t="s">
        <v>27</v>
      </c>
      <c r="AK23" s="76" t="s">
        <v>28</v>
      </c>
      <c r="AL23" s="77" t="s">
        <v>29</v>
      </c>
      <c r="AM23" s="501"/>
      <c r="AN23" s="75" t="s">
        <v>27</v>
      </c>
      <c r="AO23" s="76" t="s">
        <v>28</v>
      </c>
      <c r="AP23" s="77" t="s">
        <v>29</v>
      </c>
      <c r="AQ23" s="501"/>
      <c r="AR23" s="506"/>
      <c r="AS23" s="487"/>
    </row>
    <row r="24" spans="1:45" ht="15.75" customHeight="1" x14ac:dyDescent="0.25">
      <c r="A24" s="888">
        <v>1</v>
      </c>
      <c r="B24" s="618" t="s">
        <v>65</v>
      </c>
      <c r="C24" s="606" t="s">
        <v>66</v>
      </c>
      <c r="D24" s="827">
        <v>10</v>
      </c>
      <c r="E24" s="828">
        <v>15</v>
      </c>
      <c r="F24" s="828">
        <v>5</v>
      </c>
      <c r="G24" s="829">
        <f>SUM(D24:F24)</f>
        <v>30</v>
      </c>
      <c r="H24" s="827">
        <v>15</v>
      </c>
      <c r="I24" s="828">
        <v>15</v>
      </c>
      <c r="J24" s="828">
        <v>20</v>
      </c>
      <c r="K24" s="829">
        <f>SUM(H24:J24)</f>
        <v>50</v>
      </c>
      <c r="L24" s="827">
        <v>20</v>
      </c>
      <c r="M24" s="828">
        <v>15</v>
      </c>
      <c r="N24" s="828">
        <v>20</v>
      </c>
      <c r="O24" s="829">
        <f>SUM(L24:N24)</f>
        <v>55</v>
      </c>
      <c r="P24" s="827">
        <v>15</v>
      </c>
      <c r="Q24" s="828">
        <v>10</v>
      </c>
      <c r="R24" s="828">
        <v>10</v>
      </c>
      <c r="S24" s="829">
        <f>SUM(P24:R24)</f>
        <v>35</v>
      </c>
      <c r="T24" s="827">
        <v>20</v>
      </c>
      <c r="U24" s="828">
        <v>20</v>
      </c>
      <c r="V24" s="828">
        <v>10</v>
      </c>
      <c r="W24" s="829">
        <f>SUM(T24:V24)</f>
        <v>50</v>
      </c>
      <c r="X24" s="827">
        <v>20</v>
      </c>
      <c r="Y24" s="828">
        <v>0</v>
      </c>
      <c r="Z24" s="828">
        <v>10</v>
      </c>
      <c r="AA24" s="829">
        <f>SUM(X24:Z24)</f>
        <v>30</v>
      </c>
      <c r="AB24" s="827">
        <v>20</v>
      </c>
      <c r="AC24" s="828">
        <v>5</v>
      </c>
      <c r="AD24" s="828">
        <v>5</v>
      </c>
      <c r="AE24" s="829">
        <f>SUM(AB24:AD24)</f>
        <v>30</v>
      </c>
      <c r="AF24" s="827">
        <v>15</v>
      </c>
      <c r="AG24" s="828">
        <v>20</v>
      </c>
      <c r="AH24" s="828">
        <v>20</v>
      </c>
      <c r="AI24" s="829">
        <f>SUM(AF24:AH24)</f>
        <v>55</v>
      </c>
      <c r="AJ24" s="827">
        <v>5</v>
      </c>
      <c r="AK24" s="828">
        <v>15</v>
      </c>
      <c r="AL24" s="828">
        <v>20</v>
      </c>
      <c r="AM24" s="829">
        <f>SUM(AJ24:AL24)</f>
        <v>40</v>
      </c>
      <c r="AN24" s="827">
        <v>15</v>
      </c>
      <c r="AO24" s="828">
        <v>15</v>
      </c>
      <c r="AP24" s="828">
        <v>15</v>
      </c>
      <c r="AQ24" s="829">
        <f>SUM(AN24:AP24)</f>
        <v>45</v>
      </c>
      <c r="AR24" s="683">
        <f>SUM(AQ24,AM24,AI24,AE24,AA24,W24,S24,O24,K24,G24)</f>
        <v>420</v>
      </c>
      <c r="AS24" s="608">
        <v>1</v>
      </c>
    </row>
    <row r="25" spans="1:45" ht="15.75" customHeight="1" x14ac:dyDescent="0.25">
      <c r="A25" s="889">
        <v>2</v>
      </c>
      <c r="B25" s="619" t="s">
        <v>58</v>
      </c>
      <c r="C25" s="620" t="s">
        <v>109</v>
      </c>
      <c r="D25" s="893">
        <v>20</v>
      </c>
      <c r="E25" s="894">
        <v>5</v>
      </c>
      <c r="F25" s="894">
        <v>5</v>
      </c>
      <c r="G25" s="895">
        <f>SUM(D25:F25)</f>
        <v>30</v>
      </c>
      <c r="H25" s="893">
        <v>20</v>
      </c>
      <c r="I25" s="894">
        <v>15</v>
      </c>
      <c r="J25" s="894">
        <v>5</v>
      </c>
      <c r="K25" s="895">
        <f>SUM(H25:J25)</f>
        <v>40</v>
      </c>
      <c r="L25" s="893">
        <v>5</v>
      </c>
      <c r="M25" s="894">
        <v>20</v>
      </c>
      <c r="N25" s="894">
        <v>0</v>
      </c>
      <c r="O25" s="895">
        <f>SUM(L25:N25)</f>
        <v>25</v>
      </c>
      <c r="P25" s="893">
        <v>5</v>
      </c>
      <c r="Q25" s="894">
        <v>0</v>
      </c>
      <c r="R25" s="894">
        <v>20</v>
      </c>
      <c r="S25" s="895">
        <f>SUM(P25:R25)</f>
        <v>25</v>
      </c>
      <c r="T25" s="893">
        <v>15</v>
      </c>
      <c r="U25" s="894">
        <v>15</v>
      </c>
      <c r="V25" s="894">
        <v>15</v>
      </c>
      <c r="W25" s="895">
        <f>SUM(T25:V25)</f>
        <v>45</v>
      </c>
      <c r="X25" s="893">
        <v>15</v>
      </c>
      <c r="Y25" s="894">
        <v>0</v>
      </c>
      <c r="Z25" s="894">
        <v>10</v>
      </c>
      <c r="AA25" s="895">
        <f>SUM(X25:Z25)</f>
        <v>25</v>
      </c>
      <c r="AB25" s="893">
        <v>20</v>
      </c>
      <c r="AC25" s="894">
        <v>0</v>
      </c>
      <c r="AD25" s="894">
        <v>20</v>
      </c>
      <c r="AE25" s="895">
        <f>SUM(AB25:AD25)</f>
        <v>40</v>
      </c>
      <c r="AF25" s="893">
        <v>10</v>
      </c>
      <c r="AG25" s="894">
        <v>15</v>
      </c>
      <c r="AH25" s="894">
        <v>20</v>
      </c>
      <c r="AI25" s="895">
        <f>SUM(AF25:AH25)</f>
        <v>45</v>
      </c>
      <c r="AJ25" s="893">
        <v>20</v>
      </c>
      <c r="AK25" s="894">
        <v>10</v>
      </c>
      <c r="AL25" s="894">
        <v>15</v>
      </c>
      <c r="AM25" s="895">
        <f>SUM(AJ25:AL25)</f>
        <v>45</v>
      </c>
      <c r="AN25" s="893">
        <v>20</v>
      </c>
      <c r="AO25" s="894">
        <v>0</v>
      </c>
      <c r="AP25" s="894">
        <v>10</v>
      </c>
      <c r="AQ25" s="895">
        <f>SUM(AN25:AP25)</f>
        <v>30</v>
      </c>
      <c r="AR25" s="693">
        <f>SUM(AQ25,AM25,AI25,AE25,AA25,W25,S25,O25,K25,G25)</f>
        <v>350</v>
      </c>
      <c r="AS25" s="611">
        <v>2</v>
      </c>
    </row>
    <row r="26" spans="1:45" ht="15.75" customHeight="1" x14ac:dyDescent="0.25">
      <c r="A26" s="890">
        <v>3</v>
      </c>
      <c r="B26" s="621" t="s">
        <v>14</v>
      </c>
      <c r="C26" s="622" t="s">
        <v>66</v>
      </c>
      <c r="D26" s="833">
        <v>20</v>
      </c>
      <c r="E26" s="834">
        <v>5</v>
      </c>
      <c r="F26" s="834">
        <v>15</v>
      </c>
      <c r="G26" s="835">
        <f>SUM(D26:F26)</f>
        <v>40</v>
      </c>
      <c r="H26" s="833">
        <v>15</v>
      </c>
      <c r="I26" s="834">
        <v>10</v>
      </c>
      <c r="J26" s="834">
        <v>15</v>
      </c>
      <c r="K26" s="835">
        <f>SUM(H26:J26)</f>
        <v>40</v>
      </c>
      <c r="L26" s="833">
        <v>15</v>
      </c>
      <c r="M26" s="834">
        <v>10</v>
      </c>
      <c r="N26" s="834">
        <v>15</v>
      </c>
      <c r="O26" s="835">
        <f>SUM(L26:N26)</f>
        <v>40</v>
      </c>
      <c r="P26" s="833">
        <v>15</v>
      </c>
      <c r="Q26" s="834">
        <v>0</v>
      </c>
      <c r="R26" s="834">
        <v>0</v>
      </c>
      <c r="S26" s="835">
        <f>SUM(P26:R26)</f>
        <v>15</v>
      </c>
      <c r="T26" s="833">
        <v>10</v>
      </c>
      <c r="U26" s="834">
        <v>10</v>
      </c>
      <c r="V26" s="834">
        <v>15</v>
      </c>
      <c r="W26" s="835">
        <f>SUM(T26:V26)</f>
        <v>35</v>
      </c>
      <c r="X26" s="833">
        <v>20</v>
      </c>
      <c r="Y26" s="834">
        <v>20</v>
      </c>
      <c r="Z26" s="834">
        <v>5</v>
      </c>
      <c r="AA26" s="835">
        <f>SUM(X26:Z26)</f>
        <v>45</v>
      </c>
      <c r="AB26" s="833">
        <v>0</v>
      </c>
      <c r="AC26" s="834">
        <v>10</v>
      </c>
      <c r="AD26" s="834">
        <v>10</v>
      </c>
      <c r="AE26" s="835">
        <f>SUM(AB26:AD26)</f>
        <v>20</v>
      </c>
      <c r="AF26" s="833">
        <v>20</v>
      </c>
      <c r="AG26" s="834">
        <v>10</v>
      </c>
      <c r="AH26" s="834">
        <v>20</v>
      </c>
      <c r="AI26" s="835">
        <f>SUM(AF26:AH26)</f>
        <v>50</v>
      </c>
      <c r="AJ26" s="833">
        <v>15</v>
      </c>
      <c r="AK26" s="834">
        <v>10</v>
      </c>
      <c r="AL26" s="834">
        <v>15</v>
      </c>
      <c r="AM26" s="835">
        <f>SUM(AJ26:AL26)</f>
        <v>40</v>
      </c>
      <c r="AN26" s="833">
        <v>20</v>
      </c>
      <c r="AO26" s="834">
        <v>0</v>
      </c>
      <c r="AP26" s="834">
        <v>5</v>
      </c>
      <c r="AQ26" s="835">
        <f>SUM(AN26:AP26)</f>
        <v>25</v>
      </c>
      <c r="AR26" s="685">
        <f>SUM(AQ26,AM26,AI26,AE26,AA26,W26,S26,O26,K26,G26)</f>
        <v>350</v>
      </c>
      <c r="AS26" s="614">
        <v>3</v>
      </c>
    </row>
    <row r="27" spans="1:45" ht="15.75" customHeight="1" x14ac:dyDescent="0.25">
      <c r="A27" s="261">
        <v>4</v>
      </c>
      <c r="B27" s="55" t="s">
        <v>8</v>
      </c>
      <c r="C27" s="211" t="s">
        <v>60</v>
      </c>
      <c r="D27" s="884">
        <v>10</v>
      </c>
      <c r="E27" s="882">
        <v>20</v>
      </c>
      <c r="F27" s="882">
        <v>15</v>
      </c>
      <c r="G27" s="883">
        <f>SUM(D27:F27)</f>
        <v>45</v>
      </c>
      <c r="H27" s="884">
        <v>20</v>
      </c>
      <c r="I27" s="882">
        <v>5</v>
      </c>
      <c r="J27" s="882">
        <v>0</v>
      </c>
      <c r="K27" s="883">
        <f>SUM(H27:J27)</f>
        <v>25</v>
      </c>
      <c r="L27" s="884">
        <v>20</v>
      </c>
      <c r="M27" s="882">
        <v>20</v>
      </c>
      <c r="N27" s="882">
        <v>20</v>
      </c>
      <c r="O27" s="883">
        <f>SUM(L27:N27)</f>
        <v>60</v>
      </c>
      <c r="P27" s="884">
        <v>20</v>
      </c>
      <c r="Q27" s="882">
        <v>15</v>
      </c>
      <c r="R27" s="882">
        <v>15</v>
      </c>
      <c r="S27" s="883">
        <f>SUM(P27:R27)</f>
        <v>50</v>
      </c>
      <c r="T27" s="884">
        <v>20</v>
      </c>
      <c r="U27" s="882"/>
      <c r="V27" s="882">
        <v>0</v>
      </c>
      <c r="W27" s="883">
        <f>SUM(T27:V27)</f>
        <v>20</v>
      </c>
      <c r="X27" s="884">
        <v>20</v>
      </c>
      <c r="Y27" s="882">
        <v>10</v>
      </c>
      <c r="Z27" s="882"/>
      <c r="AA27" s="883">
        <f>SUM(X27:Z27)</f>
        <v>30</v>
      </c>
      <c r="AB27" s="884">
        <v>5</v>
      </c>
      <c r="AC27" s="882">
        <v>15</v>
      </c>
      <c r="AD27" s="882">
        <v>15</v>
      </c>
      <c r="AE27" s="883">
        <f>SUM(AB27:AD27)</f>
        <v>35</v>
      </c>
      <c r="AF27" s="884">
        <v>0</v>
      </c>
      <c r="AG27" s="882">
        <v>15</v>
      </c>
      <c r="AH27" s="882">
        <v>15</v>
      </c>
      <c r="AI27" s="883">
        <f>SUM(AF27:AH27)</f>
        <v>30</v>
      </c>
      <c r="AJ27" s="884">
        <v>15</v>
      </c>
      <c r="AK27" s="882">
        <v>10</v>
      </c>
      <c r="AL27" s="882">
        <v>5</v>
      </c>
      <c r="AM27" s="883">
        <f>SUM(AJ27:AL27)</f>
        <v>30</v>
      </c>
      <c r="AN27" s="884">
        <v>0</v>
      </c>
      <c r="AO27" s="882">
        <v>0</v>
      </c>
      <c r="AP27" s="882">
        <v>20</v>
      </c>
      <c r="AQ27" s="883">
        <f>SUM(AN27:AP27)</f>
        <v>20</v>
      </c>
      <c r="AR27" s="694">
        <f>SUM(AQ27,AM27,AI27,AE27,AA27,W27,S27,O27,K27,G27)</f>
        <v>345</v>
      </c>
      <c r="AS27" s="90"/>
    </row>
    <row r="28" spans="1:45" ht="15.75" customHeight="1" x14ac:dyDescent="0.25">
      <c r="A28" s="261">
        <v>5</v>
      </c>
      <c r="B28" s="191" t="s">
        <v>80</v>
      </c>
      <c r="C28" s="192" t="s">
        <v>108</v>
      </c>
      <c r="D28" s="884">
        <v>0</v>
      </c>
      <c r="E28" s="882">
        <v>20</v>
      </c>
      <c r="F28" s="882">
        <v>10</v>
      </c>
      <c r="G28" s="883">
        <f>SUM(D28:F28)</f>
        <v>30</v>
      </c>
      <c r="H28" s="884">
        <v>20</v>
      </c>
      <c r="I28" s="882">
        <v>10</v>
      </c>
      <c r="J28" s="882">
        <v>20</v>
      </c>
      <c r="K28" s="883">
        <f>SUM(H28:J28)</f>
        <v>50</v>
      </c>
      <c r="L28" s="884">
        <v>0</v>
      </c>
      <c r="M28" s="882">
        <v>10</v>
      </c>
      <c r="N28" s="882">
        <v>0</v>
      </c>
      <c r="O28" s="883">
        <f>SUM(L28:N28)</f>
        <v>10</v>
      </c>
      <c r="P28" s="884">
        <v>0</v>
      </c>
      <c r="Q28" s="882">
        <v>20</v>
      </c>
      <c r="R28" s="882">
        <v>15</v>
      </c>
      <c r="S28" s="883">
        <f>SUM(P28:R28)</f>
        <v>35</v>
      </c>
      <c r="T28" s="884">
        <v>0</v>
      </c>
      <c r="U28" s="882">
        <v>5</v>
      </c>
      <c r="V28" s="882">
        <v>20</v>
      </c>
      <c r="W28" s="883">
        <f>SUM(T28:V28)</f>
        <v>25</v>
      </c>
      <c r="X28" s="884">
        <v>10</v>
      </c>
      <c r="Y28" s="882">
        <v>20</v>
      </c>
      <c r="Z28" s="882"/>
      <c r="AA28" s="883">
        <f>SUM(X28:Z28)</f>
        <v>30</v>
      </c>
      <c r="AB28" s="884">
        <v>5</v>
      </c>
      <c r="AC28" s="882">
        <v>20</v>
      </c>
      <c r="AD28" s="882">
        <v>20</v>
      </c>
      <c r="AE28" s="883">
        <f>SUM(AB28:AD28)</f>
        <v>45</v>
      </c>
      <c r="AF28" s="884">
        <v>10</v>
      </c>
      <c r="AG28" s="882">
        <v>10</v>
      </c>
      <c r="AH28" s="882">
        <v>0</v>
      </c>
      <c r="AI28" s="883">
        <f>SUM(AF28:AH28)</f>
        <v>20</v>
      </c>
      <c r="AJ28" s="884">
        <v>20</v>
      </c>
      <c r="AK28" s="882">
        <v>15</v>
      </c>
      <c r="AL28" s="882">
        <v>0</v>
      </c>
      <c r="AM28" s="883">
        <f>SUM(AJ28:AL28)</f>
        <v>35</v>
      </c>
      <c r="AN28" s="884">
        <v>20</v>
      </c>
      <c r="AO28" s="882">
        <v>20</v>
      </c>
      <c r="AP28" s="882">
        <v>20</v>
      </c>
      <c r="AQ28" s="883">
        <f>SUM(AN28:AP28)</f>
        <v>60</v>
      </c>
      <c r="AR28" s="694">
        <f>SUM(AQ28,AM28,AI28,AE28,AA28,W28,S28,O28,K28,G28)</f>
        <v>340</v>
      </c>
      <c r="AS28" s="78"/>
    </row>
    <row r="29" spans="1:45" ht="15.75" customHeight="1" x14ac:dyDescent="0.25">
      <c r="A29" s="891">
        <v>6</v>
      </c>
      <c r="B29" s="201" t="s">
        <v>18</v>
      </c>
      <c r="C29" s="185" t="s">
        <v>60</v>
      </c>
      <c r="D29" s="896">
        <v>10</v>
      </c>
      <c r="E29" s="897">
        <v>15</v>
      </c>
      <c r="F29" s="897">
        <v>10</v>
      </c>
      <c r="G29" s="898">
        <f>SUM(D29:F29)</f>
        <v>35</v>
      </c>
      <c r="H29" s="896"/>
      <c r="I29" s="897">
        <v>5</v>
      </c>
      <c r="J29" s="897">
        <v>15</v>
      </c>
      <c r="K29" s="898">
        <f>SUM(H29:J29)</f>
        <v>20</v>
      </c>
      <c r="L29" s="896">
        <v>15</v>
      </c>
      <c r="M29" s="897">
        <v>20</v>
      </c>
      <c r="N29" s="897">
        <v>15</v>
      </c>
      <c r="O29" s="898">
        <f>SUM(L29:N29)</f>
        <v>50</v>
      </c>
      <c r="P29" s="896">
        <v>20</v>
      </c>
      <c r="Q29" s="897">
        <v>20</v>
      </c>
      <c r="R29" s="897">
        <v>20</v>
      </c>
      <c r="S29" s="898">
        <f>SUM(P29:R29)</f>
        <v>60</v>
      </c>
      <c r="T29" s="896">
        <v>15</v>
      </c>
      <c r="U29" s="897">
        <v>15</v>
      </c>
      <c r="V29" s="897">
        <v>10</v>
      </c>
      <c r="W29" s="898">
        <f>SUM(T29:V29)</f>
        <v>40</v>
      </c>
      <c r="X29" s="896"/>
      <c r="Y29" s="897">
        <v>10</v>
      </c>
      <c r="Z29" s="897">
        <v>10</v>
      </c>
      <c r="AA29" s="898">
        <f>SUM(X29:Z29)</f>
        <v>20</v>
      </c>
      <c r="AB29" s="896"/>
      <c r="AC29" s="897">
        <v>20</v>
      </c>
      <c r="AD29" s="897">
        <v>20</v>
      </c>
      <c r="AE29" s="898">
        <f>SUM(AB29:AD29)</f>
        <v>40</v>
      </c>
      <c r="AF29" s="896"/>
      <c r="AG29" s="897">
        <v>5</v>
      </c>
      <c r="AH29" s="897">
        <v>10</v>
      </c>
      <c r="AI29" s="898">
        <f>SUM(AF29:AH29)</f>
        <v>15</v>
      </c>
      <c r="AJ29" s="896">
        <v>15</v>
      </c>
      <c r="AK29" s="897">
        <v>15</v>
      </c>
      <c r="AL29" s="897">
        <v>15</v>
      </c>
      <c r="AM29" s="898">
        <f>SUM(AJ29:AL29)</f>
        <v>45</v>
      </c>
      <c r="AN29" s="896"/>
      <c r="AO29" s="897">
        <v>15</v>
      </c>
      <c r="AP29" s="897"/>
      <c r="AQ29" s="898">
        <f>SUM(AN29:AP29)</f>
        <v>15</v>
      </c>
      <c r="AR29" s="358">
        <f>SUM(AQ29,AM29,AI29,AE29,AA29,W29,S29,O29,K29,G29)</f>
        <v>340</v>
      </c>
      <c r="AS29" s="80"/>
    </row>
    <row r="30" spans="1:45" ht="15.75" customHeight="1" x14ac:dyDescent="0.25">
      <c r="A30" s="261">
        <v>7</v>
      </c>
      <c r="B30" s="616" t="s">
        <v>11</v>
      </c>
      <c r="C30" s="212" t="s">
        <v>60</v>
      </c>
      <c r="D30" s="899">
        <v>0</v>
      </c>
      <c r="E30" s="900">
        <v>5</v>
      </c>
      <c r="F30" s="900">
        <v>10</v>
      </c>
      <c r="G30" s="901">
        <f>SUM(D30:F30)</f>
        <v>15</v>
      </c>
      <c r="H30" s="899">
        <v>10</v>
      </c>
      <c r="I30" s="900">
        <v>15</v>
      </c>
      <c r="J30" s="900">
        <v>0</v>
      </c>
      <c r="K30" s="901">
        <f>SUM(H30:J30)</f>
        <v>25</v>
      </c>
      <c r="L30" s="899">
        <v>20</v>
      </c>
      <c r="M30" s="900">
        <v>15</v>
      </c>
      <c r="N30" s="900">
        <v>20</v>
      </c>
      <c r="O30" s="901">
        <f>SUM(L30:N30)</f>
        <v>55</v>
      </c>
      <c r="P30" s="899">
        <v>5</v>
      </c>
      <c r="Q30" s="900">
        <v>20</v>
      </c>
      <c r="R30" s="900">
        <v>15</v>
      </c>
      <c r="S30" s="901">
        <f>SUM(P30:R30)</f>
        <v>40</v>
      </c>
      <c r="T30" s="899">
        <v>0</v>
      </c>
      <c r="U30" s="900">
        <v>15</v>
      </c>
      <c r="V30" s="900">
        <v>15</v>
      </c>
      <c r="W30" s="901">
        <f>SUM(T30:V30)</f>
        <v>30</v>
      </c>
      <c r="X30" s="899">
        <v>15</v>
      </c>
      <c r="Y30" s="900">
        <v>5</v>
      </c>
      <c r="Z30" s="900">
        <v>15</v>
      </c>
      <c r="AA30" s="901">
        <f>SUM(X30:Z30)</f>
        <v>35</v>
      </c>
      <c r="AB30" s="899">
        <v>0</v>
      </c>
      <c r="AC30" s="900">
        <v>0</v>
      </c>
      <c r="AD30" s="900">
        <v>5</v>
      </c>
      <c r="AE30" s="901">
        <f>SUM(AB30:AD30)</f>
        <v>5</v>
      </c>
      <c r="AF30" s="899">
        <v>0</v>
      </c>
      <c r="AG30" s="900">
        <v>20</v>
      </c>
      <c r="AH30" s="900">
        <v>0</v>
      </c>
      <c r="AI30" s="901">
        <f>SUM(AF30:AH30)</f>
        <v>20</v>
      </c>
      <c r="AJ30" s="899">
        <v>10</v>
      </c>
      <c r="AK30" s="900">
        <v>10</v>
      </c>
      <c r="AL30" s="900">
        <v>0</v>
      </c>
      <c r="AM30" s="901">
        <f>SUM(AJ30:AL30)</f>
        <v>20</v>
      </c>
      <c r="AN30" s="899">
        <v>10</v>
      </c>
      <c r="AO30" s="900">
        <v>0</v>
      </c>
      <c r="AP30" s="900">
        <v>15</v>
      </c>
      <c r="AQ30" s="901">
        <f>SUM(AN30:AP30)</f>
        <v>25</v>
      </c>
      <c r="AR30" s="695">
        <f>SUM(AQ30,AM30,AI30,AE30,AA30,W30,S30,O30,K30,G30)</f>
        <v>270</v>
      </c>
      <c r="AS30" s="78"/>
    </row>
    <row r="31" spans="1:45" ht="15.75" customHeight="1" x14ac:dyDescent="0.25">
      <c r="A31" s="261">
        <v>8</v>
      </c>
      <c r="B31" s="55" t="s">
        <v>64</v>
      </c>
      <c r="C31" s="211" t="s">
        <v>60</v>
      </c>
      <c r="D31" s="884">
        <v>0</v>
      </c>
      <c r="E31" s="882">
        <v>10</v>
      </c>
      <c r="F31" s="882">
        <v>5</v>
      </c>
      <c r="G31" s="883">
        <f>SUM(D31:F31)</f>
        <v>15</v>
      </c>
      <c r="H31" s="884">
        <v>20</v>
      </c>
      <c r="I31" s="882">
        <v>15</v>
      </c>
      <c r="J31" s="882">
        <v>15</v>
      </c>
      <c r="K31" s="883">
        <f>SUM(H31:J31)</f>
        <v>50</v>
      </c>
      <c r="L31" s="884">
        <v>10</v>
      </c>
      <c r="M31" s="882">
        <v>0</v>
      </c>
      <c r="N31" s="882">
        <v>15</v>
      </c>
      <c r="O31" s="883">
        <f>SUM(L31:N31)</f>
        <v>25</v>
      </c>
      <c r="P31" s="884">
        <v>10</v>
      </c>
      <c r="Q31" s="882">
        <v>5</v>
      </c>
      <c r="R31" s="882">
        <v>20</v>
      </c>
      <c r="S31" s="883">
        <f>SUM(P31:R31)</f>
        <v>35</v>
      </c>
      <c r="T31" s="884">
        <v>0</v>
      </c>
      <c r="U31" s="882">
        <v>0</v>
      </c>
      <c r="V31" s="882">
        <v>10</v>
      </c>
      <c r="W31" s="883">
        <f>SUM(T31:V31)</f>
        <v>10</v>
      </c>
      <c r="X31" s="884">
        <v>20</v>
      </c>
      <c r="Y31" s="882">
        <v>0</v>
      </c>
      <c r="Z31" s="882">
        <v>5</v>
      </c>
      <c r="AA31" s="883">
        <f>SUM(X31:Z31)</f>
        <v>25</v>
      </c>
      <c r="AB31" s="884">
        <v>10</v>
      </c>
      <c r="AC31" s="882">
        <v>20</v>
      </c>
      <c r="AD31" s="882">
        <v>20</v>
      </c>
      <c r="AE31" s="883">
        <f>SUM(AB31:AD31)</f>
        <v>50</v>
      </c>
      <c r="AF31" s="884">
        <v>0</v>
      </c>
      <c r="AG31" s="882">
        <v>20</v>
      </c>
      <c r="AH31" s="882"/>
      <c r="AI31" s="883">
        <f>SUM(AF31:AH31)</f>
        <v>20</v>
      </c>
      <c r="AJ31" s="884"/>
      <c r="AK31" s="882">
        <v>15</v>
      </c>
      <c r="AL31" s="882"/>
      <c r="AM31" s="883">
        <f>SUM(AJ31:AL31)</f>
        <v>15</v>
      </c>
      <c r="AN31" s="884"/>
      <c r="AO31" s="882">
        <v>0</v>
      </c>
      <c r="AP31" s="882"/>
      <c r="AQ31" s="883">
        <f>SUM(AN31:AP31)</f>
        <v>0</v>
      </c>
      <c r="AR31" s="694">
        <f>SUM(AQ31,AM31,AI31,AE31,AA31,W31,S31,O31,K31,G31)</f>
        <v>245</v>
      </c>
      <c r="AS31" s="90"/>
    </row>
    <row r="32" spans="1:45" ht="15.75" customHeight="1" x14ac:dyDescent="0.25">
      <c r="A32" s="892">
        <v>9</v>
      </c>
      <c r="B32" s="617" t="s">
        <v>61</v>
      </c>
      <c r="C32" s="617" t="s">
        <v>62</v>
      </c>
      <c r="D32" s="902">
        <v>10</v>
      </c>
      <c r="E32" s="815">
        <v>5</v>
      </c>
      <c r="F32" s="815"/>
      <c r="G32" s="817">
        <f>SUM(D32:F32)</f>
        <v>15</v>
      </c>
      <c r="H32" s="814">
        <v>15</v>
      </c>
      <c r="I32" s="815">
        <v>0</v>
      </c>
      <c r="J32" s="815">
        <v>0</v>
      </c>
      <c r="K32" s="817">
        <f>SUM(H32:J32)</f>
        <v>15</v>
      </c>
      <c r="L32" s="814">
        <v>5</v>
      </c>
      <c r="M32" s="815">
        <v>15</v>
      </c>
      <c r="N32" s="815"/>
      <c r="O32" s="817">
        <f>SUM(L32:N32)</f>
        <v>20</v>
      </c>
      <c r="P32" s="814"/>
      <c r="Q32" s="815">
        <v>20</v>
      </c>
      <c r="R32" s="815"/>
      <c r="S32" s="817">
        <f>SUM(P32:R32)</f>
        <v>20</v>
      </c>
      <c r="T32" s="902">
        <v>10</v>
      </c>
      <c r="U32" s="882">
        <v>20</v>
      </c>
      <c r="V32" s="815"/>
      <c r="W32" s="817">
        <f>SUM(T32:V32)</f>
        <v>30</v>
      </c>
      <c r="X32" s="814">
        <v>5</v>
      </c>
      <c r="Y32" s="815">
        <v>0</v>
      </c>
      <c r="Z32" s="815">
        <v>10</v>
      </c>
      <c r="AA32" s="817">
        <f>SUM(X32:Z32)</f>
        <v>15</v>
      </c>
      <c r="AB32" s="814"/>
      <c r="AC32" s="815">
        <v>15</v>
      </c>
      <c r="AD32" s="815">
        <v>0</v>
      </c>
      <c r="AE32" s="817">
        <f>SUM(AB32:AD32)</f>
        <v>15</v>
      </c>
      <c r="AF32" s="814">
        <v>10</v>
      </c>
      <c r="AG32" s="815">
        <v>20</v>
      </c>
      <c r="AH32" s="815">
        <v>15</v>
      </c>
      <c r="AI32" s="817">
        <f>SUM(AF32:AH32)</f>
        <v>45</v>
      </c>
      <c r="AJ32" s="814">
        <v>10</v>
      </c>
      <c r="AK32" s="815">
        <v>20</v>
      </c>
      <c r="AL32" s="815"/>
      <c r="AM32" s="817">
        <f>SUM(AJ32:AL32)</f>
        <v>30</v>
      </c>
      <c r="AN32" s="814">
        <v>5</v>
      </c>
      <c r="AO32" s="815">
        <v>5</v>
      </c>
      <c r="AP32" s="815"/>
      <c r="AQ32" s="817">
        <f>SUM(AN32:AP32)</f>
        <v>10</v>
      </c>
      <c r="AR32" s="686">
        <f>SUM(AQ32,AM32,AI32,AE32,AA32,W32,S32,O32,K32,G32)</f>
        <v>215</v>
      </c>
      <c r="AS32" s="186"/>
    </row>
    <row r="33" spans="1:45" s="156" customFormat="1" ht="15.75" customHeight="1" thickBot="1" x14ac:dyDescent="0.3">
      <c r="A33" s="276">
        <v>10</v>
      </c>
      <c r="B33" s="213" t="s">
        <v>10</v>
      </c>
      <c r="C33" s="213" t="s">
        <v>63</v>
      </c>
      <c r="D33" s="903"/>
      <c r="E33" s="819"/>
      <c r="F33" s="819"/>
      <c r="G33" s="821">
        <f>SUM(D33:F33)</f>
        <v>0</v>
      </c>
      <c r="H33" s="818"/>
      <c r="I33" s="819">
        <v>20</v>
      </c>
      <c r="J33" s="819">
        <v>20</v>
      </c>
      <c r="K33" s="821">
        <f>SUM(H33:J33)</f>
        <v>40</v>
      </c>
      <c r="L33" s="818"/>
      <c r="M33" s="819">
        <v>5</v>
      </c>
      <c r="N33" s="819">
        <v>5</v>
      </c>
      <c r="O33" s="821">
        <f>SUM(L33:N33)</f>
        <v>10</v>
      </c>
      <c r="P33" s="818"/>
      <c r="Q33" s="819">
        <v>0</v>
      </c>
      <c r="R33" s="819">
        <v>20</v>
      </c>
      <c r="S33" s="821">
        <f>SUM(P33:R33)</f>
        <v>20</v>
      </c>
      <c r="T33" s="818">
        <v>20</v>
      </c>
      <c r="U33" s="819">
        <v>10</v>
      </c>
      <c r="V33" s="819">
        <v>0</v>
      </c>
      <c r="W33" s="821">
        <f>SUM(T33:V33)</f>
        <v>30</v>
      </c>
      <c r="X33" s="818"/>
      <c r="Y33" s="819">
        <v>10</v>
      </c>
      <c r="Z33" s="819">
        <v>0</v>
      </c>
      <c r="AA33" s="821">
        <f>SUM(X33:Z33)</f>
        <v>10</v>
      </c>
      <c r="AB33" s="818">
        <v>0</v>
      </c>
      <c r="AC33" s="819">
        <v>5</v>
      </c>
      <c r="AD33" s="819">
        <v>10</v>
      </c>
      <c r="AE33" s="821">
        <f>SUM(AB33:AD33)</f>
        <v>15</v>
      </c>
      <c r="AF33" s="818">
        <v>0</v>
      </c>
      <c r="AG33" s="819">
        <v>15</v>
      </c>
      <c r="AH33" s="819">
        <v>5</v>
      </c>
      <c r="AI33" s="821">
        <f>SUM(AF33:AH33)</f>
        <v>20</v>
      </c>
      <c r="AJ33" s="818">
        <v>10</v>
      </c>
      <c r="AK33" s="819">
        <v>20</v>
      </c>
      <c r="AL33" s="819"/>
      <c r="AM33" s="821">
        <f>SUM(AJ33:AL33)</f>
        <v>30</v>
      </c>
      <c r="AN33" s="818">
        <v>5</v>
      </c>
      <c r="AO33" s="819">
        <v>10</v>
      </c>
      <c r="AP33" s="819"/>
      <c r="AQ33" s="821">
        <f>SUM(AN33:AP33)</f>
        <v>15</v>
      </c>
      <c r="AR33" s="687">
        <f>SUM(AQ33,AM33,AI33,AE33,AA33,W33,S33,O33,K33,G33)</f>
        <v>190</v>
      </c>
      <c r="AS33" s="136"/>
    </row>
    <row r="34" spans="1:45" ht="15.7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5.75" customHeight="1" x14ac:dyDescent="0.25">
      <c r="A35" s="43"/>
      <c r="B35" s="43"/>
      <c r="C35" s="43"/>
      <c r="D35" s="46"/>
      <c r="E35" s="527" t="s">
        <v>36</v>
      </c>
      <c r="F35" s="528"/>
      <c r="G35" s="528"/>
      <c r="H35" s="528"/>
      <c r="I35" s="528"/>
      <c r="J35" s="528"/>
      <c r="K35" s="528"/>
      <c r="L35" s="528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.75" customHeight="1" x14ac:dyDescent="0.25">
      <c r="A36" s="43"/>
      <c r="B36" s="43"/>
      <c r="C36" s="43"/>
      <c r="D36" s="50"/>
      <c r="E36" s="50"/>
      <c r="F36" s="50"/>
      <c r="G36" s="50"/>
      <c r="H36" s="49"/>
      <c r="I36" s="49"/>
      <c r="J36" s="49"/>
      <c r="K36" s="49"/>
      <c r="L36" s="49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.75" customHeight="1" x14ac:dyDescent="0.25">
      <c r="A37" s="43"/>
      <c r="B37" s="43"/>
      <c r="C37" s="43"/>
      <c r="D37" s="47">
        <v>0</v>
      </c>
      <c r="E37" s="51" t="s">
        <v>37</v>
      </c>
      <c r="F37" s="48"/>
      <c r="G37" s="48"/>
      <c r="H37" s="48"/>
      <c r="I37" s="48"/>
      <c r="J37" s="49"/>
      <c r="K37" s="49"/>
      <c r="L37" s="49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.7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.7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</sheetData>
  <sortState ref="B24:AR33">
    <sortCondition descending="1" ref="AR24:AR33"/>
    <sortCondition descending="1" ref="AQ24:AQ33"/>
  </sortState>
  <mergeCells count="57">
    <mergeCell ref="X15:Y15"/>
    <mergeCell ref="X16:Y16"/>
    <mergeCell ref="X17:Y17"/>
    <mergeCell ref="X18:Y18"/>
    <mergeCell ref="X19:Y19"/>
    <mergeCell ref="X10:Y10"/>
    <mergeCell ref="X11:Y11"/>
    <mergeCell ref="X12:Y12"/>
    <mergeCell ref="X13:Y13"/>
    <mergeCell ref="X14:Y14"/>
    <mergeCell ref="X4:Y5"/>
    <mergeCell ref="X6:Y6"/>
    <mergeCell ref="X7:Y7"/>
    <mergeCell ref="X8:Y8"/>
    <mergeCell ref="X9:Y9"/>
    <mergeCell ref="A3:C3"/>
    <mergeCell ref="A21:C21"/>
    <mergeCell ref="E35:L35"/>
    <mergeCell ref="B2:X2"/>
    <mergeCell ref="A4:A5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A22:A23"/>
    <mergeCell ref="B22:B23"/>
    <mergeCell ref="C22:C23"/>
    <mergeCell ref="D22:F22"/>
    <mergeCell ref="G22:G23"/>
    <mergeCell ref="H22:J22"/>
    <mergeCell ref="AF22:AH22"/>
    <mergeCell ref="K22:K23"/>
    <mergeCell ref="L22:N22"/>
    <mergeCell ref="O22:O23"/>
    <mergeCell ref="P22:R22"/>
    <mergeCell ref="S22:S23"/>
    <mergeCell ref="T22:V22"/>
    <mergeCell ref="W22:W23"/>
    <mergeCell ref="X22:Z22"/>
    <mergeCell ref="AA22:AA23"/>
    <mergeCell ref="AB22:AD22"/>
    <mergeCell ref="AE22:AE23"/>
    <mergeCell ref="AS22:AS23"/>
    <mergeCell ref="AI22:AI23"/>
    <mergeCell ref="AJ22:AL22"/>
    <mergeCell ref="AM22:AM23"/>
    <mergeCell ref="AN22:AP22"/>
    <mergeCell ref="AQ22:AQ23"/>
    <mergeCell ref="AR22:AR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zoomScale="90" zoomScaleNormal="90" workbookViewId="0">
      <selection activeCell="AQ13" sqref="AQ13"/>
    </sheetView>
  </sheetViews>
  <sheetFormatPr defaultRowHeight="15" x14ac:dyDescent="0.25"/>
  <cols>
    <col min="1" max="1" width="3.7109375" customWidth="1"/>
    <col min="2" max="2" width="20.5703125" bestFit="1" customWidth="1"/>
    <col min="3" max="3" width="28" bestFit="1" customWidth="1"/>
    <col min="4" max="43" width="4.7109375" customWidth="1"/>
    <col min="44" max="44" width="8.7109375" customWidth="1"/>
    <col min="45" max="45" width="6.85546875" customWidth="1"/>
  </cols>
  <sheetData>
    <row r="1" spans="1:26" ht="15.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5.75" customHeight="1" thickBot="1" x14ac:dyDescent="0.4">
      <c r="A2" s="57"/>
      <c r="B2" s="492" t="s">
        <v>41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56"/>
      <c r="Z2" s="56"/>
    </row>
    <row r="3" spans="1:26" ht="15.75" customHeight="1" thickBot="1" x14ac:dyDescent="0.3">
      <c r="A3" s="494" t="s">
        <v>54</v>
      </c>
      <c r="B3" s="495"/>
      <c r="C3" s="49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6"/>
      <c r="Z3" s="56"/>
    </row>
    <row r="4" spans="1:26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3" t="s">
        <v>23</v>
      </c>
      <c r="M4" s="523"/>
      <c r="N4" s="523"/>
      <c r="O4" s="500" t="s">
        <v>21</v>
      </c>
      <c r="P4" s="523" t="s">
        <v>24</v>
      </c>
      <c r="Q4" s="523"/>
      <c r="R4" s="523"/>
      <c r="S4" s="500" t="s">
        <v>21</v>
      </c>
      <c r="T4" s="523" t="s">
        <v>25</v>
      </c>
      <c r="U4" s="523"/>
      <c r="V4" s="523"/>
      <c r="W4" s="525" t="s">
        <v>21</v>
      </c>
      <c r="X4" s="502" t="s">
        <v>26</v>
      </c>
      <c r="Y4" s="504"/>
      <c r="Z4" s="56"/>
    </row>
    <row r="5" spans="1:26" ht="15.75" customHeight="1" thickBot="1" x14ac:dyDescent="0.3">
      <c r="A5" s="487"/>
      <c r="B5" s="487"/>
      <c r="C5" s="487"/>
      <c r="D5" s="65" t="s">
        <v>27</v>
      </c>
      <c r="E5" s="66" t="s">
        <v>28</v>
      </c>
      <c r="F5" s="67" t="s">
        <v>29</v>
      </c>
      <c r="G5" s="540"/>
      <c r="H5" s="65" t="s">
        <v>27</v>
      </c>
      <c r="I5" s="66" t="s">
        <v>28</v>
      </c>
      <c r="J5" s="67" t="s">
        <v>29</v>
      </c>
      <c r="K5" s="540"/>
      <c r="L5" s="65" t="s">
        <v>27</v>
      </c>
      <c r="M5" s="66" t="s">
        <v>28</v>
      </c>
      <c r="N5" s="67" t="s">
        <v>29</v>
      </c>
      <c r="O5" s="540"/>
      <c r="P5" s="65" t="s">
        <v>27</v>
      </c>
      <c r="Q5" s="66" t="s">
        <v>28</v>
      </c>
      <c r="R5" s="67" t="s">
        <v>29</v>
      </c>
      <c r="S5" s="540"/>
      <c r="T5" s="65" t="s">
        <v>27</v>
      </c>
      <c r="U5" s="66" t="s">
        <v>28</v>
      </c>
      <c r="V5" s="67" t="s">
        <v>29</v>
      </c>
      <c r="W5" s="539"/>
      <c r="X5" s="535"/>
      <c r="Y5" s="536"/>
      <c r="Z5" s="56"/>
    </row>
    <row r="6" spans="1:26" ht="15.75" customHeight="1" x14ac:dyDescent="0.25">
      <c r="A6" s="904">
        <v>1</v>
      </c>
      <c r="B6" s="396" t="s">
        <v>11</v>
      </c>
      <c r="C6" s="396" t="s">
        <v>60</v>
      </c>
      <c r="D6" s="871">
        <v>20</v>
      </c>
      <c r="E6" s="799">
        <v>0</v>
      </c>
      <c r="F6" s="799">
        <v>10</v>
      </c>
      <c r="G6" s="872">
        <f t="shared" ref="G6:G19" si="0">SUM(D6:F6)</f>
        <v>30</v>
      </c>
      <c r="H6" s="798">
        <v>5</v>
      </c>
      <c r="I6" s="799">
        <v>20</v>
      </c>
      <c r="J6" s="799">
        <v>15</v>
      </c>
      <c r="K6" s="872">
        <f t="shared" ref="K6:K19" si="1">SUM(H6:J6)</f>
        <v>40</v>
      </c>
      <c r="L6" s="798">
        <v>5</v>
      </c>
      <c r="M6" s="799">
        <v>20</v>
      </c>
      <c r="N6" s="799">
        <v>10</v>
      </c>
      <c r="O6" s="872">
        <f t="shared" ref="O6:O19" si="2">SUM(L6:N6)</f>
        <v>35</v>
      </c>
      <c r="P6" s="798">
        <v>15</v>
      </c>
      <c r="Q6" s="799">
        <v>15</v>
      </c>
      <c r="R6" s="799"/>
      <c r="S6" s="872">
        <f t="shared" ref="S6:S19" si="3">SUM(P6:R6)</f>
        <v>30</v>
      </c>
      <c r="T6" s="798">
        <v>10</v>
      </c>
      <c r="U6" s="799">
        <v>20</v>
      </c>
      <c r="V6" s="799">
        <v>10</v>
      </c>
      <c r="W6" s="873">
        <f t="shared" ref="W6:W19" si="4">SUM(T6:V6)</f>
        <v>40</v>
      </c>
      <c r="X6" s="514">
        <f t="shared" ref="X6:X19" si="5">SUM(W6,S6,O6,K6,G6)</f>
        <v>175</v>
      </c>
      <c r="Y6" s="515"/>
      <c r="Z6" s="56"/>
    </row>
    <row r="7" spans="1:26" ht="15.75" customHeight="1" x14ac:dyDescent="0.25">
      <c r="A7" s="869">
        <v>2</v>
      </c>
      <c r="B7" s="398" t="s">
        <v>58</v>
      </c>
      <c r="C7" s="398" t="s">
        <v>109</v>
      </c>
      <c r="D7" s="874">
        <v>20</v>
      </c>
      <c r="E7" s="807">
        <v>0</v>
      </c>
      <c r="F7" s="807">
        <v>20</v>
      </c>
      <c r="G7" s="875">
        <f t="shared" si="0"/>
        <v>40</v>
      </c>
      <c r="H7" s="806">
        <v>15</v>
      </c>
      <c r="I7" s="807">
        <v>10</v>
      </c>
      <c r="J7" s="807">
        <v>10</v>
      </c>
      <c r="K7" s="875">
        <f t="shared" si="1"/>
        <v>35</v>
      </c>
      <c r="L7" s="806">
        <v>5</v>
      </c>
      <c r="M7" s="807">
        <v>0</v>
      </c>
      <c r="N7" s="807">
        <v>10</v>
      </c>
      <c r="O7" s="875">
        <f t="shared" si="2"/>
        <v>15</v>
      </c>
      <c r="P7" s="806">
        <v>15</v>
      </c>
      <c r="Q7" s="807"/>
      <c r="R7" s="807">
        <v>10</v>
      </c>
      <c r="S7" s="875">
        <f t="shared" si="3"/>
        <v>25</v>
      </c>
      <c r="T7" s="806">
        <v>20</v>
      </c>
      <c r="U7" s="807">
        <v>20</v>
      </c>
      <c r="V7" s="807">
        <v>10</v>
      </c>
      <c r="W7" s="876">
        <f t="shared" si="4"/>
        <v>50</v>
      </c>
      <c r="X7" s="498">
        <f t="shared" si="5"/>
        <v>165</v>
      </c>
      <c r="Y7" s="499"/>
      <c r="Z7" s="56"/>
    </row>
    <row r="8" spans="1:26" ht="15.75" customHeight="1" x14ac:dyDescent="0.25">
      <c r="A8" s="869">
        <v>3</v>
      </c>
      <c r="B8" s="398" t="s">
        <v>80</v>
      </c>
      <c r="C8" s="402" t="s">
        <v>108</v>
      </c>
      <c r="D8" s="874">
        <v>20</v>
      </c>
      <c r="E8" s="807">
        <v>10</v>
      </c>
      <c r="F8" s="807"/>
      <c r="G8" s="875">
        <f t="shared" si="0"/>
        <v>30</v>
      </c>
      <c r="H8" s="806">
        <v>5</v>
      </c>
      <c r="I8" s="807">
        <v>20</v>
      </c>
      <c r="J8" s="807">
        <v>20</v>
      </c>
      <c r="K8" s="875">
        <f t="shared" si="1"/>
        <v>45</v>
      </c>
      <c r="L8" s="806"/>
      <c r="M8" s="807">
        <v>20</v>
      </c>
      <c r="N8" s="807"/>
      <c r="O8" s="875">
        <f t="shared" si="2"/>
        <v>20</v>
      </c>
      <c r="P8" s="806">
        <v>20</v>
      </c>
      <c r="Q8" s="807">
        <v>20</v>
      </c>
      <c r="R8" s="807"/>
      <c r="S8" s="875">
        <f t="shared" si="3"/>
        <v>40</v>
      </c>
      <c r="T8" s="806">
        <v>15</v>
      </c>
      <c r="U8" s="807">
        <v>0</v>
      </c>
      <c r="V8" s="807"/>
      <c r="W8" s="876">
        <f t="shared" si="4"/>
        <v>15</v>
      </c>
      <c r="X8" s="498">
        <f t="shared" si="5"/>
        <v>150</v>
      </c>
      <c r="Y8" s="499"/>
      <c r="Z8" s="56"/>
    </row>
    <row r="9" spans="1:26" ht="15.75" customHeight="1" x14ac:dyDescent="0.25">
      <c r="A9" s="869">
        <v>4</v>
      </c>
      <c r="B9" s="408" t="s">
        <v>65</v>
      </c>
      <c r="C9" s="409" t="s">
        <v>66</v>
      </c>
      <c r="D9" s="874">
        <v>15</v>
      </c>
      <c r="E9" s="807"/>
      <c r="F9" s="807">
        <v>10</v>
      </c>
      <c r="G9" s="875">
        <f t="shared" si="0"/>
        <v>25</v>
      </c>
      <c r="H9" s="806">
        <v>10</v>
      </c>
      <c r="I9" s="807">
        <v>15</v>
      </c>
      <c r="J9" s="807">
        <v>20</v>
      </c>
      <c r="K9" s="875">
        <f t="shared" si="1"/>
        <v>45</v>
      </c>
      <c r="L9" s="806">
        <v>10</v>
      </c>
      <c r="M9" s="807">
        <v>5</v>
      </c>
      <c r="N9" s="807"/>
      <c r="O9" s="875">
        <f t="shared" si="2"/>
        <v>15</v>
      </c>
      <c r="P9" s="806">
        <v>15</v>
      </c>
      <c r="Q9" s="807">
        <v>20</v>
      </c>
      <c r="R9" s="807">
        <v>15</v>
      </c>
      <c r="S9" s="875">
        <f t="shared" si="3"/>
        <v>50</v>
      </c>
      <c r="T9" s="806">
        <v>5</v>
      </c>
      <c r="U9" s="807">
        <v>5</v>
      </c>
      <c r="V9" s="807">
        <v>0</v>
      </c>
      <c r="W9" s="876">
        <f t="shared" si="4"/>
        <v>10</v>
      </c>
      <c r="X9" s="498">
        <f t="shared" si="5"/>
        <v>145</v>
      </c>
      <c r="Y9" s="499"/>
      <c r="Z9" s="56"/>
    </row>
    <row r="10" spans="1:26" ht="15.75" customHeight="1" x14ac:dyDescent="0.25">
      <c r="A10" s="905">
        <v>5</v>
      </c>
      <c r="B10" s="409" t="s">
        <v>12</v>
      </c>
      <c r="C10" s="409" t="s">
        <v>60</v>
      </c>
      <c r="D10" s="877">
        <v>0</v>
      </c>
      <c r="E10" s="811">
        <v>15</v>
      </c>
      <c r="F10" s="811">
        <v>5</v>
      </c>
      <c r="G10" s="878">
        <f t="shared" si="0"/>
        <v>20</v>
      </c>
      <c r="H10" s="810">
        <v>0</v>
      </c>
      <c r="I10" s="811">
        <v>20</v>
      </c>
      <c r="J10" s="811">
        <v>15</v>
      </c>
      <c r="K10" s="878">
        <f t="shared" si="1"/>
        <v>35</v>
      </c>
      <c r="L10" s="810">
        <v>20</v>
      </c>
      <c r="M10" s="811"/>
      <c r="N10" s="811">
        <v>0</v>
      </c>
      <c r="O10" s="878">
        <f t="shared" si="2"/>
        <v>20</v>
      </c>
      <c r="P10" s="810">
        <v>10</v>
      </c>
      <c r="Q10" s="811">
        <v>20</v>
      </c>
      <c r="R10" s="811">
        <v>0</v>
      </c>
      <c r="S10" s="878">
        <f t="shared" si="3"/>
        <v>30</v>
      </c>
      <c r="T10" s="810">
        <v>0</v>
      </c>
      <c r="U10" s="811">
        <v>0</v>
      </c>
      <c r="V10" s="811">
        <v>10</v>
      </c>
      <c r="W10" s="879">
        <f t="shared" si="4"/>
        <v>10</v>
      </c>
      <c r="X10" s="498">
        <f t="shared" si="5"/>
        <v>115</v>
      </c>
      <c r="Y10" s="499"/>
      <c r="Z10" s="56"/>
    </row>
    <row r="11" spans="1:26" ht="15.75" customHeight="1" x14ac:dyDescent="0.25">
      <c r="A11" s="869">
        <v>6</v>
      </c>
      <c r="B11" s="398" t="s">
        <v>18</v>
      </c>
      <c r="C11" s="398" t="s">
        <v>60</v>
      </c>
      <c r="D11" s="874"/>
      <c r="E11" s="807">
        <v>15</v>
      </c>
      <c r="F11" s="807">
        <v>15</v>
      </c>
      <c r="G11" s="875">
        <f t="shared" si="0"/>
        <v>30</v>
      </c>
      <c r="H11" s="806">
        <v>20</v>
      </c>
      <c r="I11" s="807">
        <v>10</v>
      </c>
      <c r="J11" s="807">
        <v>20</v>
      </c>
      <c r="K11" s="875">
        <f t="shared" si="1"/>
        <v>50</v>
      </c>
      <c r="L11" s="806"/>
      <c r="M11" s="807">
        <v>0</v>
      </c>
      <c r="N11" s="807">
        <v>20</v>
      </c>
      <c r="O11" s="875">
        <f t="shared" si="2"/>
        <v>20</v>
      </c>
      <c r="P11" s="806"/>
      <c r="Q11" s="807"/>
      <c r="R11" s="807">
        <v>10</v>
      </c>
      <c r="S11" s="875">
        <f t="shared" si="3"/>
        <v>10</v>
      </c>
      <c r="T11" s="806"/>
      <c r="U11" s="807"/>
      <c r="V11" s="807"/>
      <c r="W11" s="876">
        <f t="shared" si="4"/>
        <v>0</v>
      </c>
      <c r="X11" s="498">
        <f t="shared" si="5"/>
        <v>110</v>
      </c>
      <c r="Y11" s="499"/>
      <c r="Z11" s="56"/>
    </row>
    <row r="12" spans="1:26" ht="15.75" customHeight="1" x14ac:dyDescent="0.25">
      <c r="A12" s="869">
        <v>7</v>
      </c>
      <c r="B12" s="398" t="s">
        <v>17</v>
      </c>
      <c r="C12" s="398" t="s">
        <v>60</v>
      </c>
      <c r="D12" s="874">
        <v>0</v>
      </c>
      <c r="E12" s="807">
        <v>0</v>
      </c>
      <c r="F12" s="807"/>
      <c r="G12" s="875">
        <f t="shared" si="0"/>
        <v>0</v>
      </c>
      <c r="H12" s="806">
        <v>5</v>
      </c>
      <c r="I12" s="807">
        <v>20</v>
      </c>
      <c r="J12" s="807"/>
      <c r="K12" s="875">
        <f t="shared" si="1"/>
        <v>25</v>
      </c>
      <c r="L12" s="806">
        <v>10</v>
      </c>
      <c r="M12" s="807">
        <v>10</v>
      </c>
      <c r="N12" s="807">
        <v>0</v>
      </c>
      <c r="O12" s="875">
        <f t="shared" si="2"/>
        <v>20</v>
      </c>
      <c r="P12" s="806">
        <v>10</v>
      </c>
      <c r="Q12" s="807">
        <v>5</v>
      </c>
      <c r="R12" s="807">
        <v>15</v>
      </c>
      <c r="S12" s="875">
        <f t="shared" si="3"/>
        <v>30</v>
      </c>
      <c r="T12" s="806">
        <v>15</v>
      </c>
      <c r="U12" s="807">
        <v>5</v>
      </c>
      <c r="V12" s="807"/>
      <c r="W12" s="876">
        <f t="shared" si="4"/>
        <v>20</v>
      </c>
      <c r="X12" s="498">
        <f t="shared" si="5"/>
        <v>95</v>
      </c>
      <c r="Y12" s="499"/>
      <c r="Z12" s="56"/>
    </row>
    <row r="13" spans="1:26" ht="15.75" customHeight="1" x14ac:dyDescent="0.25">
      <c r="A13" s="869">
        <v>8</v>
      </c>
      <c r="B13" s="398" t="s">
        <v>14</v>
      </c>
      <c r="C13" s="398" t="s">
        <v>66</v>
      </c>
      <c r="D13" s="874">
        <v>15</v>
      </c>
      <c r="E13" s="807">
        <v>15</v>
      </c>
      <c r="F13" s="807">
        <v>0</v>
      </c>
      <c r="G13" s="875">
        <f t="shared" si="0"/>
        <v>30</v>
      </c>
      <c r="H13" s="806">
        <v>0</v>
      </c>
      <c r="I13" s="807">
        <v>5</v>
      </c>
      <c r="J13" s="807">
        <v>20</v>
      </c>
      <c r="K13" s="875">
        <f t="shared" si="1"/>
        <v>25</v>
      </c>
      <c r="L13" s="806">
        <v>5</v>
      </c>
      <c r="M13" s="807">
        <v>5</v>
      </c>
      <c r="N13" s="807">
        <v>0</v>
      </c>
      <c r="O13" s="875">
        <f t="shared" si="2"/>
        <v>10</v>
      </c>
      <c r="P13" s="806"/>
      <c r="Q13" s="807">
        <v>10</v>
      </c>
      <c r="R13" s="807"/>
      <c r="S13" s="875">
        <f t="shared" si="3"/>
        <v>10</v>
      </c>
      <c r="T13" s="806">
        <v>0</v>
      </c>
      <c r="U13" s="807">
        <v>10</v>
      </c>
      <c r="V13" s="807">
        <v>0</v>
      </c>
      <c r="W13" s="876">
        <f t="shared" si="4"/>
        <v>10</v>
      </c>
      <c r="X13" s="498">
        <f t="shared" si="5"/>
        <v>85</v>
      </c>
      <c r="Y13" s="499"/>
      <c r="Z13" s="56"/>
    </row>
    <row r="14" spans="1:26" ht="15.75" customHeight="1" x14ac:dyDescent="0.25">
      <c r="A14" s="869">
        <v>9</v>
      </c>
      <c r="B14" s="398" t="s">
        <v>10</v>
      </c>
      <c r="C14" s="398" t="s">
        <v>63</v>
      </c>
      <c r="D14" s="874"/>
      <c r="E14" s="807"/>
      <c r="F14" s="807">
        <v>20</v>
      </c>
      <c r="G14" s="875">
        <f t="shared" si="0"/>
        <v>20</v>
      </c>
      <c r="H14" s="806">
        <v>0</v>
      </c>
      <c r="I14" s="807">
        <v>15</v>
      </c>
      <c r="J14" s="807">
        <v>20</v>
      </c>
      <c r="K14" s="875">
        <f t="shared" si="1"/>
        <v>35</v>
      </c>
      <c r="L14" s="806"/>
      <c r="M14" s="807"/>
      <c r="N14" s="807">
        <v>0</v>
      </c>
      <c r="O14" s="875">
        <f t="shared" si="2"/>
        <v>0</v>
      </c>
      <c r="P14" s="806"/>
      <c r="Q14" s="807">
        <v>0</v>
      </c>
      <c r="R14" s="807">
        <v>0</v>
      </c>
      <c r="S14" s="875">
        <f t="shared" si="3"/>
        <v>0</v>
      </c>
      <c r="T14" s="806">
        <v>15</v>
      </c>
      <c r="U14" s="807">
        <v>5</v>
      </c>
      <c r="V14" s="807"/>
      <c r="W14" s="876">
        <f t="shared" si="4"/>
        <v>20</v>
      </c>
      <c r="X14" s="498">
        <f t="shared" si="5"/>
        <v>75</v>
      </c>
      <c r="Y14" s="499"/>
      <c r="Z14" s="56"/>
    </row>
    <row r="15" spans="1:26" s="156" customFormat="1" ht="15.75" customHeight="1" x14ac:dyDescent="0.25">
      <c r="A15" s="869">
        <v>10</v>
      </c>
      <c r="B15" s="402" t="s">
        <v>64</v>
      </c>
      <c r="C15" s="402" t="s">
        <v>60</v>
      </c>
      <c r="D15" s="874"/>
      <c r="E15" s="807"/>
      <c r="F15" s="807">
        <v>0</v>
      </c>
      <c r="G15" s="875">
        <f t="shared" si="0"/>
        <v>0</v>
      </c>
      <c r="H15" s="806">
        <v>5</v>
      </c>
      <c r="I15" s="807">
        <v>0</v>
      </c>
      <c r="J15" s="807">
        <v>5</v>
      </c>
      <c r="K15" s="875">
        <f t="shared" si="1"/>
        <v>10</v>
      </c>
      <c r="L15" s="806"/>
      <c r="M15" s="807">
        <v>0</v>
      </c>
      <c r="N15" s="807">
        <v>0</v>
      </c>
      <c r="O15" s="875">
        <f t="shared" si="2"/>
        <v>0</v>
      </c>
      <c r="P15" s="806">
        <v>15</v>
      </c>
      <c r="Q15" s="807">
        <v>15</v>
      </c>
      <c r="R15" s="807">
        <v>0</v>
      </c>
      <c r="S15" s="875">
        <f t="shared" si="3"/>
        <v>30</v>
      </c>
      <c r="T15" s="806">
        <v>15</v>
      </c>
      <c r="U15" s="807">
        <v>0</v>
      </c>
      <c r="V15" s="807">
        <v>0</v>
      </c>
      <c r="W15" s="876">
        <f t="shared" si="4"/>
        <v>15</v>
      </c>
      <c r="X15" s="498">
        <f t="shared" si="5"/>
        <v>55</v>
      </c>
      <c r="Y15" s="499"/>
    </row>
    <row r="16" spans="1:26" s="156" customFormat="1" ht="15.75" customHeight="1" x14ac:dyDescent="0.25">
      <c r="A16" s="902">
        <v>11</v>
      </c>
      <c r="B16" s="214" t="s">
        <v>61</v>
      </c>
      <c r="C16" s="214" t="s">
        <v>62</v>
      </c>
      <c r="D16" s="859">
        <v>0</v>
      </c>
      <c r="E16" s="815"/>
      <c r="F16" s="815"/>
      <c r="G16" s="836">
        <f t="shared" si="0"/>
        <v>0</v>
      </c>
      <c r="H16" s="814"/>
      <c r="I16" s="815">
        <v>0</v>
      </c>
      <c r="J16" s="815"/>
      <c r="K16" s="836">
        <f t="shared" si="1"/>
        <v>0</v>
      </c>
      <c r="L16" s="814">
        <v>15</v>
      </c>
      <c r="M16" s="815">
        <v>5</v>
      </c>
      <c r="N16" s="815"/>
      <c r="O16" s="836">
        <f t="shared" si="2"/>
        <v>20</v>
      </c>
      <c r="P16" s="814">
        <v>20</v>
      </c>
      <c r="Q16" s="815">
        <v>15</v>
      </c>
      <c r="R16" s="815">
        <v>0</v>
      </c>
      <c r="S16" s="836">
        <f t="shared" si="3"/>
        <v>35</v>
      </c>
      <c r="T16" s="814"/>
      <c r="U16" s="815">
        <v>0</v>
      </c>
      <c r="V16" s="815"/>
      <c r="W16" s="880">
        <f t="shared" si="4"/>
        <v>0</v>
      </c>
      <c r="X16" s="518">
        <f t="shared" si="5"/>
        <v>55</v>
      </c>
      <c r="Y16" s="519"/>
    </row>
    <row r="17" spans="1:45" s="156" customFormat="1" ht="15.75" customHeight="1" x14ac:dyDescent="0.25">
      <c r="A17" s="906">
        <v>12</v>
      </c>
      <c r="B17" s="211" t="s">
        <v>73</v>
      </c>
      <c r="C17" s="211" t="s">
        <v>60</v>
      </c>
      <c r="D17" s="881">
        <v>0</v>
      </c>
      <c r="E17" s="882">
        <v>20</v>
      </c>
      <c r="F17" s="882">
        <v>0</v>
      </c>
      <c r="G17" s="883">
        <f t="shared" si="0"/>
        <v>20</v>
      </c>
      <c r="H17" s="884">
        <v>0</v>
      </c>
      <c r="I17" s="882">
        <v>15</v>
      </c>
      <c r="J17" s="882"/>
      <c r="K17" s="883">
        <f t="shared" si="1"/>
        <v>15</v>
      </c>
      <c r="L17" s="884"/>
      <c r="M17" s="882"/>
      <c r="N17" s="882"/>
      <c r="O17" s="883">
        <f t="shared" si="2"/>
        <v>0</v>
      </c>
      <c r="P17" s="884">
        <v>5</v>
      </c>
      <c r="Q17" s="882">
        <v>15</v>
      </c>
      <c r="R17" s="882">
        <v>0</v>
      </c>
      <c r="S17" s="883">
        <f t="shared" si="3"/>
        <v>20</v>
      </c>
      <c r="T17" s="884"/>
      <c r="U17" s="882">
        <v>0</v>
      </c>
      <c r="V17" s="882">
        <v>0</v>
      </c>
      <c r="W17" s="885">
        <f t="shared" si="4"/>
        <v>0</v>
      </c>
      <c r="X17" s="518">
        <f t="shared" si="5"/>
        <v>55</v>
      </c>
      <c r="Y17" s="519"/>
    </row>
    <row r="18" spans="1:45" s="156" customFormat="1" ht="15.75" customHeight="1" x14ac:dyDescent="0.25">
      <c r="A18" s="906">
        <v>13</v>
      </c>
      <c r="B18" s="212" t="s">
        <v>8</v>
      </c>
      <c r="C18" s="212" t="s">
        <v>60</v>
      </c>
      <c r="D18" s="881">
        <v>20</v>
      </c>
      <c r="E18" s="882"/>
      <c r="F18" s="882">
        <v>0</v>
      </c>
      <c r="G18" s="883">
        <f t="shared" si="0"/>
        <v>20</v>
      </c>
      <c r="H18" s="884"/>
      <c r="I18" s="882"/>
      <c r="J18" s="882"/>
      <c r="K18" s="883">
        <f t="shared" si="1"/>
        <v>0</v>
      </c>
      <c r="L18" s="884">
        <v>0</v>
      </c>
      <c r="M18" s="882">
        <v>0</v>
      </c>
      <c r="N18" s="882">
        <v>10</v>
      </c>
      <c r="O18" s="883">
        <f t="shared" si="2"/>
        <v>10</v>
      </c>
      <c r="P18" s="884">
        <v>0</v>
      </c>
      <c r="Q18" s="882"/>
      <c r="R18" s="882"/>
      <c r="S18" s="883">
        <f t="shared" si="3"/>
        <v>0</v>
      </c>
      <c r="T18" s="884">
        <v>10</v>
      </c>
      <c r="U18" s="882">
        <v>10</v>
      </c>
      <c r="V18" s="882">
        <v>0</v>
      </c>
      <c r="W18" s="885">
        <f t="shared" si="4"/>
        <v>20</v>
      </c>
      <c r="X18" s="518">
        <f t="shared" si="5"/>
        <v>50</v>
      </c>
      <c r="Y18" s="519"/>
    </row>
    <row r="19" spans="1:45" s="156" customFormat="1" ht="15.75" customHeight="1" thickBot="1" x14ac:dyDescent="0.3">
      <c r="A19" s="903">
        <v>14</v>
      </c>
      <c r="B19" s="213" t="s">
        <v>69</v>
      </c>
      <c r="C19" s="213" t="s">
        <v>60</v>
      </c>
      <c r="D19" s="886"/>
      <c r="E19" s="819"/>
      <c r="F19" s="819"/>
      <c r="G19" s="868">
        <f t="shared" si="0"/>
        <v>0</v>
      </c>
      <c r="H19" s="818"/>
      <c r="I19" s="819"/>
      <c r="J19" s="819"/>
      <c r="K19" s="868">
        <f t="shared" si="1"/>
        <v>0</v>
      </c>
      <c r="L19" s="818">
        <v>0</v>
      </c>
      <c r="M19" s="819">
        <v>0</v>
      </c>
      <c r="N19" s="819"/>
      <c r="O19" s="868">
        <f t="shared" si="2"/>
        <v>0</v>
      </c>
      <c r="P19" s="818"/>
      <c r="Q19" s="819"/>
      <c r="R19" s="819"/>
      <c r="S19" s="868">
        <f t="shared" si="3"/>
        <v>0</v>
      </c>
      <c r="T19" s="818"/>
      <c r="U19" s="819"/>
      <c r="V19" s="819">
        <v>0</v>
      </c>
      <c r="W19" s="887">
        <f t="shared" si="4"/>
        <v>0</v>
      </c>
      <c r="X19" s="520">
        <f t="shared" si="5"/>
        <v>0</v>
      </c>
      <c r="Y19" s="521"/>
    </row>
    <row r="20" spans="1:45" ht="15.75" customHeight="1" thickBot="1" x14ac:dyDescent="0.3">
      <c r="A20" s="181"/>
    </row>
    <row r="21" spans="1:45" ht="15.75" customHeight="1" thickBot="1" x14ac:dyDescent="0.3">
      <c r="A21" s="494" t="s">
        <v>86</v>
      </c>
      <c r="B21" s="495"/>
      <c r="C21" s="496"/>
      <c r="D21" s="208"/>
      <c r="E21" s="208"/>
      <c r="F21" s="208"/>
      <c r="G21" s="208"/>
      <c r="H21" s="208"/>
      <c r="I21" s="208"/>
      <c r="J21" s="20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187"/>
    </row>
    <row r="22" spans="1:45" ht="15.75" customHeight="1" x14ac:dyDescent="0.25">
      <c r="A22" s="505" t="s">
        <v>16</v>
      </c>
      <c r="B22" s="510" t="s">
        <v>0</v>
      </c>
      <c r="C22" s="486" t="s">
        <v>1</v>
      </c>
      <c r="D22" s="502" t="s">
        <v>20</v>
      </c>
      <c r="E22" s="503"/>
      <c r="F22" s="504"/>
      <c r="G22" s="500" t="s">
        <v>21</v>
      </c>
      <c r="H22" s="502" t="s">
        <v>22</v>
      </c>
      <c r="I22" s="503"/>
      <c r="J22" s="504"/>
      <c r="K22" s="500" t="s">
        <v>21</v>
      </c>
      <c r="L22" s="502" t="s">
        <v>23</v>
      </c>
      <c r="M22" s="503"/>
      <c r="N22" s="504"/>
      <c r="O22" s="500" t="s">
        <v>21</v>
      </c>
      <c r="P22" s="502" t="s">
        <v>24</v>
      </c>
      <c r="Q22" s="503"/>
      <c r="R22" s="504"/>
      <c r="S22" s="500" t="s">
        <v>21</v>
      </c>
      <c r="T22" s="502" t="s">
        <v>25</v>
      </c>
      <c r="U22" s="503"/>
      <c r="V22" s="504"/>
      <c r="W22" s="500" t="s">
        <v>21</v>
      </c>
      <c r="X22" s="502" t="s">
        <v>30</v>
      </c>
      <c r="Y22" s="503"/>
      <c r="Z22" s="504"/>
      <c r="AA22" s="500" t="s">
        <v>21</v>
      </c>
      <c r="AB22" s="502" t="s">
        <v>31</v>
      </c>
      <c r="AC22" s="503"/>
      <c r="AD22" s="504"/>
      <c r="AE22" s="500" t="s">
        <v>21</v>
      </c>
      <c r="AF22" s="502" t="s">
        <v>32</v>
      </c>
      <c r="AG22" s="503"/>
      <c r="AH22" s="504"/>
      <c r="AI22" s="500" t="s">
        <v>21</v>
      </c>
      <c r="AJ22" s="502" t="s">
        <v>33</v>
      </c>
      <c r="AK22" s="503"/>
      <c r="AL22" s="504"/>
      <c r="AM22" s="500" t="s">
        <v>21</v>
      </c>
      <c r="AN22" s="502" t="s">
        <v>34</v>
      </c>
      <c r="AO22" s="503"/>
      <c r="AP22" s="504"/>
      <c r="AQ22" s="500" t="s">
        <v>21</v>
      </c>
      <c r="AR22" s="505" t="s">
        <v>26</v>
      </c>
      <c r="AS22" s="486" t="s">
        <v>35</v>
      </c>
    </row>
    <row r="23" spans="1:45" ht="15.75" customHeight="1" thickBot="1" x14ac:dyDescent="0.3">
      <c r="A23" s="506"/>
      <c r="B23" s="511"/>
      <c r="C23" s="493"/>
      <c r="D23" s="75" t="s">
        <v>27</v>
      </c>
      <c r="E23" s="76" t="s">
        <v>28</v>
      </c>
      <c r="F23" s="77" t="s">
        <v>29</v>
      </c>
      <c r="G23" s="501"/>
      <c r="H23" s="75" t="s">
        <v>27</v>
      </c>
      <c r="I23" s="76" t="s">
        <v>28</v>
      </c>
      <c r="J23" s="77" t="s">
        <v>29</v>
      </c>
      <c r="K23" s="501"/>
      <c r="L23" s="75" t="s">
        <v>27</v>
      </c>
      <c r="M23" s="76" t="s">
        <v>28</v>
      </c>
      <c r="N23" s="77" t="s">
        <v>29</v>
      </c>
      <c r="O23" s="501"/>
      <c r="P23" s="75" t="s">
        <v>27</v>
      </c>
      <c r="Q23" s="76" t="s">
        <v>28</v>
      </c>
      <c r="R23" s="77" t="s">
        <v>29</v>
      </c>
      <c r="S23" s="501"/>
      <c r="T23" s="75" t="s">
        <v>27</v>
      </c>
      <c r="U23" s="76" t="s">
        <v>28</v>
      </c>
      <c r="V23" s="77" t="s">
        <v>29</v>
      </c>
      <c r="W23" s="501"/>
      <c r="X23" s="75" t="s">
        <v>27</v>
      </c>
      <c r="Y23" s="76" t="s">
        <v>28</v>
      </c>
      <c r="Z23" s="77" t="s">
        <v>29</v>
      </c>
      <c r="AA23" s="501"/>
      <c r="AB23" s="75" t="s">
        <v>27</v>
      </c>
      <c r="AC23" s="76" t="s">
        <v>28</v>
      </c>
      <c r="AD23" s="77" t="s">
        <v>29</v>
      </c>
      <c r="AE23" s="501"/>
      <c r="AF23" s="75" t="s">
        <v>27</v>
      </c>
      <c r="AG23" s="76" t="s">
        <v>28</v>
      </c>
      <c r="AH23" s="77" t="s">
        <v>29</v>
      </c>
      <c r="AI23" s="501"/>
      <c r="AJ23" s="75" t="s">
        <v>27</v>
      </c>
      <c r="AK23" s="76" t="s">
        <v>28</v>
      </c>
      <c r="AL23" s="77" t="s">
        <v>29</v>
      </c>
      <c r="AM23" s="501"/>
      <c r="AN23" s="75" t="s">
        <v>27</v>
      </c>
      <c r="AO23" s="76" t="s">
        <v>28</v>
      </c>
      <c r="AP23" s="77" t="s">
        <v>29</v>
      </c>
      <c r="AQ23" s="501"/>
      <c r="AR23" s="506"/>
      <c r="AS23" s="487"/>
    </row>
    <row r="24" spans="1:45" ht="15.75" customHeight="1" x14ac:dyDescent="0.25">
      <c r="A24" s="372">
        <v>1</v>
      </c>
      <c r="B24" s="618" t="s">
        <v>65</v>
      </c>
      <c r="C24" s="606" t="s">
        <v>66</v>
      </c>
      <c r="D24" s="827">
        <v>10</v>
      </c>
      <c r="E24" s="828">
        <v>10</v>
      </c>
      <c r="F24" s="828"/>
      <c r="G24" s="829">
        <f>SUM(D24:F24)</f>
        <v>20</v>
      </c>
      <c r="H24" s="827">
        <v>10</v>
      </c>
      <c r="I24" s="828">
        <v>10</v>
      </c>
      <c r="J24" s="828">
        <v>15</v>
      </c>
      <c r="K24" s="829">
        <f>SUM(H24:J24)</f>
        <v>35</v>
      </c>
      <c r="L24" s="827">
        <v>20</v>
      </c>
      <c r="M24" s="828">
        <v>20</v>
      </c>
      <c r="N24" s="828">
        <v>20</v>
      </c>
      <c r="O24" s="829">
        <f>SUM(L24:N24)</f>
        <v>60</v>
      </c>
      <c r="P24" s="827">
        <v>20</v>
      </c>
      <c r="Q24" s="828">
        <v>15</v>
      </c>
      <c r="R24" s="828"/>
      <c r="S24" s="829">
        <f>SUM(P24:R24)</f>
        <v>35</v>
      </c>
      <c r="T24" s="827">
        <v>20</v>
      </c>
      <c r="U24" s="828">
        <v>20</v>
      </c>
      <c r="V24" s="828">
        <v>10</v>
      </c>
      <c r="W24" s="829">
        <f>SUM(T24:V24)</f>
        <v>50</v>
      </c>
      <c r="X24" s="827">
        <v>10</v>
      </c>
      <c r="Y24" s="828">
        <v>20</v>
      </c>
      <c r="Z24" s="828">
        <v>10</v>
      </c>
      <c r="AA24" s="829">
        <f>SUM(X24:Z24)</f>
        <v>40</v>
      </c>
      <c r="AB24" s="827">
        <v>10</v>
      </c>
      <c r="AC24" s="828">
        <v>5</v>
      </c>
      <c r="AD24" s="828">
        <v>0</v>
      </c>
      <c r="AE24" s="829">
        <f>SUM(AB24:AD24)</f>
        <v>15</v>
      </c>
      <c r="AF24" s="827">
        <v>20</v>
      </c>
      <c r="AG24" s="828">
        <v>10</v>
      </c>
      <c r="AH24" s="828">
        <v>15</v>
      </c>
      <c r="AI24" s="829">
        <f>SUM(AF24:AH24)</f>
        <v>45</v>
      </c>
      <c r="AJ24" s="827">
        <v>5</v>
      </c>
      <c r="AK24" s="828"/>
      <c r="AL24" s="828">
        <v>15</v>
      </c>
      <c r="AM24" s="829">
        <f>SUM(AJ24:AL24)</f>
        <v>20</v>
      </c>
      <c r="AN24" s="827">
        <v>0</v>
      </c>
      <c r="AO24" s="828">
        <v>10</v>
      </c>
      <c r="AP24" s="828">
        <v>15</v>
      </c>
      <c r="AQ24" s="829">
        <f>SUM(AN24:AP24)</f>
        <v>25</v>
      </c>
      <c r="AR24" s="683">
        <f>SUM(AQ24,AM24,AI24,AE24,AA24,W24,S24,O24,K24,G24)</f>
        <v>345</v>
      </c>
      <c r="AS24" s="608">
        <v>1</v>
      </c>
    </row>
    <row r="25" spans="1:45" ht="15.75" customHeight="1" x14ac:dyDescent="0.25">
      <c r="A25" s="907">
        <v>2</v>
      </c>
      <c r="B25" s="609" t="s">
        <v>11</v>
      </c>
      <c r="C25" s="609" t="s">
        <v>60</v>
      </c>
      <c r="D25" s="893">
        <v>0</v>
      </c>
      <c r="E25" s="894">
        <v>0</v>
      </c>
      <c r="F25" s="894">
        <v>0</v>
      </c>
      <c r="G25" s="895">
        <f>SUM(D25:F25)</f>
        <v>0</v>
      </c>
      <c r="H25" s="893">
        <v>15</v>
      </c>
      <c r="I25" s="894">
        <v>10</v>
      </c>
      <c r="J25" s="894">
        <v>20</v>
      </c>
      <c r="K25" s="895">
        <f>SUM(H25:J25)</f>
        <v>45</v>
      </c>
      <c r="L25" s="893">
        <v>10</v>
      </c>
      <c r="M25" s="894">
        <v>20</v>
      </c>
      <c r="N25" s="894">
        <v>10</v>
      </c>
      <c r="O25" s="895">
        <f>SUM(L25:N25)</f>
        <v>40</v>
      </c>
      <c r="P25" s="893">
        <v>15</v>
      </c>
      <c r="Q25" s="894">
        <v>20</v>
      </c>
      <c r="R25" s="894">
        <v>10</v>
      </c>
      <c r="S25" s="895">
        <f>SUM(P25:R25)</f>
        <v>45</v>
      </c>
      <c r="T25" s="893">
        <v>15</v>
      </c>
      <c r="U25" s="894">
        <v>0</v>
      </c>
      <c r="V25" s="894">
        <v>10</v>
      </c>
      <c r="W25" s="895">
        <f>SUM(T25:V25)</f>
        <v>25</v>
      </c>
      <c r="X25" s="893">
        <v>0</v>
      </c>
      <c r="Y25" s="894">
        <v>20</v>
      </c>
      <c r="Z25" s="894">
        <v>10</v>
      </c>
      <c r="AA25" s="895">
        <f>SUM(X25:Z25)</f>
        <v>30</v>
      </c>
      <c r="AB25" s="893">
        <v>0</v>
      </c>
      <c r="AC25" s="894">
        <v>0</v>
      </c>
      <c r="AD25" s="894">
        <v>0</v>
      </c>
      <c r="AE25" s="895">
        <f>SUM(AB25:AD25)</f>
        <v>0</v>
      </c>
      <c r="AF25" s="893"/>
      <c r="AG25" s="894">
        <v>0</v>
      </c>
      <c r="AH25" s="894">
        <v>20</v>
      </c>
      <c r="AI25" s="895">
        <f>SUM(AF25:AH25)</f>
        <v>20</v>
      </c>
      <c r="AJ25" s="893">
        <v>5</v>
      </c>
      <c r="AK25" s="894">
        <v>20</v>
      </c>
      <c r="AL25" s="894">
        <v>0</v>
      </c>
      <c r="AM25" s="895">
        <f>SUM(AJ25:AL25)</f>
        <v>25</v>
      </c>
      <c r="AN25" s="893">
        <v>0</v>
      </c>
      <c r="AO25" s="894">
        <v>20</v>
      </c>
      <c r="AP25" s="894">
        <v>5</v>
      </c>
      <c r="AQ25" s="895">
        <f>SUM(AN25:AP25)</f>
        <v>25</v>
      </c>
      <c r="AR25" s="693">
        <f>SUM(AQ25,AM25,AI25,AE25,AA25,W25,S25,O25,K25,G25)</f>
        <v>255</v>
      </c>
      <c r="AS25" s="611">
        <v>2</v>
      </c>
    </row>
    <row r="26" spans="1:45" ht="15.75" customHeight="1" x14ac:dyDescent="0.25">
      <c r="A26" s="890">
        <v>3</v>
      </c>
      <c r="B26" s="630" t="s">
        <v>14</v>
      </c>
      <c r="C26" s="612" t="s">
        <v>66</v>
      </c>
      <c r="D26" s="833">
        <v>5</v>
      </c>
      <c r="E26" s="834">
        <v>5</v>
      </c>
      <c r="F26" s="834">
        <v>15</v>
      </c>
      <c r="G26" s="835">
        <f>SUM(D26:F26)</f>
        <v>25</v>
      </c>
      <c r="H26" s="833">
        <v>20</v>
      </c>
      <c r="I26" s="834">
        <v>15</v>
      </c>
      <c r="J26" s="834">
        <v>0</v>
      </c>
      <c r="K26" s="835">
        <f>SUM(H26:J26)</f>
        <v>35</v>
      </c>
      <c r="L26" s="833">
        <v>0</v>
      </c>
      <c r="M26" s="834">
        <v>10</v>
      </c>
      <c r="N26" s="834"/>
      <c r="O26" s="835">
        <f>SUM(L26:N26)</f>
        <v>10</v>
      </c>
      <c r="P26" s="833">
        <v>15</v>
      </c>
      <c r="Q26" s="834">
        <v>0</v>
      </c>
      <c r="R26" s="834">
        <v>0</v>
      </c>
      <c r="S26" s="835">
        <f>SUM(P26:R26)</f>
        <v>15</v>
      </c>
      <c r="T26" s="833">
        <v>10</v>
      </c>
      <c r="U26" s="834">
        <v>15</v>
      </c>
      <c r="V26" s="834">
        <v>10</v>
      </c>
      <c r="W26" s="835">
        <f>SUM(T26:V26)</f>
        <v>35</v>
      </c>
      <c r="X26" s="833">
        <v>5</v>
      </c>
      <c r="Y26" s="834">
        <v>0</v>
      </c>
      <c r="Z26" s="834"/>
      <c r="AA26" s="835">
        <f>SUM(X26:Z26)</f>
        <v>5</v>
      </c>
      <c r="AB26" s="833">
        <v>5</v>
      </c>
      <c r="AC26" s="834">
        <v>20</v>
      </c>
      <c r="AD26" s="834">
        <v>15</v>
      </c>
      <c r="AE26" s="835">
        <f>SUM(AB26:AD26)</f>
        <v>40</v>
      </c>
      <c r="AF26" s="833">
        <v>10</v>
      </c>
      <c r="AG26" s="834">
        <v>5</v>
      </c>
      <c r="AH26" s="834">
        <v>15</v>
      </c>
      <c r="AI26" s="835">
        <f>SUM(AF26:AH26)</f>
        <v>30</v>
      </c>
      <c r="AJ26" s="833">
        <v>0</v>
      </c>
      <c r="AK26" s="834">
        <v>15</v>
      </c>
      <c r="AL26" s="834">
        <v>5</v>
      </c>
      <c r="AM26" s="835">
        <f>SUM(AJ26:AL26)</f>
        <v>20</v>
      </c>
      <c r="AN26" s="833">
        <v>0</v>
      </c>
      <c r="AO26" s="834"/>
      <c r="AP26" s="834">
        <v>20</v>
      </c>
      <c r="AQ26" s="835">
        <f>SUM(AN26:AP26)</f>
        <v>20</v>
      </c>
      <c r="AR26" s="685">
        <f>SUM(AQ26,AM26,AI26,AE26,AA26,W26,S26,O26,K26,G26)</f>
        <v>235</v>
      </c>
      <c r="AS26" s="614">
        <v>3</v>
      </c>
    </row>
    <row r="27" spans="1:45" ht="15.75" customHeight="1" x14ac:dyDescent="0.25">
      <c r="A27" s="261">
        <v>4</v>
      </c>
      <c r="B27" s="299" t="s">
        <v>58</v>
      </c>
      <c r="C27" s="212" t="s">
        <v>109</v>
      </c>
      <c r="D27" s="899">
        <v>5</v>
      </c>
      <c r="E27" s="900">
        <v>15</v>
      </c>
      <c r="F27" s="900">
        <v>5</v>
      </c>
      <c r="G27" s="901">
        <f>SUM(D27:F27)</f>
        <v>25</v>
      </c>
      <c r="H27" s="899">
        <v>5</v>
      </c>
      <c r="I27" s="900">
        <v>10</v>
      </c>
      <c r="J27" s="900">
        <v>5</v>
      </c>
      <c r="K27" s="901">
        <f>SUM(H27:J27)</f>
        <v>20</v>
      </c>
      <c r="L27" s="899">
        <v>20</v>
      </c>
      <c r="M27" s="900">
        <v>0</v>
      </c>
      <c r="N27" s="900"/>
      <c r="O27" s="901">
        <f>SUM(L27:N27)</f>
        <v>20</v>
      </c>
      <c r="P27" s="899"/>
      <c r="Q27" s="900">
        <v>0</v>
      </c>
      <c r="R27" s="900">
        <v>10</v>
      </c>
      <c r="S27" s="901">
        <f>SUM(P27:R27)</f>
        <v>10</v>
      </c>
      <c r="T27" s="899">
        <v>10</v>
      </c>
      <c r="U27" s="900">
        <v>0</v>
      </c>
      <c r="V27" s="900">
        <v>0</v>
      </c>
      <c r="W27" s="901">
        <f>SUM(T27:V27)</f>
        <v>10</v>
      </c>
      <c r="X27" s="899">
        <v>20</v>
      </c>
      <c r="Y27" s="900">
        <v>15</v>
      </c>
      <c r="Z27" s="900">
        <v>10</v>
      </c>
      <c r="AA27" s="901">
        <f>SUM(X27:Z27)</f>
        <v>45</v>
      </c>
      <c r="AB27" s="899">
        <v>20</v>
      </c>
      <c r="AC27" s="900">
        <v>5</v>
      </c>
      <c r="AD27" s="900"/>
      <c r="AE27" s="901">
        <f>SUM(AB27:AD27)</f>
        <v>25</v>
      </c>
      <c r="AF27" s="899">
        <v>20</v>
      </c>
      <c r="AG27" s="900">
        <v>5</v>
      </c>
      <c r="AH27" s="900">
        <v>0</v>
      </c>
      <c r="AI27" s="901">
        <f>SUM(AF27:AH27)</f>
        <v>25</v>
      </c>
      <c r="AJ27" s="899">
        <v>0</v>
      </c>
      <c r="AK27" s="900">
        <v>0</v>
      </c>
      <c r="AL27" s="900"/>
      <c r="AM27" s="901">
        <f>SUM(AJ27:AL27)</f>
        <v>0</v>
      </c>
      <c r="AN27" s="899">
        <v>15</v>
      </c>
      <c r="AO27" s="900">
        <v>0</v>
      </c>
      <c r="AP27" s="900">
        <v>0</v>
      </c>
      <c r="AQ27" s="901">
        <f>SUM(AN27:AP27)</f>
        <v>15</v>
      </c>
      <c r="AR27" s="695">
        <f>SUM(AQ27,AM27,AI27,AE27,AA27,W27,S27,O27,K27,G27)</f>
        <v>195</v>
      </c>
      <c r="AS27" s="90"/>
    </row>
    <row r="28" spans="1:45" ht="15.75" customHeight="1" x14ac:dyDescent="0.25">
      <c r="A28" s="261">
        <v>5</v>
      </c>
      <c r="B28" s="299" t="s">
        <v>61</v>
      </c>
      <c r="C28" s="212" t="s">
        <v>62</v>
      </c>
      <c r="D28" s="884">
        <v>15</v>
      </c>
      <c r="E28" s="882">
        <v>20</v>
      </c>
      <c r="F28" s="882"/>
      <c r="G28" s="883">
        <f>SUM(D28:F28)</f>
        <v>35</v>
      </c>
      <c r="H28" s="884">
        <v>10</v>
      </c>
      <c r="I28" s="882">
        <v>20</v>
      </c>
      <c r="J28" s="882"/>
      <c r="K28" s="883">
        <f>SUM(H28:J28)</f>
        <v>30</v>
      </c>
      <c r="L28" s="884">
        <v>5</v>
      </c>
      <c r="M28" s="882">
        <v>10</v>
      </c>
      <c r="N28" s="882">
        <v>0</v>
      </c>
      <c r="O28" s="883">
        <f>SUM(L28:N28)</f>
        <v>15</v>
      </c>
      <c r="P28" s="884"/>
      <c r="Q28" s="882">
        <v>0</v>
      </c>
      <c r="R28" s="882"/>
      <c r="S28" s="883">
        <f>SUM(P28:R28)</f>
        <v>0</v>
      </c>
      <c r="T28" s="884">
        <v>0</v>
      </c>
      <c r="U28" s="882">
        <v>5</v>
      </c>
      <c r="V28" s="882">
        <v>0</v>
      </c>
      <c r="W28" s="883">
        <f>SUM(T28:V28)</f>
        <v>5</v>
      </c>
      <c r="X28" s="884">
        <v>10</v>
      </c>
      <c r="Y28" s="882">
        <v>15</v>
      </c>
      <c r="Z28" s="882">
        <v>5</v>
      </c>
      <c r="AA28" s="883">
        <f>SUM(X28:Z28)</f>
        <v>30</v>
      </c>
      <c r="AB28" s="884"/>
      <c r="AC28" s="882">
        <v>10</v>
      </c>
      <c r="AD28" s="882">
        <v>0</v>
      </c>
      <c r="AE28" s="883">
        <f>SUM(AB28:AD28)</f>
        <v>10</v>
      </c>
      <c r="AF28" s="884">
        <v>0</v>
      </c>
      <c r="AG28" s="882"/>
      <c r="AH28" s="882"/>
      <c r="AI28" s="883">
        <f>SUM(AF28:AH28)</f>
        <v>0</v>
      </c>
      <c r="AJ28" s="884"/>
      <c r="AK28" s="882">
        <v>15</v>
      </c>
      <c r="AL28" s="882"/>
      <c r="AM28" s="883">
        <f>SUM(AJ28:AL28)</f>
        <v>15</v>
      </c>
      <c r="AN28" s="884">
        <v>0</v>
      </c>
      <c r="AO28" s="882">
        <v>0</v>
      </c>
      <c r="AP28" s="882"/>
      <c r="AQ28" s="883">
        <f>SUM(AN28:AP28)</f>
        <v>0</v>
      </c>
      <c r="AR28" s="694">
        <f>SUM(AQ28,AM28,AI28,AE28,AA28,W28,S28,O28,K28,G28)</f>
        <v>140</v>
      </c>
      <c r="AS28" s="78"/>
    </row>
    <row r="29" spans="1:45" ht="15.75" customHeight="1" x14ac:dyDescent="0.25">
      <c r="A29" s="891">
        <v>6</v>
      </c>
      <c r="B29" s="628" t="s">
        <v>64</v>
      </c>
      <c r="C29" s="214" t="s">
        <v>60</v>
      </c>
      <c r="D29" s="896">
        <v>15</v>
      </c>
      <c r="E29" s="897">
        <v>0</v>
      </c>
      <c r="F29" s="897">
        <v>0</v>
      </c>
      <c r="G29" s="898">
        <f>SUM(D29:F29)</f>
        <v>15</v>
      </c>
      <c r="H29" s="896"/>
      <c r="I29" s="897">
        <v>0</v>
      </c>
      <c r="J29" s="897"/>
      <c r="K29" s="898">
        <f>SUM(H29:J29)</f>
        <v>0</v>
      </c>
      <c r="L29" s="896">
        <v>5</v>
      </c>
      <c r="M29" s="897">
        <v>10</v>
      </c>
      <c r="N29" s="897">
        <v>0</v>
      </c>
      <c r="O29" s="898">
        <f>SUM(L29:N29)</f>
        <v>15</v>
      </c>
      <c r="P29" s="896"/>
      <c r="Q29" s="897">
        <v>10</v>
      </c>
      <c r="R29" s="897">
        <v>5</v>
      </c>
      <c r="S29" s="898">
        <f>SUM(P29:R29)</f>
        <v>15</v>
      </c>
      <c r="T29" s="896"/>
      <c r="U29" s="897">
        <v>20</v>
      </c>
      <c r="V29" s="897">
        <v>0</v>
      </c>
      <c r="W29" s="898">
        <f>SUM(T29:V29)</f>
        <v>20</v>
      </c>
      <c r="X29" s="896"/>
      <c r="Y29" s="897">
        <v>15</v>
      </c>
      <c r="Z29" s="897"/>
      <c r="AA29" s="898">
        <f>SUM(X29:Z29)</f>
        <v>15</v>
      </c>
      <c r="AB29" s="896"/>
      <c r="AC29" s="897">
        <v>5</v>
      </c>
      <c r="AD29" s="897"/>
      <c r="AE29" s="898">
        <f>SUM(AB29:AD29)</f>
        <v>5</v>
      </c>
      <c r="AF29" s="896"/>
      <c r="AG29" s="897">
        <v>20</v>
      </c>
      <c r="AH29" s="897">
        <v>0</v>
      </c>
      <c r="AI29" s="898">
        <f>SUM(AF29:AH29)</f>
        <v>20</v>
      </c>
      <c r="AJ29" s="896"/>
      <c r="AK29" s="897">
        <v>5</v>
      </c>
      <c r="AL29" s="897"/>
      <c r="AM29" s="898">
        <f>SUM(AJ29:AL29)</f>
        <v>5</v>
      </c>
      <c r="AN29" s="896">
        <v>0</v>
      </c>
      <c r="AO29" s="897">
        <v>0</v>
      </c>
      <c r="AP29" s="897">
        <v>0</v>
      </c>
      <c r="AQ29" s="898">
        <f>SUM(AN29:AP29)</f>
        <v>0</v>
      </c>
      <c r="AR29" s="358">
        <f>SUM(AQ29,AM29,AI29,AE29,AA29,W29,S29,O29,K29,G29)</f>
        <v>110</v>
      </c>
      <c r="AS29" s="80"/>
    </row>
    <row r="30" spans="1:45" ht="15.75" customHeight="1" x14ac:dyDescent="0.25">
      <c r="A30" s="261">
        <v>7</v>
      </c>
      <c r="B30" s="55" t="s">
        <v>17</v>
      </c>
      <c r="C30" s="211" t="s">
        <v>60</v>
      </c>
      <c r="D30" s="884"/>
      <c r="E30" s="882">
        <v>20</v>
      </c>
      <c r="F30" s="882"/>
      <c r="G30" s="883">
        <f>SUM(D30:F30)</f>
        <v>20</v>
      </c>
      <c r="H30" s="884">
        <v>0</v>
      </c>
      <c r="I30" s="882"/>
      <c r="J30" s="882"/>
      <c r="K30" s="883">
        <f>SUM(H30:J30)</f>
        <v>0</v>
      </c>
      <c r="L30" s="884"/>
      <c r="M30" s="882"/>
      <c r="N30" s="882"/>
      <c r="O30" s="883">
        <f>SUM(L30:N30)</f>
        <v>0</v>
      </c>
      <c r="P30" s="884"/>
      <c r="Q30" s="882"/>
      <c r="R30" s="882"/>
      <c r="S30" s="883">
        <f>SUM(P30:R30)</f>
        <v>0</v>
      </c>
      <c r="T30" s="884"/>
      <c r="U30" s="882">
        <v>5</v>
      </c>
      <c r="V30" s="882"/>
      <c r="W30" s="883">
        <f>SUM(T30:V30)</f>
        <v>5</v>
      </c>
      <c r="X30" s="884"/>
      <c r="Y30" s="882">
        <v>20</v>
      </c>
      <c r="Z30" s="882"/>
      <c r="AA30" s="883">
        <f>SUM(X30:Z30)</f>
        <v>20</v>
      </c>
      <c r="AB30" s="884">
        <v>0</v>
      </c>
      <c r="AC30" s="882">
        <v>5</v>
      </c>
      <c r="AD30" s="882">
        <v>10</v>
      </c>
      <c r="AE30" s="883">
        <f>SUM(AB30:AD30)</f>
        <v>15</v>
      </c>
      <c r="AF30" s="884"/>
      <c r="AG30" s="882">
        <v>10</v>
      </c>
      <c r="AH30" s="882"/>
      <c r="AI30" s="883">
        <f>SUM(AF30:AH30)</f>
        <v>10</v>
      </c>
      <c r="AJ30" s="884">
        <v>0</v>
      </c>
      <c r="AK30" s="882">
        <v>15</v>
      </c>
      <c r="AL30" s="882"/>
      <c r="AM30" s="883">
        <f>SUM(AJ30:AL30)</f>
        <v>15</v>
      </c>
      <c r="AN30" s="884">
        <v>5</v>
      </c>
      <c r="AO30" s="882">
        <v>10</v>
      </c>
      <c r="AP30" s="882"/>
      <c r="AQ30" s="883">
        <f>SUM(AN30:AP30)</f>
        <v>15</v>
      </c>
      <c r="AR30" s="694">
        <f>SUM(AQ30,AM30,AI30,AE30,AA30,W30,S30,O30,K30,G30)</f>
        <v>100</v>
      </c>
      <c r="AS30" s="78"/>
    </row>
    <row r="31" spans="1:45" ht="15.75" customHeight="1" x14ac:dyDescent="0.25">
      <c r="A31" s="261">
        <v>8</v>
      </c>
      <c r="B31" s="193" t="s">
        <v>10</v>
      </c>
      <c r="C31" s="115" t="s">
        <v>63</v>
      </c>
      <c r="D31" s="884">
        <v>0</v>
      </c>
      <c r="E31" s="882">
        <v>0</v>
      </c>
      <c r="F31" s="882">
        <v>15</v>
      </c>
      <c r="G31" s="883">
        <f>SUM(D31:F31)</f>
        <v>15</v>
      </c>
      <c r="H31" s="884"/>
      <c r="I31" s="882">
        <v>0</v>
      </c>
      <c r="J31" s="882"/>
      <c r="K31" s="883">
        <f>SUM(H31:J31)</f>
        <v>0</v>
      </c>
      <c r="L31" s="884"/>
      <c r="M31" s="882"/>
      <c r="N31" s="882">
        <v>20</v>
      </c>
      <c r="O31" s="883">
        <f>SUM(L31:N31)</f>
        <v>20</v>
      </c>
      <c r="P31" s="884"/>
      <c r="Q31" s="882">
        <v>5</v>
      </c>
      <c r="R31" s="882"/>
      <c r="S31" s="883">
        <f>SUM(P31:R31)</f>
        <v>5</v>
      </c>
      <c r="T31" s="884">
        <v>0</v>
      </c>
      <c r="U31" s="882">
        <v>15</v>
      </c>
      <c r="V31" s="882"/>
      <c r="W31" s="883">
        <f>SUM(T31:V31)</f>
        <v>15</v>
      </c>
      <c r="X31" s="884">
        <v>0</v>
      </c>
      <c r="Y31" s="882">
        <v>20</v>
      </c>
      <c r="Z31" s="882"/>
      <c r="AA31" s="883">
        <f>SUM(X31:Z31)</f>
        <v>20</v>
      </c>
      <c r="AB31" s="884"/>
      <c r="AC31" s="882"/>
      <c r="AD31" s="882"/>
      <c r="AE31" s="883">
        <f>SUM(AB31:AD31)</f>
        <v>0</v>
      </c>
      <c r="AF31" s="884"/>
      <c r="AG31" s="882"/>
      <c r="AH31" s="882">
        <v>0</v>
      </c>
      <c r="AI31" s="883">
        <f>SUM(AF31:AH31)</f>
        <v>0</v>
      </c>
      <c r="AJ31" s="884"/>
      <c r="AK31" s="882">
        <v>20</v>
      </c>
      <c r="AL31" s="882">
        <v>5</v>
      </c>
      <c r="AM31" s="883">
        <f>SUM(AJ31:AL31)</f>
        <v>25</v>
      </c>
      <c r="AN31" s="884"/>
      <c r="AO31" s="882"/>
      <c r="AP31" s="882">
        <v>0</v>
      </c>
      <c r="AQ31" s="883">
        <f>SUM(AN31:AP31)</f>
        <v>0</v>
      </c>
      <c r="AR31" s="694">
        <f>SUM(AQ31,AM31,AI31,AE31,AA31,W31,S31,O31,K31,G31)</f>
        <v>100</v>
      </c>
      <c r="AS31" s="90"/>
    </row>
    <row r="32" spans="1:45" s="156" customFormat="1" ht="15.75" customHeight="1" x14ac:dyDescent="0.25">
      <c r="A32" s="908">
        <v>9</v>
      </c>
      <c r="B32" s="629" t="s">
        <v>80</v>
      </c>
      <c r="C32" s="192" t="s">
        <v>108</v>
      </c>
      <c r="D32" s="902"/>
      <c r="E32" s="815">
        <v>10</v>
      </c>
      <c r="F32" s="815">
        <v>0</v>
      </c>
      <c r="G32" s="817">
        <f>SUM(D32:F32)</f>
        <v>10</v>
      </c>
      <c r="H32" s="814">
        <v>0</v>
      </c>
      <c r="I32" s="815">
        <v>15</v>
      </c>
      <c r="J32" s="815"/>
      <c r="K32" s="817">
        <f>SUM(H32:J32)</f>
        <v>15</v>
      </c>
      <c r="L32" s="814">
        <v>0</v>
      </c>
      <c r="M32" s="815">
        <v>5</v>
      </c>
      <c r="N32" s="815">
        <v>0</v>
      </c>
      <c r="O32" s="817">
        <f>SUM(L32:N32)</f>
        <v>5</v>
      </c>
      <c r="P32" s="814"/>
      <c r="Q32" s="815">
        <v>15</v>
      </c>
      <c r="R32" s="815">
        <v>5</v>
      </c>
      <c r="S32" s="817">
        <f>SUM(P32:R32)</f>
        <v>20</v>
      </c>
      <c r="T32" s="902"/>
      <c r="U32" s="882">
        <v>5</v>
      </c>
      <c r="V32" s="815">
        <v>0</v>
      </c>
      <c r="W32" s="817">
        <f>SUM(T32:V32)</f>
        <v>5</v>
      </c>
      <c r="X32" s="814">
        <v>0</v>
      </c>
      <c r="Y32" s="815">
        <v>5</v>
      </c>
      <c r="Z32" s="815"/>
      <c r="AA32" s="817">
        <f>SUM(X32:Z32)</f>
        <v>5</v>
      </c>
      <c r="AB32" s="814"/>
      <c r="AC32" s="815">
        <v>0</v>
      </c>
      <c r="AD32" s="815"/>
      <c r="AE32" s="817">
        <f>SUM(AB32:AD32)</f>
        <v>0</v>
      </c>
      <c r="AF32" s="814"/>
      <c r="AG32" s="815">
        <v>5</v>
      </c>
      <c r="AH32" s="815">
        <v>0</v>
      </c>
      <c r="AI32" s="817">
        <f>SUM(AF32:AH32)</f>
        <v>5</v>
      </c>
      <c r="AJ32" s="814"/>
      <c r="AK32" s="815">
        <v>0</v>
      </c>
      <c r="AL32" s="815"/>
      <c r="AM32" s="817">
        <f>SUM(AJ32:AL32)</f>
        <v>0</v>
      </c>
      <c r="AN32" s="814">
        <v>0</v>
      </c>
      <c r="AO32" s="815">
        <v>20</v>
      </c>
      <c r="AP32" s="815"/>
      <c r="AQ32" s="817">
        <f>SUM(AN32:AP32)</f>
        <v>20</v>
      </c>
      <c r="AR32" s="686">
        <f>SUM(AQ32,AM32,AI32,AE32,AA32,W32,S32,O32,K32,G32)</f>
        <v>85</v>
      </c>
      <c r="AS32" s="186"/>
    </row>
    <row r="33" spans="1:45" s="156" customFormat="1" ht="15.75" customHeight="1" thickBot="1" x14ac:dyDescent="0.3">
      <c r="A33" s="909">
        <v>10</v>
      </c>
      <c r="B33" s="627" t="s">
        <v>18</v>
      </c>
      <c r="C33" s="188" t="s">
        <v>60</v>
      </c>
      <c r="D33" s="903">
        <v>0</v>
      </c>
      <c r="E33" s="819">
        <v>0</v>
      </c>
      <c r="F33" s="819">
        <v>15</v>
      </c>
      <c r="G33" s="821">
        <f>SUM(D33:F33)</f>
        <v>15</v>
      </c>
      <c r="H33" s="818"/>
      <c r="I33" s="819"/>
      <c r="J33" s="819">
        <v>20</v>
      </c>
      <c r="K33" s="821">
        <f>SUM(H33:J33)</f>
        <v>20</v>
      </c>
      <c r="L33" s="818"/>
      <c r="M33" s="819">
        <v>0</v>
      </c>
      <c r="N33" s="819">
        <v>10</v>
      </c>
      <c r="O33" s="821">
        <f>SUM(L33:N33)</f>
        <v>10</v>
      </c>
      <c r="P33" s="818"/>
      <c r="Q33" s="819"/>
      <c r="R33" s="819"/>
      <c r="S33" s="821">
        <f>SUM(P33:R33)</f>
        <v>0</v>
      </c>
      <c r="T33" s="818"/>
      <c r="U33" s="819">
        <v>0</v>
      </c>
      <c r="V33" s="819">
        <v>10</v>
      </c>
      <c r="W33" s="821">
        <f>SUM(T33:V33)</f>
        <v>10</v>
      </c>
      <c r="X33" s="818"/>
      <c r="Y33" s="819">
        <v>0</v>
      </c>
      <c r="Z33" s="819"/>
      <c r="AA33" s="821">
        <f>SUM(X33:Z33)</f>
        <v>0</v>
      </c>
      <c r="AB33" s="818"/>
      <c r="AC33" s="819"/>
      <c r="AD33" s="819"/>
      <c r="AE33" s="821">
        <f>SUM(AB33:AD33)</f>
        <v>0</v>
      </c>
      <c r="AF33" s="818"/>
      <c r="AG33" s="819"/>
      <c r="AH33" s="819">
        <v>10</v>
      </c>
      <c r="AI33" s="821">
        <f>SUM(AF33:AH33)</f>
        <v>10</v>
      </c>
      <c r="AJ33" s="818"/>
      <c r="AK33" s="819"/>
      <c r="AL33" s="819">
        <v>0</v>
      </c>
      <c r="AM33" s="821">
        <f>SUM(AJ33:AL33)</f>
        <v>0</v>
      </c>
      <c r="AN33" s="818">
        <v>0</v>
      </c>
      <c r="AO33" s="819"/>
      <c r="AP33" s="819">
        <v>15</v>
      </c>
      <c r="AQ33" s="821">
        <f>SUM(AN33:AP33)</f>
        <v>15</v>
      </c>
      <c r="AR33" s="687">
        <f>SUM(AQ33,AM33,AI33,AE33,AA33,W33,S33,O33,K33,G33)</f>
        <v>80</v>
      </c>
      <c r="AS33" s="136"/>
    </row>
    <row r="34" spans="1:45" ht="15.7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45" ht="15.75" customHeight="1" x14ac:dyDescent="0.25">
      <c r="A35" s="56"/>
      <c r="B35" s="56"/>
      <c r="C35" s="56"/>
      <c r="D35" s="59"/>
      <c r="E35" s="527" t="s">
        <v>36</v>
      </c>
      <c r="F35" s="528"/>
      <c r="G35" s="528"/>
      <c r="H35" s="528"/>
      <c r="I35" s="528"/>
      <c r="J35" s="528"/>
      <c r="K35" s="528"/>
      <c r="L35" s="528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45" ht="15.75" customHeight="1" x14ac:dyDescent="0.25">
      <c r="A36" s="56"/>
      <c r="B36" s="56"/>
      <c r="C36" s="56"/>
      <c r="D36" s="63"/>
      <c r="E36" s="63"/>
      <c r="F36" s="63"/>
      <c r="G36" s="63"/>
      <c r="H36" s="62"/>
      <c r="I36" s="62"/>
      <c r="J36" s="62"/>
      <c r="K36" s="62"/>
      <c r="L36" s="62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45" ht="15.75" customHeight="1" x14ac:dyDescent="0.25">
      <c r="A37" s="56"/>
      <c r="B37" s="56"/>
      <c r="C37" s="56"/>
      <c r="D37" s="60">
        <v>0</v>
      </c>
      <c r="E37" s="64" t="s">
        <v>37</v>
      </c>
      <c r="F37" s="61"/>
      <c r="G37" s="61"/>
      <c r="H37" s="61"/>
      <c r="I37" s="61"/>
      <c r="J37" s="62"/>
      <c r="K37" s="62"/>
      <c r="L37" s="62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45" ht="15.7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</sheetData>
  <sortState ref="B24:AR33">
    <sortCondition descending="1" ref="AR24:AR33"/>
    <sortCondition descending="1" ref="AQ24:AQ33"/>
  </sortState>
  <mergeCells count="57">
    <mergeCell ref="X16:Y16"/>
    <mergeCell ref="X17:Y17"/>
    <mergeCell ref="X18:Y18"/>
    <mergeCell ref="X19:Y19"/>
    <mergeCell ref="X11:Y11"/>
    <mergeCell ref="X12:Y12"/>
    <mergeCell ref="X13:Y13"/>
    <mergeCell ref="X14:Y14"/>
    <mergeCell ref="X15:Y15"/>
    <mergeCell ref="X6:Y6"/>
    <mergeCell ref="X7:Y7"/>
    <mergeCell ref="X8:Y8"/>
    <mergeCell ref="X9:Y9"/>
    <mergeCell ref="X10:Y10"/>
    <mergeCell ref="AS22:AS23"/>
    <mergeCell ref="AJ22:AL22"/>
    <mergeCell ref="AM22:AM23"/>
    <mergeCell ref="AN22:AP22"/>
    <mergeCell ref="AQ22:AQ23"/>
    <mergeCell ref="AR22:AR23"/>
    <mergeCell ref="AA22:AA23"/>
    <mergeCell ref="AB22:AD22"/>
    <mergeCell ref="AE22:AE23"/>
    <mergeCell ref="AF22:AH22"/>
    <mergeCell ref="AI22:AI23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A3:C3"/>
    <mergeCell ref="G4:G5"/>
    <mergeCell ref="X4:Y5"/>
    <mergeCell ref="E35:L35"/>
    <mergeCell ref="A4:A5"/>
    <mergeCell ref="B4:B5"/>
    <mergeCell ref="C4:C5"/>
    <mergeCell ref="A21:C21"/>
    <mergeCell ref="X22:Z22"/>
    <mergeCell ref="A22:A23"/>
    <mergeCell ref="B22:B23"/>
    <mergeCell ref="C22:C23"/>
    <mergeCell ref="D22:F22"/>
    <mergeCell ref="G22:G23"/>
    <mergeCell ref="H22:J22"/>
    <mergeCell ref="K22:K23"/>
    <mergeCell ref="L22:N22"/>
    <mergeCell ref="O22:O23"/>
    <mergeCell ref="P22:R22"/>
    <mergeCell ref="S22:S23"/>
    <mergeCell ref="T22:V22"/>
    <mergeCell ref="W22:W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B1" zoomScale="90" zoomScaleNormal="90" workbookViewId="0">
      <selection activeCell="AR32" sqref="AR32"/>
    </sheetView>
  </sheetViews>
  <sheetFormatPr defaultRowHeight="15" x14ac:dyDescent="0.25"/>
  <cols>
    <col min="1" max="1" width="3.5703125" customWidth="1"/>
    <col min="2" max="2" width="20.5703125" bestFit="1" customWidth="1"/>
    <col min="3" max="3" width="28" bestFit="1" customWidth="1"/>
    <col min="4" max="43" width="4.7109375" customWidth="1"/>
    <col min="44" max="44" width="8.7109375" customWidth="1"/>
    <col min="45" max="45" width="7.7109375" customWidth="1"/>
  </cols>
  <sheetData>
    <row r="1" spans="1:45" ht="15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</row>
    <row r="2" spans="1:45" ht="15.75" customHeight="1" thickBot="1" x14ac:dyDescent="0.4">
      <c r="A2" s="71"/>
      <c r="B2" s="492" t="s">
        <v>42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ht="15.75" customHeight="1" thickBot="1" x14ac:dyDescent="0.3">
      <c r="A3" s="494" t="s">
        <v>54</v>
      </c>
      <c r="B3" s="495"/>
      <c r="C3" s="496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ht="15.75" customHeight="1" x14ac:dyDescent="0.25">
      <c r="A4" s="486" t="s">
        <v>16</v>
      </c>
      <c r="B4" s="486" t="s">
        <v>0</v>
      </c>
      <c r="C4" s="486" t="s">
        <v>1</v>
      </c>
      <c r="D4" s="522" t="s">
        <v>20</v>
      </c>
      <c r="E4" s="523"/>
      <c r="F4" s="524"/>
      <c r="G4" s="500" t="s">
        <v>21</v>
      </c>
      <c r="H4" s="522" t="s">
        <v>22</v>
      </c>
      <c r="I4" s="523"/>
      <c r="J4" s="524"/>
      <c r="K4" s="500" t="s">
        <v>21</v>
      </c>
      <c r="L4" s="523" t="s">
        <v>23</v>
      </c>
      <c r="M4" s="523"/>
      <c r="N4" s="523"/>
      <c r="O4" s="500" t="s">
        <v>21</v>
      </c>
      <c r="P4" s="523" t="s">
        <v>24</v>
      </c>
      <c r="Q4" s="523"/>
      <c r="R4" s="523"/>
      <c r="S4" s="500" t="s">
        <v>21</v>
      </c>
      <c r="T4" s="523" t="s">
        <v>25</v>
      </c>
      <c r="U4" s="523"/>
      <c r="V4" s="523"/>
      <c r="W4" s="525" t="s">
        <v>21</v>
      </c>
      <c r="X4" s="502" t="s">
        <v>26</v>
      </c>
      <c r="Y4" s="504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ht="15.75" customHeight="1" thickBot="1" x14ac:dyDescent="0.3">
      <c r="A5" s="487"/>
      <c r="B5" s="487"/>
      <c r="C5" s="487"/>
      <c r="D5" s="86" t="s">
        <v>27</v>
      </c>
      <c r="E5" s="87" t="s">
        <v>28</v>
      </c>
      <c r="F5" s="88" t="s">
        <v>29</v>
      </c>
      <c r="G5" s="540"/>
      <c r="H5" s="86" t="s">
        <v>27</v>
      </c>
      <c r="I5" s="87" t="s">
        <v>28</v>
      </c>
      <c r="J5" s="88" t="s">
        <v>29</v>
      </c>
      <c r="K5" s="540"/>
      <c r="L5" s="86" t="s">
        <v>27</v>
      </c>
      <c r="M5" s="87" t="s">
        <v>28</v>
      </c>
      <c r="N5" s="88" t="s">
        <v>29</v>
      </c>
      <c r="O5" s="540"/>
      <c r="P5" s="86" t="s">
        <v>27</v>
      </c>
      <c r="Q5" s="87" t="s">
        <v>28</v>
      </c>
      <c r="R5" s="88" t="s">
        <v>29</v>
      </c>
      <c r="S5" s="540"/>
      <c r="T5" s="86" t="s">
        <v>27</v>
      </c>
      <c r="U5" s="87" t="s">
        <v>28</v>
      </c>
      <c r="V5" s="88" t="s">
        <v>29</v>
      </c>
      <c r="W5" s="539"/>
      <c r="X5" s="535"/>
      <c r="Y5" s="536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ht="15.75" customHeight="1" x14ac:dyDescent="0.25">
      <c r="A6" s="904">
        <v>1</v>
      </c>
      <c r="B6" s="396" t="s">
        <v>58</v>
      </c>
      <c r="C6" s="396" t="s">
        <v>109</v>
      </c>
      <c r="D6" s="871"/>
      <c r="E6" s="799">
        <v>0</v>
      </c>
      <c r="F6" s="799"/>
      <c r="G6" s="801">
        <f t="shared" ref="G6:G19" si="0">SUM(D6:F6)</f>
        <v>0</v>
      </c>
      <c r="H6" s="798">
        <v>10</v>
      </c>
      <c r="I6" s="799"/>
      <c r="J6" s="799">
        <v>10</v>
      </c>
      <c r="K6" s="801">
        <f t="shared" ref="K6:K19" si="1">SUM(H6:J6)</f>
        <v>20</v>
      </c>
      <c r="L6" s="798">
        <v>5</v>
      </c>
      <c r="M6" s="799">
        <v>15</v>
      </c>
      <c r="N6" s="799">
        <v>15</v>
      </c>
      <c r="O6" s="801">
        <f t="shared" ref="O6:O19" si="2">SUM(L6:N6)</f>
        <v>35</v>
      </c>
      <c r="P6" s="798">
        <v>15</v>
      </c>
      <c r="Q6" s="799"/>
      <c r="R6" s="799">
        <v>10</v>
      </c>
      <c r="S6" s="801">
        <f t="shared" ref="S6:S19" si="3">SUM(P6:R6)</f>
        <v>25</v>
      </c>
      <c r="T6" s="798">
        <v>15</v>
      </c>
      <c r="U6" s="799">
        <v>0</v>
      </c>
      <c r="V6" s="799">
        <v>10</v>
      </c>
      <c r="W6" s="800">
        <f t="shared" ref="W6:W19" si="4">SUM(T6:V6)</f>
        <v>25</v>
      </c>
      <c r="X6" s="514">
        <f t="shared" ref="X6:X19" si="5">SUM(W6,S6,O6,K6,G6)</f>
        <v>105</v>
      </c>
      <c r="Y6" s="515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ht="15.75" customHeight="1" x14ac:dyDescent="0.25">
      <c r="A7" s="869">
        <v>2</v>
      </c>
      <c r="B7" s="398" t="s">
        <v>11</v>
      </c>
      <c r="C7" s="398" t="s">
        <v>60</v>
      </c>
      <c r="D7" s="874">
        <v>5</v>
      </c>
      <c r="E7" s="807">
        <v>10</v>
      </c>
      <c r="F7" s="807">
        <v>0</v>
      </c>
      <c r="G7" s="809">
        <f t="shared" si="0"/>
        <v>15</v>
      </c>
      <c r="H7" s="806">
        <v>5</v>
      </c>
      <c r="I7" s="807">
        <v>0</v>
      </c>
      <c r="J7" s="807">
        <v>10</v>
      </c>
      <c r="K7" s="809">
        <f t="shared" si="1"/>
        <v>15</v>
      </c>
      <c r="L7" s="806">
        <v>0</v>
      </c>
      <c r="M7" s="807">
        <v>10</v>
      </c>
      <c r="N7" s="807">
        <v>5</v>
      </c>
      <c r="O7" s="809">
        <f t="shared" si="2"/>
        <v>15</v>
      </c>
      <c r="P7" s="806">
        <v>5</v>
      </c>
      <c r="Q7" s="807">
        <v>10</v>
      </c>
      <c r="R7" s="807">
        <v>10</v>
      </c>
      <c r="S7" s="809">
        <f t="shared" si="3"/>
        <v>25</v>
      </c>
      <c r="T7" s="806">
        <v>0</v>
      </c>
      <c r="U7" s="807">
        <v>10</v>
      </c>
      <c r="V7" s="807">
        <v>10</v>
      </c>
      <c r="W7" s="808">
        <f t="shared" si="4"/>
        <v>20</v>
      </c>
      <c r="X7" s="498">
        <f t="shared" si="5"/>
        <v>90</v>
      </c>
      <c r="Y7" s="499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</row>
    <row r="8" spans="1:45" ht="15.75" customHeight="1" x14ac:dyDescent="0.25">
      <c r="A8" s="869">
        <v>3</v>
      </c>
      <c r="B8" s="428" t="s">
        <v>65</v>
      </c>
      <c r="C8" s="398" t="s">
        <v>66</v>
      </c>
      <c r="D8" s="874">
        <v>10</v>
      </c>
      <c r="E8" s="807">
        <v>0</v>
      </c>
      <c r="F8" s="807">
        <v>0</v>
      </c>
      <c r="G8" s="809">
        <f t="shared" si="0"/>
        <v>10</v>
      </c>
      <c r="H8" s="806">
        <v>20</v>
      </c>
      <c r="I8" s="807">
        <v>0</v>
      </c>
      <c r="J8" s="807">
        <v>20</v>
      </c>
      <c r="K8" s="809">
        <f t="shared" si="1"/>
        <v>40</v>
      </c>
      <c r="L8" s="806">
        <v>5</v>
      </c>
      <c r="M8" s="807">
        <v>5</v>
      </c>
      <c r="N8" s="807"/>
      <c r="O8" s="809">
        <f t="shared" si="2"/>
        <v>10</v>
      </c>
      <c r="P8" s="806">
        <v>5</v>
      </c>
      <c r="Q8" s="807">
        <v>0</v>
      </c>
      <c r="R8" s="807">
        <v>0</v>
      </c>
      <c r="S8" s="809">
        <f t="shared" si="3"/>
        <v>5</v>
      </c>
      <c r="T8" s="806"/>
      <c r="U8" s="807">
        <v>20</v>
      </c>
      <c r="V8" s="807">
        <v>0</v>
      </c>
      <c r="W8" s="808">
        <f t="shared" si="4"/>
        <v>20</v>
      </c>
      <c r="X8" s="498">
        <f t="shared" si="5"/>
        <v>85</v>
      </c>
      <c r="Y8" s="499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</row>
    <row r="9" spans="1:45" ht="15.75" customHeight="1" x14ac:dyDescent="0.25">
      <c r="A9" s="869">
        <v>4</v>
      </c>
      <c r="B9" s="429" t="s">
        <v>80</v>
      </c>
      <c r="C9" s="429" t="s">
        <v>108</v>
      </c>
      <c r="D9" s="874">
        <v>15</v>
      </c>
      <c r="E9" s="807">
        <v>15</v>
      </c>
      <c r="F9" s="807"/>
      <c r="G9" s="809">
        <f t="shared" si="0"/>
        <v>30</v>
      </c>
      <c r="H9" s="806">
        <v>0</v>
      </c>
      <c r="I9" s="807">
        <v>5</v>
      </c>
      <c r="J9" s="807"/>
      <c r="K9" s="809">
        <f t="shared" si="1"/>
        <v>5</v>
      </c>
      <c r="L9" s="806"/>
      <c r="M9" s="807">
        <v>15</v>
      </c>
      <c r="N9" s="807"/>
      <c r="O9" s="809">
        <f t="shared" si="2"/>
        <v>15</v>
      </c>
      <c r="P9" s="806">
        <v>0</v>
      </c>
      <c r="Q9" s="807">
        <v>15</v>
      </c>
      <c r="R9" s="807"/>
      <c r="S9" s="809">
        <f t="shared" si="3"/>
        <v>15</v>
      </c>
      <c r="T9" s="806"/>
      <c r="U9" s="807"/>
      <c r="V9" s="807"/>
      <c r="W9" s="808">
        <f t="shared" si="4"/>
        <v>0</v>
      </c>
      <c r="X9" s="498">
        <f t="shared" si="5"/>
        <v>65</v>
      </c>
      <c r="Y9" s="499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</row>
    <row r="10" spans="1:45" ht="15.75" customHeight="1" x14ac:dyDescent="0.25">
      <c r="A10" s="905">
        <v>5</v>
      </c>
      <c r="B10" s="429" t="s">
        <v>14</v>
      </c>
      <c r="C10" s="429" t="s">
        <v>66</v>
      </c>
      <c r="D10" s="877"/>
      <c r="E10" s="811">
        <v>0</v>
      </c>
      <c r="F10" s="811">
        <v>0</v>
      </c>
      <c r="G10" s="813">
        <f t="shared" si="0"/>
        <v>0</v>
      </c>
      <c r="H10" s="810">
        <v>0</v>
      </c>
      <c r="I10" s="811">
        <v>20</v>
      </c>
      <c r="J10" s="811">
        <v>0</v>
      </c>
      <c r="K10" s="813">
        <f t="shared" si="1"/>
        <v>20</v>
      </c>
      <c r="L10" s="810">
        <v>0</v>
      </c>
      <c r="M10" s="811">
        <v>0</v>
      </c>
      <c r="N10" s="811">
        <v>0</v>
      </c>
      <c r="O10" s="813">
        <f t="shared" si="2"/>
        <v>0</v>
      </c>
      <c r="P10" s="810">
        <v>5</v>
      </c>
      <c r="Q10" s="811">
        <v>0</v>
      </c>
      <c r="R10" s="811">
        <v>0</v>
      </c>
      <c r="S10" s="813">
        <f t="shared" si="3"/>
        <v>5</v>
      </c>
      <c r="T10" s="810">
        <v>0</v>
      </c>
      <c r="U10" s="811">
        <v>20</v>
      </c>
      <c r="V10" s="811">
        <v>15</v>
      </c>
      <c r="W10" s="812">
        <f t="shared" si="4"/>
        <v>35</v>
      </c>
      <c r="X10" s="498">
        <f t="shared" si="5"/>
        <v>60</v>
      </c>
      <c r="Y10" s="499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1:45" ht="15.75" customHeight="1" x14ac:dyDescent="0.25">
      <c r="A11" s="869">
        <v>6</v>
      </c>
      <c r="B11" s="428" t="s">
        <v>12</v>
      </c>
      <c r="C11" s="398" t="s">
        <v>60</v>
      </c>
      <c r="D11" s="874">
        <v>15</v>
      </c>
      <c r="E11" s="807">
        <v>5</v>
      </c>
      <c r="F11" s="807">
        <v>0</v>
      </c>
      <c r="G11" s="809">
        <f t="shared" si="0"/>
        <v>20</v>
      </c>
      <c r="H11" s="806">
        <v>0</v>
      </c>
      <c r="I11" s="807"/>
      <c r="J11" s="807">
        <v>10</v>
      </c>
      <c r="K11" s="809">
        <f t="shared" si="1"/>
        <v>10</v>
      </c>
      <c r="L11" s="806">
        <v>0</v>
      </c>
      <c r="M11" s="807">
        <v>15</v>
      </c>
      <c r="N11" s="807">
        <v>0</v>
      </c>
      <c r="O11" s="809">
        <f t="shared" si="2"/>
        <v>15</v>
      </c>
      <c r="P11" s="806"/>
      <c r="Q11" s="807"/>
      <c r="R11" s="807"/>
      <c r="S11" s="809">
        <f t="shared" si="3"/>
        <v>0</v>
      </c>
      <c r="T11" s="806">
        <v>0</v>
      </c>
      <c r="U11" s="807">
        <v>0</v>
      </c>
      <c r="V11" s="807"/>
      <c r="W11" s="808">
        <f t="shared" si="4"/>
        <v>0</v>
      </c>
      <c r="X11" s="498">
        <f t="shared" si="5"/>
        <v>45</v>
      </c>
      <c r="Y11" s="499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</row>
    <row r="12" spans="1:45" ht="15.75" customHeight="1" x14ac:dyDescent="0.25">
      <c r="A12" s="869">
        <v>7</v>
      </c>
      <c r="B12" s="398" t="s">
        <v>10</v>
      </c>
      <c r="C12" s="398" t="s">
        <v>63</v>
      </c>
      <c r="D12" s="874"/>
      <c r="E12" s="807">
        <v>0</v>
      </c>
      <c r="F12" s="807">
        <v>0</v>
      </c>
      <c r="G12" s="809">
        <f t="shared" si="0"/>
        <v>0</v>
      </c>
      <c r="H12" s="806"/>
      <c r="I12" s="807"/>
      <c r="J12" s="807"/>
      <c r="K12" s="809">
        <f t="shared" si="1"/>
        <v>0</v>
      </c>
      <c r="L12" s="806"/>
      <c r="M12" s="807"/>
      <c r="N12" s="807">
        <v>15</v>
      </c>
      <c r="O12" s="809">
        <f t="shared" si="2"/>
        <v>15</v>
      </c>
      <c r="P12" s="806"/>
      <c r="Q12" s="807"/>
      <c r="R12" s="807"/>
      <c r="S12" s="809">
        <f t="shared" si="3"/>
        <v>0</v>
      </c>
      <c r="T12" s="806">
        <v>10</v>
      </c>
      <c r="U12" s="807"/>
      <c r="V12" s="807"/>
      <c r="W12" s="808">
        <f t="shared" si="4"/>
        <v>10</v>
      </c>
      <c r="X12" s="498">
        <f t="shared" si="5"/>
        <v>25</v>
      </c>
      <c r="Y12" s="499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1:45" ht="15.75" customHeight="1" x14ac:dyDescent="0.25">
      <c r="A13" s="869">
        <v>8</v>
      </c>
      <c r="B13" s="398" t="s">
        <v>61</v>
      </c>
      <c r="C13" s="398" t="s">
        <v>62</v>
      </c>
      <c r="D13" s="874">
        <v>0</v>
      </c>
      <c r="E13" s="807">
        <v>0</v>
      </c>
      <c r="F13" s="807"/>
      <c r="G13" s="809">
        <f t="shared" si="0"/>
        <v>0</v>
      </c>
      <c r="H13" s="806"/>
      <c r="I13" s="807"/>
      <c r="J13" s="807"/>
      <c r="K13" s="809">
        <f t="shared" si="1"/>
        <v>0</v>
      </c>
      <c r="L13" s="806">
        <v>0</v>
      </c>
      <c r="M13" s="807">
        <v>0</v>
      </c>
      <c r="N13" s="807"/>
      <c r="O13" s="809">
        <f t="shared" si="2"/>
        <v>0</v>
      </c>
      <c r="P13" s="806">
        <v>20</v>
      </c>
      <c r="Q13" s="807">
        <v>0</v>
      </c>
      <c r="R13" s="807">
        <v>0</v>
      </c>
      <c r="S13" s="809">
        <f t="shared" si="3"/>
        <v>20</v>
      </c>
      <c r="T13" s="806">
        <v>5</v>
      </c>
      <c r="U13" s="807">
        <v>0</v>
      </c>
      <c r="V13" s="807"/>
      <c r="W13" s="808">
        <f t="shared" si="4"/>
        <v>5</v>
      </c>
      <c r="X13" s="498">
        <f t="shared" si="5"/>
        <v>25</v>
      </c>
      <c r="Y13" s="499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1:45" ht="15.75" customHeight="1" x14ac:dyDescent="0.25">
      <c r="A14" s="869">
        <v>9</v>
      </c>
      <c r="B14" s="398" t="s">
        <v>17</v>
      </c>
      <c r="C14" s="398" t="s">
        <v>60</v>
      </c>
      <c r="D14" s="874"/>
      <c r="E14" s="807">
        <v>0</v>
      </c>
      <c r="F14" s="807">
        <v>0</v>
      </c>
      <c r="G14" s="809">
        <f t="shared" si="0"/>
        <v>0</v>
      </c>
      <c r="H14" s="806">
        <v>0</v>
      </c>
      <c r="I14" s="807">
        <v>0</v>
      </c>
      <c r="J14" s="807">
        <v>0</v>
      </c>
      <c r="K14" s="809">
        <f t="shared" si="1"/>
        <v>0</v>
      </c>
      <c r="L14" s="806"/>
      <c r="M14" s="807">
        <v>20</v>
      </c>
      <c r="N14" s="807"/>
      <c r="O14" s="809">
        <f t="shared" si="2"/>
        <v>20</v>
      </c>
      <c r="P14" s="806">
        <v>5</v>
      </c>
      <c r="Q14" s="807">
        <v>0</v>
      </c>
      <c r="R14" s="807"/>
      <c r="S14" s="809">
        <f t="shared" si="3"/>
        <v>5</v>
      </c>
      <c r="T14" s="806">
        <v>0</v>
      </c>
      <c r="U14" s="807"/>
      <c r="V14" s="807"/>
      <c r="W14" s="808">
        <f t="shared" si="4"/>
        <v>0</v>
      </c>
      <c r="X14" s="498">
        <f t="shared" si="5"/>
        <v>25</v>
      </c>
      <c r="Y14" s="499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</row>
    <row r="15" spans="1:45" s="156" customFormat="1" ht="15.75" customHeight="1" x14ac:dyDescent="0.25">
      <c r="A15" s="905">
        <v>10</v>
      </c>
      <c r="B15" s="409" t="s">
        <v>8</v>
      </c>
      <c r="C15" s="409" t="s">
        <v>60</v>
      </c>
      <c r="D15" s="877">
        <v>0</v>
      </c>
      <c r="E15" s="811">
        <v>0</v>
      </c>
      <c r="F15" s="811"/>
      <c r="G15" s="813">
        <f t="shared" si="0"/>
        <v>0</v>
      </c>
      <c r="H15" s="810"/>
      <c r="I15" s="811"/>
      <c r="J15" s="811"/>
      <c r="K15" s="813">
        <f t="shared" si="1"/>
        <v>0</v>
      </c>
      <c r="L15" s="810">
        <v>0</v>
      </c>
      <c r="M15" s="811">
        <v>0</v>
      </c>
      <c r="N15" s="811">
        <v>0</v>
      </c>
      <c r="O15" s="813">
        <f t="shared" si="2"/>
        <v>0</v>
      </c>
      <c r="P15" s="810">
        <v>5</v>
      </c>
      <c r="Q15" s="811">
        <v>10</v>
      </c>
      <c r="R15" s="811">
        <v>0</v>
      </c>
      <c r="S15" s="813">
        <f t="shared" si="3"/>
        <v>15</v>
      </c>
      <c r="T15" s="810">
        <v>0</v>
      </c>
      <c r="U15" s="811">
        <v>0</v>
      </c>
      <c r="V15" s="811">
        <v>0</v>
      </c>
      <c r="W15" s="812">
        <f t="shared" si="4"/>
        <v>0</v>
      </c>
      <c r="X15" s="498">
        <f t="shared" si="5"/>
        <v>15</v>
      </c>
      <c r="Y15" s="499"/>
    </row>
    <row r="16" spans="1:45" s="156" customFormat="1" ht="15.75" customHeight="1" x14ac:dyDescent="0.25">
      <c r="A16" s="906">
        <v>11</v>
      </c>
      <c r="B16" s="212" t="s">
        <v>73</v>
      </c>
      <c r="C16" s="212" t="s">
        <v>60</v>
      </c>
      <c r="D16" s="881">
        <v>0</v>
      </c>
      <c r="E16" s="882">
        <v>10</v>
      </c>
      <c r="F16" s="882"/>
      <c r="G16" s="910">
        <f t="shared" si="0"/>
        <v>10</v>
      </c>
      <c r="H16" s="884"/>
      <c r="I16" s="882">
        <v>0</v>
      </c>
      <c r="J16" s="882"/>
      <c r="K16" s="910">
        <f t="shared" si="1"/>
        <v>0</v>
      </c>
      <c r="L16" s="884"/>
      <c r="M16" s="882"/>
      <c r="N16" s="882"/>
      <c r="O16" s="910">
        <f t="shared" si="2"/>
        <v>0</v>
      </c>
      <c r="P16" s="884">
        <v>0</v>
      </c>
      <c r="Q16" s="882">
        <v>5</v>
      </c>
      <c r="R16" s="882"/>
      <c r="S16" s="910">
        <f t="shared" si="3"/>
        <v>5</v>
      </c>
      <c r="T16" s="884"/>
      <c r="U16" s="882"/>
      <c r="V16" s="882"/>
      <c r="W16" s="911">
        <f t="shared" si="4"/>
        <v>0</v>
      </c>
      <c r="X16" s="518">
        <f t="shared" si="5"/>
        <v>15</v>
      </c>
      <c r="Y16" s="519"/>
    </row>
    <row r="17" spans="1:45" s="156" customFormat="1" ht="15.75" customHeight="1" x14ac:dyDescent="0.25">
      <c r="A17" s="906">
        <v>12</v>
      </c>
      <c r="B17" s="238" t="s">
        <v>64</v>
      </c>
      <c r="C17" s="238" t="s">
        <v>60</v>
      </c>
      <c r="D17" s="881">
        <v>0</v>
      </c>
      <c r="E17" s="882"/>
      <c r="F17" s="882"/>
      <c r="G17" s="910">
        <f t="shared" si="0"/>
        <v>0</v>
      </c>
      <c r="H17" s="884"/>
      <c r="I17" s="882"/>
      <c r="J17" s="882">
        <v>0</v>
      </c>
      <c r="K17" s="910">
        <f t="shared" si="1"/>
        <v>0</v>
      </c>
      <c r="L17" s="884">
        <v>0</v>
      </c>
      <c r="M17" s="882">
        <v>5</v>
      </c>
      <c r="N17" s="882">
        <v>0</v>
      </c>
      <c r="O17" s="910">
        <f t="shared" si="2"/>
        <v>5</v>
      </c>
      <c r="P17" s="884"/>
      <c r="Q17" s="882">
        <v>0</v>
      </c>
      <c r="R17" s="882"/>
      <c r="S17" s="910">
        <f t="shared" si="3"/>
        <v>0</v>
      </c>
      <c r="T17" s="884">
        <v>0</v>
      </c>
      <c r="U17" s="882">
        <v>0</v>
      </c>
      <c r="V17" s="882"/>
      <c r="W17" s="911">
        <f t="shared" si="4"/>
        <v>0</v>
      </c>
      <c r="X17" s="518">
        <f t="shared" si="5"/>
        <v>5</v>
      </c>
      <c r="Y17" s="519"/>
    </row>
    <row r="18" spans="1:45" s="156" customFormat="1" ht="15.75" customHeight="1" x14ac:dyDescent="0.25">
      <c r="A18" s="906">
        <v>13</v>
      </c>
      <c r="B18" s="212" t="s">
        <v>69</v>
      </c>
      <c r="C18" s="212" t="s">
        <v>60</v>
      </c>
      <c r="D18" s="881">
        <v>0</v>
      </c>
      <c r="E18" s="882"/>
      <c r="F18" s="882">
        <v>0</v>
      </c>
      <c r="G18" s="910">
        <f t="shared" si="0"/>
        <v>0</v>
      </c>
      <c r="H18" s="884"/>
      <c r="I18" s="882"/>
      <c r="J18" s="882"/>
      <c r="K18" s="910">
        <f t="shared" si="1"/>
        <v>0</v>
      </c>
      <c r="L18" s="884"/>
      <c r="M18" s="882"/>
      <c r="N18" s="882">
        <v>0</v>
      </c>
      <c r="O18" s="910">
        <f t="shared" si="2"/>
        <v>0</v>
      </c>
      <c r="P18" s="884"/>
      <c r="Q18" s="882">
        <v>0</v>
      </c>
      <c r="R18" s="882"/>
      <c r="S18" s="910">
        <f t="shared" si="3"/>
        <v>0</v>
      </c>
      <c r="T18" s="884"/>
      <c r="U18" s="882"/>
      <c r="V18" s="882"/>
      <c r="W18" s="911">
        <f t="shared" si="4"/>
        <v>0</v>
      </c>
      <c r="X18" s="518">
        <f t="shared" si="5"/>
        <v>0</v>
      </c>
      <c r="Y18" s="519"/>
    </row>
    <row r="19" spans="1:45" s="156" customFormat="1" ht="15.75" customHeight="1" thickBot="1" x14ac:dyDescent="0.3">
      <c r="A19" s="903">
        <v>14</v>
      </c>
      <c r="B19" s="229" t="s">
        <v>18</v>
      </c>
      <c r="C19" s="229" t="s">
        <v>60</v>
      </c>
      <c r="D19" s="886"/>
      <c r="E19" s="819"/>
      <c r="F19" s="819">
        <v>0</v>
      </c>
      <c r="G19" s="821">
        <f t="shared" si="0"/>
        <v>0</v>
      </c>
      <c r="H19" s="818"/>
      <c r="I19" s="819"/>
      <c r="J19" s="819"/>
      <c r="K19" s="821">
        <f t="shared" si="1"/>
        <v>0</v>
      </c>
      <c r="L19" s="818"/>
      <c r="M19" s="819"/>
      <c r="N19" s="819"/>
      <c r="O19" s="821">
        <f t="shared" si="2"/>
        <v>0</v>
      </c>
      <c r="P19" s="818"/>
      <c r="Q19" s="819"/>
      <c r="R19" s="819"/>
      <c r="S19" s="821">
        <f t="shared" si="3"/>
        <v>0</v>
      </c>
      <c r="T19" s="818"/>
      <c r="U19" s="819"/>
      <c r="V19" s="819"/>
      <c r="W19" s="820">
        <f t="shared" si="4"/>
        <v>0</v>
      </c>
      <c r="X19" s="520">
        <f t="shared" si="5"/>
        <v>0</v>
      </c>
      <c r="Y19" s="521"/>
    </row>
    <row r="20" spans="1:45" ht="15.75" customHeight="1" thickBot="1" x14ac:dyDescent="0.3">
      <c r="A20" s="68"/>
      <c r="B20" s="68"/>
      <c r="C20" s="6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1:45" ht="15.75" customHeight="1" thickBot="1" x14ac:dyDescent="0.3">
      <c r="A21" s="494" t="s">
        <v>86</v>
      </c>
      <c r="B21" s="495"/>
      <c r="C21" s="496"/>
      <c r="D21" s="208"/>
      <c r="E21" s="208"/>
      <c r="F21" s="208"/>
      <c r="G21" s="208"/>
      <c r="H21" s="208"/>
      <c r="I21" s="208"/>
      <c r="J21" s="20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0"/>
    </row>
    <row r="22" spans="1:45" ht="15.75" customHeight="1" x14ac:dyDescent="0.25">
      <c r="A22" s="505" t="s">
        <v>16</v>
      </c>
      <c r="B22" s="510" t="s">
        <v>0</v>
      </c>
      <c r="C22" s="486" t="s">
        <v>1</v>
      </c>
      <c r="D22" s="502" t="s">
        <v>20</v>
      </c>
      <c r="E22" s="503"/>
      <c r="F22" s="504"/>
      <c r="G22" s="500" t="s">
        <v>21</v>
      </c>
      <c r="H22" s="502" t="s">
        <v>22</v>
      </c>
      <c r="I22" s="503"/>
      <c r="J22" s="504"/>
      <c r="K22" s="500" t="s">
        <v>21</v>
      </c>
      <c r="L22" s="502" t="s">
        <v>23</v>
      </c>
      <c r="M22" s="503"/>
      <c r="N22" s="504"/>
      <c r="O22" s="500" t="s">
        <v>21</v>
      </c>
      <c r="P22" s="502" t="s">
        <v>24</v>
      </c>
      <c r="Q22" s="503"/>
      <c r="R22" s="504"/>
      <c r="S22" s="500" t="s">
        <v>21</v>
      </c>
      <c r="T22" s="502" t="s">
        <v>25</v>
      </c>
      <c r="U22" s="503"/>
      <c r="V22" s="504"/>
      <c r="W22" s="500" t="s">
        <v>21</v>
      </c>
      <c r="X22" s="502" t="s">
        <v>30</v>
      </c>
      <c r="Y22" s="503"/>
      <c r="Z22" s="504"/>
      <c r="AA22" s="500" t="s">
        <v>21</v>
      </c>
      <c r="AB22" s="502" t="s">
        <v>31</v>
      </c>
      <c r="AC22" s="503"/>
      <c r="AD22" s="504"/>
      <c r="AE22" s="500" t="s">
        <v>21</v>
      </c>
      <c r="AF22" s="502" t="s">
        <v>32</v>
      </c>
      <c r="AG22" s="503"/>
      <c r="AH22" s="504"/>
      <c r="AI22" s="500" t="s">
        <v>21</v>
      </c>
      <c r="AJ22" s="502" t="s">
        <v>33</v>
      </c>
      <c r="AK22" s="503"/>
      <c r="AL22" s="504"/>
      <c r="AM22" s="500" t="s">
        <v>21</v>
      </c>
      <c r="AN22" s="502" t="s">
        <v>34</v>
      </c>
      <c r="AO22" s="503"/>
      <c r="AP22" s="504"/>
      <c r="AQ22" s="500" t="s">
        <v>21</v>
      </c>
      <c r="AR22" s="505" t="s">
        <v>26</v>
      </c>
      <c r="AS22" s="486" t="s">
        <v>35</v>
      </c>
    </row>
    <row r="23" spans="1:45" ht="15.75" customHeight="1" thickBot="1" x14ac:dyDescent="0.3">
      <c r="A23" s="533"/>
      <c r="B23" s="541"/>
      <c r="C23" s="487"/>
      <c r="D23" s="86" t="s">
        <v>27</v>
      </c>
      <c r="E23" s="87" t="s">
        <v>28</v>
      </c>
      <c r="F23" s="88" t="s">
        <v>29</v>
      </c>
      <c r="G23" s="540"/>
      <c r="H23" s="86" t="s">
        <v>27</v>
      </c>
      <c r="I23" s="87" t="s">
        <v>28</v>
      </c>
      <c r="J23" s="88" t="s">
        <v>29</v>
      </c>
      <c r="K23" s="540"/>
      <c r="L23" s="86" t="s">
        <v>27</v>
      </c>
      <c r="M23" s="87" t="s">
        <v>28</v>
      </c>
      <c r="N23" s="88" t="s">
        <v>29</v>
      </c>
      <c r="O23" s="540"/>
      <c r="P23" s="86" t="s">
        <v>27</v>
      </c>
      <c r="Q23" s="87" t="s">
        <v>28</v>
      </c>
      <c r="R23" s="88" t="s">
        <v>29</v>
      </c>
      <c r="S23" s="540"/>
      <c r="T23" s="86" t="s">
        <v>27</v>
      </c>
      <c r="U23" s="87" t="s">
        <v>28</v>
      </c>
      <c r="V23" s="88" t="s">
        <v>29</v>
      </c>
      <c r="W23" s="540"/>
      <c r="X23" s="86" t="s">
        <v>27</v>
      </c>
      <c r="Y23" s="87" t="s">
        <v>28</v>
      </c>
      <c r="Z23" s="88" t="s">
        <v>29</v>
      </c>
      <c r="AA23" s="540"/>
      <c r="AB23" s="86" t="s">
        <v>27</v>
      </c>
      <c r="AC23" s="87" t="s">
        <v>28</v>
      </c>
      <c r="AD23" s="88" t="s">
        <v>29</v>
      </c>
      <c r="AE23" s="540"/>
      <c r="AF23" s="86" t="s">
        <v>27</v>
      </c>
      <c r="AG23" s="87" t="s">
        <v>28</v>
      </c>
      <c r="AH23" s="88" t="s">
        <v>29</v>
      </c>
      <c r="AI23" s="540"/>
      <c r="AJ23" s="86" t="s">
        <v>27</v>
      </c>
      <c r="AK23" s="87" t="s">
        <v>28</v>
      </c>
      <c r="AL23" s="88" t="s">
        <v>29</v>
      </c>
      <c r="AM23" s="540"/>
      <c r="AN23" s="86" t="s">
        <v>27</v>
      </c>
      <c r="AO23" s="87" t="s">
        <v>28</v>
      </c>
      <c r="AP23" s="88" t="s">
        <v>29</v>
      </c>
      <c r="AQ23" s="540"/>
      <c r="AR23" s="533"/>
      <c r="AS23" s="487"/>
    </row>
    <row r="24" spans="1:45" ht="15.75" customHeight="1" x14ac:dyDescent="0.25">
      <c r="A24" s="822">
        <v>1</v>
      </c>
      <c r="B24" s="606" t="s">
        <v>65</v>
      </c>
      <c r="C24" s="606" t="s">
        <v>66</v>
      </c>
      <c r="D24" s="848"/>
      <c r="E24" s="828">
        <v>0</v>
      </c>
      <c r="F24" s="828">
        <v>15</v>
      </c>
      <c r="G24" s="829">
        <f>SUM(D24:F24)</f>
        <v>15</v>
      </c>
      <c r="H24" s="827">
        <v>15</v>
      </c>
      <c r="I24" s="828">
        <v>20</v>
      </c>
      <c r="J24" s="828">
        <v>20</v>
      </c>
      <c r="K24" s="829">
        <f>SUM(H24:J24)</f>
        <v>55</v>
      </c>
      <c r="L24" s="827">
        <v>0</v>
      </c>
      <c r="M24" s="828"/>
      <c r="N24" s="828">
        <v>20</v>
      </c>
      <c r="O24" s="829">
        <f>SUM(L24:N24)</f>
        <v>20</v>
      </c>
      <c r="P24" s="827">
        <v>20</v>
      </c>
      <c r="Q24" s="828">
        <v>0</v>
      </c>
      <c r="R24" s="828">
        <v>15</v>
      </c>
      <c r="S24" s="829">
        <f>SUM(P24:R24)</f>
        <v>35</v>
      </c>
      <c r="T24" s="827"/>
      <c r="U24" s="828"/>
      <c r="V24" s="828">
        <v>0</v>
      </c>
      <c r="W24" s="829">
        <f>SUM(T24:V24)</f>
        <v>0</v>
      </c>
      <c r="X24" s="827">
        <v>0</v>
      </c>
      <c r="Y24" s="828">
        <v>10</v>
      </c>
      <c r="Z24" s="828">
        <v>20</v>
      </c>
      <c r="AA24" s="829">
        <f>SUM(X24:Z24)</f>
        <v>30</v>
      </c>
      <c r="AB24" s="827"/>
      <c r="AC24" s="828">
        <v>10</v>
      </c>
      <c r="AD24" s="828">
        <v>5</v>
      </c>
      <c r="AE24" s="829">
        <f>SUM(AB24:AD24)</f>
        <v>15</v>
      </c>
      <c r="AF24" s="827">
        <v>0</v>
      </c>
      <c r="AG24" s="828">
        <v>20</v>
      </c>
      <c r="AH24" s="828">
        <v>0</v>
      </c>
      <c r="AI24" s="829">
        <f>SUM(AF24:AH24)</f>
        <v>20</v>
      </c>
      <c r="AJ24" s="827">
        <v>0</v>
      </c>
      <c r="AK24" s="828"/>
      <c r="AL24" s="828"/>
      <c r="AM24" s="829">
        <f>SUM(AJ24:AL24)</f>
        <v>0</v>
      </c>
      <c r="AN24" s="827">
        <v>15</v>
      </c>
      <c r="AO24" s="828">
        <v>0</v>
      </c>
      <c r="AP24" s="828">
        <v>5</v>
      </c>
      <c r="AQ24" s="829">
        <f>SUM(AN24:AP24)</f>
        <v>20</v>
      </c>
      <c r="AR24" s="683">
        <f>SUM(AQ24,AM24,AI24,AE24,AA24,W24,S24,O24,K24,G24)</f>
        <v>210</v>
      </c>
      <c r="AS24" s="608">
        <v>1</v>
      </c>
    </row>
    <row r="25" spans="1:45" ht="15.75" customHeight="1" x14ac:dyDescent="0.25">
      <c r="A25" s="823">
        <v>2</v>
      </c>
      <c r="B25" s="620" t="s">
        <v>11</v>
      </c>
      <c r="C25" s="620" t="s">
        <v>60</v>
      </c>
      <c r="D25" s="914">
        <v>0</v>
      </c>
      <c r="E25" s="831">
        <v>10</v>
      </c>
      <c r="F25" s="831">
        <v>0</v>
      </c>
      <c r="G25" s="832">
        <f>SUM(D25:F25)</f>
        <v>10</v>
      </c>
      <c r="H25" s="830">
        <v>10</v>
      </c>
      <c r="I25" s="831">
        <v>10</v>
      </c>
      <c r="J25" s="831">
        <v>5</v>
      </c>
      <c r="K25" s="832">
        <f>SUM(H25:J25)</f>
        <v>25</v>
      </c>
      <c r="L25" s="830"/>
      <c r="M25" s="831"/>
      <c r="N25" s="831"/>
      <c r="O25" s="832">
        <f>SUM(L25:N25)</f>
        <v>0</v>
      </c>
      <c r="P25" s="830">
        <v>0</v>
      </c>
      <c r="Q25" s="831">
        <v>0</v>
      </c>
      <c r="R25" s="831">
        <v>0</v>
      </c>
      <c r="S25" s="832">
        <f>SUM(P25:R25)</f>
        <v>0</v>
      </c>
      <c r="T25" s="830">
        <v>0</v>
      </c>
      <c r="U25" s="831">
        <v>10</v>
      </c>
      <c r="V25" s="831"/>
      <c r="W25" s="832">
        <f>SUM(T25:V25)</f>
        <v>10</v>
      </c>
      <c r="X25" s="830"/>
      <c r="Y25" s="831">
        <v>20</v>
      </c>
      <c r="Z25" s="831">
        <v>15</v>
      </c>
      <c r="AA25" s="832">
        <f>SUM(X25:Z25)</f>
        <v>35</v>
      </c>
      <c r="AB25" s="830"/>
      <c r="AC25" s="831"/>
      <c r="AD25" s="831"/>
      <c r="AE25" s="832">
        <f>SUM(AB25:AD25)</f>
        <v>0</v>
      </c>
      <c r="AF25" s="830">
        <v>0</v>
      </c>
      <c r="AG25" s="831">
        <v>20</v>
      </c>
      <c r="AH25" s="831">
        <v>15</v>
      </c>
      <c r="AI25" s="832">
        <f>SUM(AF25:AH25)</f>
        <v>35</v>
      </c>
      <c r="AJ25" s="830">
        <v>15</v>
      </c>
      <c r="AK25" s="831">
        <v>15</v>
      </c>
      <c r="AL25" s="831"/>
      <c r="AM25" s="832">
        <f>SUM(AJ25:AL25)</f>
        <v>30</v>
      </c>
      <c r="AN25" s="830">
        <v>0</v>
      </c>
      <c r="AO25" s="831">
        <v>15</v>
      </c>
      <c r="AP25" s="831">
        <v>0</v>
      </c>
      <c r="AQ25" s="832">
        <f>SUM(AN25:AP25)</f>
        <v>15</v>
      </c>
      <c r="AR25" s="684">
        <f>SUM(AQ25,AM25,AI25,AE25,AA25,W25,S25,O25,K25,G25)</f>
        <v>160</v>
      </c>
      <c r="AS25" s="611">
        <v>2</v>
      </c>
    </row>
    <row r="26" spans="1:45" ht="15.75" customHeight="1" x14ac:dyDescent="0.25">
      <c r="A26" s="824">
        <v>3</v>
      </c>
      <c r="B26" s="612" t="s">
        <v>58</v>
      </c>
      <c r="C26" s="612" t="s">
        <v>109</v>
      </c>
      <c r="D26" s="915">
        <v>20</v>
      </c>
      <c r="E26" s="834">
        <v>0</v>
      </c>
      <c r="F26" s="834">
        <v>0</v>
      </c>
      <c r="G26" s="835">
        <f>SUM(D26:F26)</f>
        <v>20</v>
      </c>
      <c r="H26" s="833">
        <v>20</v>
      </c>
      <c r="I26" s="834"/>
      <c r="J26" s="834"/>
      <c r="K26" s="835">
        <f>SUM(H26:J26)</f>
        <v>20</v>
      </c>
      <c r="L26" s="833">
        <v>0</v>
      </c>
      <c r="M26" s="834">
        <v>5</v>
      </c>
      <c r="N26" s="834">
        <v>0</v>
      </c>
      <c r="O26" s="835">
        <f>SUM(L26:N26)</f>
        <v>5</v>
      </c>
      <c r="P26" s="833">
        <v>10</v>
      </c>
      <c r="Q26" s="834">
        <v>0</v>
      </c>
      <c r="R26" s="834">
        <v>0</v>
      </c>
      <c r="S26" s="835">
        <f>SUM(P26:R26)</f>
        <v>10</v>
      </c>
      <c r="T26" s="833">
        <v>15</v>
      </c>
      <c r="U26" s="834">
        <v>0</v>
      </c>
      <c r="V26" s="834">
        <v>5</v>
      </c>
      <c r="W26" s="835">
        <f>SUM(T26:V26)</f>
        <v>20</v>
      </c>
      <c r="X26" s="833">
        <v>0</v>
      </c>
      <c r="Y26" s="834"/>
      <c r="Z26" s="834">
        <v>5</v>
      </c>
      <c r="AA26" s="835">
        <f>SUM(X26:Z26)</f>
        <v>5</v>
      </c>
      <c r="AB26" s="833">
        <v>20</v>
      </c>
      <c r="AC26" s="834"/>
      <c r="AD26" s="834"/>
      <c r="AE26" s="835">
        <f>SUM(AB26:AD26)</f>
        <v>20</v>
      </c>
      <c r="AF26" s="833">
        <v>15</v>
      </c>
      <c r="AG26" s="834"/>
      <c r="AH26" s="834">
        <v>20</v>
      </c>
      <c r="AI26" s="835">
        <f>SUM(AF26:AH26)</f>
        <v>35</v>
      </c>
      <c r="AJ26" s="833">
        <v>15</v>
      </c>
      <c r="AK26" s="834">
        <v>0</v>
      </c>
      <c r="AL26" s="834">
        <v>5</v>
      </c>
      <c r="AM26" s="835">
        <f>SUM(AJ26:AL26)</f>
        <v>20</v>
      </c>
      <c r="AN26" s="833">
        <v>0</v>
      </c>
      <c r="AO26" s="834">
        <v>0</v>
      </c>
      <c r="AP26" s="834">
        <v>0</v>
      </c>
      <c r="AQ26" s="835">
        <f>SUM(AN26:AP26)</f>
        <v>0</v>
      </c>
      <c r="AR26" s="685">
        <f>SUM(AQ26,AM26,AI26,AE26,AA26,W26,S26,O26,K26,G26)</f>
        <v>155</v>
      </c>
      <c r="AS26" s="614">
        <v>3</v>
      </c>
    </row>
    <row r="27" spans="1:45" ht="15.75" customHeight="1" x14ac:dyDescent="0.25">
      <c r="A27" s="846">
        <v>4</v>
      </c>
      <c r="B27" s="212" t="s">
        <v>14</v>
      </c>
      <c r="C27" s="212" t="s">
        <v>66</v>
      </c>
      <c r="D27" s="881">
        <v>5</v>
      </c>
      <c r="E27" s="882">
        <v>15</v>
      </c>
      <c r="F27" s="882"/>
      <c r="G27" s="883">
        <f>SUM(D27:F27)</f>
        <v>20</v>
      </c>
      <c r="H27" s="884">
        <v>0</v>
      </c>
      <c r="I27" s="882">
        <v>10</v>
      </c>
      <c r="J27" s="882">
        <v>10</v>
      </c>
      <c r="K27" s="883">
        <f>SUM(H27:J27)</f>
        <v>20</v>
      </c>
      <c r="L27" s="884">
        <v>0</v>
      </c>
      <c r="M27" s="882">
        <v>5</v>
      </c>
      <c r="N27" s="882"/>
      <c r="O27" s="883">
        <f>SUM(L27:N27)</f>
        <v>5</v>
      </c>
      <c r="P27" s="884">
        <v>5</v>
      </c>
      <c r="Q27" s="882"/>
      <c r="R27" s="882">
        <v>0</v>
      </c>
      <c r="S27" s="883">
        <f>SUM(P27:R27)</f>
        <v>5</v>
      </c>
      <c r="T27" s="884">
        <v>0</v>
      </c>
      <c r="U27" s="882">
        <v>0</v>
      </c>
      <c r="V27" s="882"/>
      <c r="W27" s="883">
        <f>SUM(T27:V27)</f>
        <v>0</v>
      </c>
      <c r="X27" s="884">
        <v>10</v>
      </c>
      <c r="Y27" s="882">
        <v>0</v>
      </c>
      <c r="Z27" s="882">
        <v>0</v>
      </c>
      <c r="AA27" s="883">
        <f>SUM(X27:Z27)</f>
        <v>10</v>
      </c>
      <c r="AB27" s="884">
        <v>10</v>
      </c>
      <c r="AC27" s="882">
        <v>0</v>
      </c>
      <c r="AD27" s="882">
        <v>5</v>
      </c>
      <c r="AE27" s="883">
        <f>SUM(AB27:AD27)</f>
        <v>15</v>
      </c>
      <c r="AF27" s="884">
        <v>20</v>
      </c>
      <c r="AG27" s="882">
        <v>15</v>
      </c>
      <c r="AH27" s="882">
        <v>0</v>
      </c>
      <c r="AI27" s="883">
        <f>SUM(AF27:AH27)</f>
        <v>35</v>
      </c>
      <c r="AJ27" s="884">
        <v>20</v>
      </c>
      <c r="AK27" s="882">
        <v>0</v>
      </c>
      <c r="AL27" s="882">
        <v>15</v>
      </c>
      <c r="AM27" s="883">
        <f>SUM(AJ27:AL27)</f>
        <v>35</v>
      </c>
      <c r="AN27" s="884"/>
      <c r="AO27" s="882">
        <v>0</v>
      </c>
      <c r="AP27" s="882"/>
      <c r="AQ27" s="883">
        <f>SUM(AN27:AP27)</f>
        <v>0</v>
      </c>
      <c r="AR27" s="694">
        <f>SUM(AQ27,AM27,AI27,AE27,AA27,W27,S27,O27,K27,G27)</f>
        <v>145</v>
      </c>
      <c r="AS27" s="90"/>
    </row>
    <row r="28" spans="1:45" ht="15.75" customHeight="1" x14ac:dyDescent="0.25">
      <c r="A28" s="846">
        <v>5</v>
      </c>
      <c r="B28" s="212" t="s">
        <v>80</v>
      </c>
      <c r="C28" s="212" t="s">
        <v>108</v>
      </c>
      <c r="D28" s="881"/>
      <c r="E28" s="882">
        <v>0</v>
      </c>
      <c r="F28" s="882"/>
      <c r="G28" s="883">
        <f>SUM(D28:F28)</f>
        <v>0</v>
      </c>
      <c r="H28" s="884">
        <v>10</v>
      </c>
      <c r="I28" s="882"/>
      <c r="J28" s="882"/>
      <c r="K28" s="883">
        <f>SUM(H28:J28)</f>
        <v>10</v>
      </c>
      <c r="L28" s="884"/>
      <c r="M28" s="882">
        <v>10</v>
      </c>
      <c r="N28" s="882"/>
      <c r="O28" s="883">
        <f>SUM(L28:N28)</f>
        <v>10</v>
      </c>
      <c r="P28" s="884"/>
      <c r="Q28" s="882"/>
      <c r="R28" s="882"/>
      <c r="S28" s="883">
        <f>SUM(P28:R28)</f>
        <v>0</v>
      </c>
      <c r="T28" s="884"/>
      <c r="U28" s="882"/>
      <c r="V28" s="882"/>
      <c r="W28" s="883">
        <f>SUM(T28:V28)</f>
        <v>0</v>
      </c>
      <c r="X28" s="884">
        <v>0</v>
      </c>
      <c r="Y28" s="882">
        <v>5</v>
      </c>
      <c r="Z28" s="882">
        <v>10</v>
      </c>
      <c r="AA28" s="883">
        <f>SUM(X28:Z28)</f>
        <v>15</v>
      </c>
      <c r="AB28" s="884"/>
      <c r="AC28" s="882">
        <v>20</v>
      </c>
      <c r="AD28" s="882"/>
      <c r="AE28" s="883">
        <f>SUM(AB28:AD28)</f>
        <v>20</v>
      </c>
      <c r="AF28" s="884"/>
      <c r="AG28" s="882">
        <v>0</v>
      </c>
      <c r="AH28" s="882"/>
      <c r="AI28" s="883">
        <f>SUM(AF28:AH28)</f>
        <v>0</v>
      </c>
      <c r="AJ28" s="884">
        <v>5</v>
      </c>
      <c r="AK28" s="882">
        <v>15</v>
      </c>
      <c r="AL28" s="882"/>
      <c r="AM28" s="883">
        <f>SUM(AJ28:AL28)</f>
        <v>20</v>
      </c>
      <c r="AN28" s="884"/>
      <c r="AO28" s="882">
        <v>20</v>
      </c>
      <c r="AP28" s="882"/>
      <c r="AQ28" s="883">
        <f>SUM(AN28:AP28)</f>
        <v>20</v>
      </c>
      <c r="AR28" s="694">
        <f>SUM(AQ28,AM28,AI28,AE28,AA28,W28,S28,O28,K28,G28)</f>
        <v>95</v>
      </c>
      <c r="AS28" s="78"/>
    </row>
    <row r="29" spans="1:45" ht="15.75" customHeight="1" x14ac:dyDescent="0.25">
      <c r="A29" s="912">
        <v>6</v>
      </c>
      <c r="B29" s="214" t="s">
        <v>8</v>
      </c>
      <c r="C29" s="214" t="s">
        <v>60</v>
      </c>
      <c r="D29" s="916">
        <v>0</v>
      </c>
      <c r="E29" s="897">
        <v>15</v>
      </c>
      <c r="F29" s="897"/>
      <c r="G29" s="898">
        <f>SUM(D29:F29)</f>
        <v>15</v>
      </c>
      <c r="H29" s="896"/>
      <c r="I29" s="897"/>
      <c r="J29" s="897"/>
      <c r="K29" s="898">
        <f>SUM(H29:J29)</f>
        <v>0</v>
      </c>
      <c r="L29" s="896">
        <v>0</v>
      </c>
      <c r="M29" s="897">
        <v>0</v>
      </c>
      <c r="N29" s="897"/>
      <c r="O29" s="898">
        <f>SUM(L29:N29)</f>
        <v>0</v>
      </c>
      <c r="P29" s="896">
        <v>0</v>
      </c>
      <c r="Q29" s="897">
        <v>0</v>
      </c>
      <c r="R29" s="897"/>
      <c r="S29" s="898">
        <f>SUM(P29:R29)</f>
        <v>0</v>
      </c>
      <c r="T29" s="896">
        <v>0</v>
      </c>
      <c r="U29" s="897">
        <v>5</v>
      </c>
      <c r="V29" s="897"/>
      <c r="W29" s="898">
        <f>SUM(T29:V29)</f>
        <v>5</v>
      </c>
      <c r="X29" s="896">
        <v>0</v>
      </c>
      <c r="Y29" s="897">
        <v>0</v>
      </c>
      <c r="Z29" s="897">
        <v>0</v>
      </c>
      <c r="AA29" s="898">
        <f>SUM(X29:Z29)</f>
        <v>0</v>
      </c>
      <c r="AB29" s="896">
        <v>0</v>
      </c>
      <c r="AC29" s="897"/>
      <c r="AD29" s="897">
        <v>5</v>
      </c>
      <c r="AE29" s="898">
        <f>SUM(AB29:AD29)</f>
        <v>5</v>
      </c>
      <c r="AF29" s="896">
        <v>15</v>
      </c>
      <c r="AG29" s="897">
        <v>20</v>
      </c>
      <c r="AH29" s="897">
        <v>0</v>
      </c>
      <c r="AI29" s="898">
        <f>SUM(AF29:AH29)</f>
        <v>35</v>
      </c>
      <c r="AJ29" s="896"/>
      <c r="AK29" s="897"/>
      <c r="AL29" s="897">
        <v>0</v>
      </c>
      <c r="AM29" s="898">
        <f>SUM(AJ29:AL29)</f>
        <v>0</v>
      </c>
      <c r="AN29" s="896">
        <v>10</v>
      </c>
      <c r="AO29" s="897">
        <v>5</v>
      </c>
      <c r="AP29" s="897">
        <v>0</v>
      </c>
      <c r="AQ29" s="898">
        <f>SUM(AN29:AP29)</f>
        <v>15</v>
      </c>
      <c r="AR29" s="358">
        <f>SUM(AQ29,AM29,AI29,AE29,AA29,W29,S29,O29,K29,G29)</f>
        <v>75</v>
      </c>
      <c r="AS29" s="80"/>
    </row>
    <row r="30" spans="1:45" ht="15.75" customHeight="1" x14ac:dyDescent="0.25">
      <c r="A30" s="846">
        <v>7</v>
      </c>
      <c r="B30" s="74" t="s">
        <v>17</v>
      </c>
      <c r="C30" s="74" t="s">
        <v>60</v>
      </c>
      <c r="D30" s="881"/>
      <c r="E30" s="882"/>
      <c r="F30" s="882"/>
      <c r="G30" s="883">
        <f>SUM(D30:F30)</f>
        <v>0</v>
      </c>
      <c r="H30" s="884">
        <v>10</v>
      </c>
      <c r="I30" s="882">
        <v>20</v>
      </c>
      <c r="J30" s="882"/>
      <c r="K30" s="883">
        <f>SUM(H30:J30)</f>
        <v>30</v>
      </c>
      <c r="L30" s="884">
        <v>10</v>
      </c>
      <c r="M30" s="882">
        <v>0</v>
      </c>
      <c r="N30" s="882"/>
      <c r="O30" s="883">
        <f>SUM(L30:N30)</f>
        <v>10</v>
      </c>
      <c r="P30" s="884">
        <v>15</v>
      </c>
      <c r="Q30" s="882"/>
      <c r="R30" s="882"/>
      <c r="S30" s="883">
        <f>SUM(P30:R30)</f>
        <v>15</v>
      </c>
      <c r="T30" s="884"/>
      <c r="U30" s="882"/>
      <c r="V30" s="882">
        <v>0</v>
      </c>
      <c r="W30" s="883">
        <f>SUM(T30:V30)</f>
        <v>0</v>
      </c>
      <c r="X30" s="884">
        <v>0</v>
      </c>
      <c r="Y30" s="882">
        <v>15</v>
      </c>
      <c r="Z30" s="882"/>
      <c r="AA30" s="883">
        <f>SUM(X30:Z30)</f>
        <v>15</v>
      </c>
      <c r="AB30" s="884">
        <v>0</v>
      </c>
      <c r="AC30" s="882">
        <v>0</v>
      </c>
      <c r="AD30" s="882"/>
      <c r="AE30" s="883">
        <f>SUM(AB30:AD30)</f>
        <v>0</v>
      </c>
      <c r="AF30" s="884"/>
      <c r="AG30" s="882"/>
      <c r="AH30" s="882"/>
      <c r="AI30" s="883">
        <f>SUM(AF30:AH30)</f>
        <v>0</v>
      </c>
      <c r="AJ30" s="884"/>
      <c r="AK30" s="882">
        <v>0</v>
      </c>
      <c r="AL30" s="882"/>
      <c r="AM30" s="883">
        <f>SUM(AJ30:AL30)</f>
        <v>0</v>
      </c>
      <c r="AN30" s="884"/>
      <c r="AO30" s="882">
        <v>0</v>
      </c>
      <c r="AP30" s="882"/>
      <c r="AQ30" s="883">
        <f>SUM(AN30:AP30)</f>
        <v>0</v>
      </c>
      <c r="AR30" s="694">
        <f>SUM(AQ30,AM30,AI30,AE30,AA30,W30,S30,O30,K30,G30)</f>
        <v>70</v>
      </c>
      <c r="AS30" s="78"/>
    </row>
    <row r="31" spans="1:45" ht="15.75" customHeight="1" x14ac:dyDescent="0.25">
      <c r="A31" s="846">
        <v>8</v>
      </c>
      <c r="B31" s="212" t="s">
        <v>73</v>
      </c>
      <c r="C31" s="212" t="s">
        <v>60</v>
      </c>
      <c r="D31" s="881">
        <v>0</v>
      </c>
      <c r="E31" s="882">
        <v>5</v>
      </c>
      <c r="F31" s="882"/>
      <c r="G31" s="883">
        <f>SUM(D31:F31)</f>
        <v>5</v>
      </c>
      <c r="H31" s="884"/>
      <c r="I31" s="882">
        <v>5</v>
      </c>
      <c r="J31" s="882"/>
      <c r="K31" s="883">
        <f>SUM(H31:J31)</f>
        <v>5</v>
      </c>
      <c r="L31" s="884">
        <v>10</v>
      </c>
      <c r="M31" s="882">
        <v>0</v>
      </c>
      <c r="N31" s="882">
        <v>0</v>
      </c>
      <c r="O31" s="883">
        <f>SUM(L31:N31)</f>
        <v>10</v>
      </c>
      <c r="P31" s="884">
        <v>10</v>
      </c>
      <c r="Q31" s="882">
        <v>10</v>
      </c>
      <c r="R31" s="882">
        <v>0</v>
      </c>
      <c r="S31" s="883">
        <f>SUM(P31:R31)</f>
        <v>20</v>
      </c>
      <c r="T31" s="884"/>
      <c r="U31" s="882">
        <v>0</v>
      </c>
      <c r="V31" s="882">
        <v>0</v>
      </c>
      <c r="W31" s="883">
        <f>SUM(T31:V31)</f>
        <v>0</v>
      </c>
      <c r="X31" s="884">
        <v>0</v>
      </c>
      <c r="Y31" s="882">
        <v>5</v>
      </c>
      <c r="Z31" s="882"/>
      <c r="AA31" s="883">
        <f>SUM(X31:Z31)</f>
        <v>5</v>
      </c>
      <c r="AB31" s="884"/>
      <c r="AC31" s="882">
        <v>5</v>
      </c>
      <c r="AD31" s="882">
        <v>0</v>
      </c>
      <c r="AE31" s="883">
        <f>SUM(AB31:AD31)</f>
        <v>5</v>
      </c>
      <c r="AF31" s="884">
        <v>0</v>
      </c>
      <c r="AG31" s="882"/>
      <c r="AH31" s="882"/>
      <c r="AI31" s="883">
        <f>SUM(AF31:AH31)</f>
        <v>0</v>
      </c>
      <c r="AJ31" s="884">
        <v>0</v>
      </c>
      <c r="AK31" s="882">
        <v>10</v>
      </c>
      <c r="AL31" s="882"/>
      <c r="AM31" s="883">
        <f>SUM(AJ31:AL31)</f>
        <v>10</v>
      </c>
      <c r="AN31" s="884">
        <v>0</v>
      </c>
      <c r="AO31" s="882">
        <v>0</v>
      </c>
      <c r="AP31" s="882">
        <v>0</v>
      </c>
      <c r="AQ31" s="883">
        <f>SUM(AN31:AP31)</f>
        <v>0</v>
      </c>
      <c r="AR31" s="694">
        <f>SUM(AQ31,AM31,AI31,AE31,AA31,W31,S31,O31,K31,G31)</f>
        <v>60</v>
      </c>
      <c r="AS31" s="90"/>
    </row>
    <row r="32" spans="1:45" s="156" customFormat="1" ht="15.75" customHeight="1" x14ac:dyDescent="0.25">
      <c r="A32" s="825">
        <v>9</v>
      </c>
      <c r="B32" s="74" t="s">
        <v>61</v>
      </c>
      <c r="C32" s="74" t="s">
        <v>62</v>
      </c>
      <c r="D32" s="859"/>
      <c r="E32" s="815"/>
      <c r="F32" s="815"/>
      <c r="G32" s="817">
        <f>SUM(D32:F32)</f>
        <v>0</v>
      </c>
      <c r="H32" s="814"/>
      <c r="I32" s="815"/>
      <c r="J32" s="815"/>
      <c r="K32" s="817">
        <f>SUM(H32:J32)</f>
        <v>0</v>
      </c>
      <c r="L32" s="814">
        <v>5</v>
      </c>
      <c r="M32" s="815"/>
      <c r="N32" s="815"/>
      <c r="O32" s="817">
        <f>SUM(L32:N32)</f>
        <v>5</v>
      </c>
      <c r="P32" s="814"/>
      <c r="Q32" s="815">
        <v>0</v>
      </c>
      <c r="R32" s="815"/>
      <c r="S32" s="817">
        <f>SUM(P32:R32)</f>
        <v>0</v>
      </c>
      <c r="T32" s="814">
        <v>0</v>
      </c>
      <c r="U32" s="815">
        <v>5</v>
      </c>
      <c r="V32" s="815"/>
      <c r="W32" s="817">
        <f>SUM(T32:V32)</f>
        <v>5</v>
      </c>
      <c r="X32" s="814"/>
      <c r="Y32" s="815">
        <v>0</v>
      </c>
      <c r="Z32" s="815"/>
      <c r="AA32" s="817">
        <f>SUM(X32:Z32)</f>
        <v>0</v>
      </c>
      <c r="AB32" s="814">
        <v>10</v>
      </c>
      <c r="AC32" s="815">
        <v>5</v>
      </c>
      <c r="AD32" s="815"/>
      <c r="AE32" s="817">
        <f>SUM(AB32:AD32)</f>
        <v>15</v>
      </c>
      <c r="AF32" s="814"/>
      <c r="AG32" s="815"/>
      <c r="AH32" s="815"/>
      <c r="AI32" s="817">
        <f>SUM(AF32:AH32)</f>
        <v>0</v>
      </c>
      <c r="AJ32" s="814">
        <v>10</v>
      </c>
      <c r="AK32" s="815">
        <v>5</v>
      </c>
      <c r="AL32" s="815"/>
      <c r="AM32" s="817">
        <f>SUM(AJ32:AL32)</f>
        <v>15</v>
      </c>
      <c r="AN32" s="814"/>
      <c r="AO32" s="815">
        <v>0</v>
      </c>
      <c r="AP32" s="815"/>
      <c r="AQ32" s="817">
        <f>SUM(AN32:AP32)</f>
        <v>0</v>
      </c>
      <c r="AR32" s="686">
        <f>SUM(AQ32,AM32,AI32,AE32,AA32,W32,S32,O32,K32,G32)</f>
        <v>40</v>
      </c>
      <c r="AS32" s="183"/>
    </row>
    <row r="33" spans="1:45" s="156" customFormat="1" ht="15.75" customHeight="1" thickBot="1" x14ac:dyDescent="0.3">
      <c r="A33" s="913">
        <v>10</v>
      </c>
      <c r="B33" s="213" t="s">
        <v>10</v>
      </c>
      <c r="C33" s="213" t="s">
        <v>63</v>
      </c>
      <c r="D33" s="886"/>
      <c r="E33" s="819"/>
      <c r="F33" s="819">
        <v>15</v>
      </c>
      <c r="G33" s="821">
        <f>SUM(D33:F33)</f>
        <v>15</v>
      </c>
      <c r="H33" s="818"/>
      <c r="I33" s="819"/>
      <c r="J33" s="819"/>
      <c r="K33" s="821">
        <f>SUM(H33:J33)</f>
        <v>0</v>
      </c>
      <c r="L33" s="818"/>
      <c r="M33" s="819">
        <v>0</v>
      </c>
      <c r="N33" s="819">
        <v>5</v>
      </c>
      <c r="O33" s="821">
        <f>SUM(L33:N33)</f>
        <v>5</v>
      </c>
      <c r="P33" s="818"/>
      <c r="Q33" s="819">
        <v>0</v>
      </c>
      <c r="R33" s="819">
        <v>0</v>
      </c>
      <c r="S33" s="821">
        <f>SUM(P33:R33)</f>
        <v>0</v>
      </c>
      <c r="T33" s="818"/>
      <c r="U33" s="819"/>
      <c r="V33" s="819"/>
      <c r="W33" s="821">
        <f>SUM(T33:V33)</f>
        <v>0</v>
      </c>
      <c r="X33" s="818"/>
      <c r="Y33" s="819"/>
      <c r="Z33" s="819">
        <v>5</v>
      </c>
      <c r="AA33" s="821">
        <f>SUM(X33:Z33)</f>
        <v>5</v>
      </c>
      <c r="AB33" s="818"/>
      <c r="AC33" s="819"/>
      <c r="AD33" s="819"/>
      <c r="AE33" s="821">
        <f>SUM(AB33:AD33)</f>
        <v>0</v>
      </c>
      <c r="AF33" s="818"/>
      <c r="AG33" s="819"/>
      <c r="AH33" s="819"/>
      <c r="AI33" s="821">
        <f>SUM(AF33:AH33)</f>
        <v>0</v>
      </c>
      <c r="AJ33" s="818"/>
      <c r="AK33" s="819"/>
      <c r="AL33" s="819">
        <v>5</v>
      </c>
      <c r="AM33" s="821">
        <f>SUM(AJ33:AL33)</f>
        <v>5</v>
      </c>
      <c r="AN33" s="818"/>
      <c r="AO33" s="819"/>
      <c r="AP33" s="819"/>
      <c r="AQ33" s="821">
        <f>SUM(AN33:AP33)</f>
        <v>0</v>
      </c>
      <c r="AR33" s="687">
        <f>SUM(AQ33,AM33,AI33,AE33,AA33,W33,S33,O33,K33,G33)</f>
        <v>30</v>
      </c>
      <c r="AS33" s="73"/>
    </row>
    <row r="34" spans="1:45" ht="15.75" customHeigh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1:45" ht="15.75" customHeight="1" x14ac:dyDescent="0.25">
      <c r="A35" s="68"/>
      <c r="B35" s="68"/>
      <c r="C35" s="68"/>
      <c r="D35" s="79"/>
      <c r="E35" s="527" t="s">
        <v>36</v>
      </c>
      <c r="F35" s="528"/>
      <c r="G35" s="528"/>
      <c r="H35" s="528"/>
      <c r="I35" s="528"/>
      <c r="J35" s="528"/>
      <c r="K35" s="528"/>
      <c r="L35" s="52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1:45" ht="15.75" customHeight="1" x14ac:dyDescent="0.25">
      <c r="A36" s="68"/>
      <c r="B36" s="68"/>
      <c r="C36" s="68"/>
      <c r="D36" s="84"/>
      <c r="E36" s="84"/>
      <c r="F36" s="84"/>
      <c r="G36" s="84"/>
      <c r="H36" s="83"/>
      <c r="I36" s="83"/>
      <c r="J36" s="83"/>
      <c r="K36" s="83"/>
      <c r="L36" s="83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1:45" ht="15.75" customHeight="1" x14ac:dyDescent="0.25">
      <c r="A37" s="68"/>
      <c r="B37" s="68"/>
      <c r="C37" s="68"/>
      <c r="D37" s="81">
        <v>0</v>
      </c>
      <c r="E37" s="85" t="s">
        <v>37</v>
      </c>
      <c r="F37" s="82"/>
      <c r="G37" s="82"/>
      <c r="H37" s="82"/>
      <c r="I37" s="82"/>
      <c r="J37" s="83"/>
      <c r="K37" s="83"/>
      <c r="L37" s="83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1:45" ht="15.75" customHeight="1" x14ac:dyDescent="0.25"/>
    <row r="39" spans="1:45" ht="15.75" customHeight="1" x14ac:dyDescent="0.25"/>
    <row r="40" spans="1:45" ht="15.75" customHeight="1" x14ac:dyDescent="0.25"/>
  </sheetData>
  <sortState ref="B24:AR33">
    <sortCondition descending="1" ref="AR24:AR33"/>
    <sortCondition descending="1" ref="AQ24:AQ33"/>
  </sortState>
  <mergeCells count="57">
    <mergeCell ref="X16:Y16"/>
    <mergeCell ref="X17:Y17"/>
    <mergeCell ref="X18:Y18"/>
    <mergeCell ref="X19:Y19"/>
    <mergeCell ref="X11:Y11"/>
    <mergeCell ref="X12:Y12"/>
    <mergeCell ref="X13:Y13"/>
    <mergeCell ref="X14:Y14"/>
    <mergeCell ref="X15:Y15"/>
    <mergeCell ref="X6:Y6"/>
    <mergeCell ref="X7:Y7"/>
    <mergeCell ref="X8:Y8"/>
    <mergeCell ref="X9:Y9"/>
    <mergeCell ref="X10:Y10"/>
    <mergeCell ref="A21:C21"/>
    <mergeCell ref="E35:L35"/>
    <mergeCell ref="A4:A5"/>
    <mergeCell ref="B4:B5"/>
    <mergeCell ref="C4:C5"/>
    <mergeCell ref="B2:X2"/>
    <mergeCell ref="D4:F4"/>
    <mergeCell ref="H4:J4"/>
    <mergeCell ref="K4:K5"/>
    <mergeCell ref="L4:N4"/>
    <mergeCell ref="O4:O5"/>
    <mergeCell ref="P4:R4"/>
    <mergeCell ref="S4:S5"/>
    <mergeCell ref="T4:V4"/>
    <mergeCell ref="W4:W5"/>
    <mergeCell ref="G4:G5"/>
    <mergeCell ref="A3:C3"/>
    <mergeCell ref="X4:Y5"/>
    <mergeCell ref="T22:V22"/>
    <mergeCell ref="W22:W23"/>
    <mergeCell ref="X22:Z22"/>
    <mergeCell ref="A22:A23"/>
    <mergeCell ref="H22:J22"/>
    <mergeCell ref="K22:K23"/>
    <mergeCell ref="L22:N22"/>
    <mergeCell ref="O22:O23"/>
    <mergeCell ref="P22:R22"/>
    <mergeCell ref="S22:S23"/>
    <mergeCell ref="B22:B23"/>
    <mergeCell ref="C22:C23"/>
    <mergeCell ref="D22:F22"/>
    <mergeCell ref="G22:G23"/>
    <mergeCell ref="AA22:AA23"/>
    <mergeCell ref="AB22:AD22"/>
    <mergeCell ref="AE22:AE23"/>
    <mergeCell ref="AF22:AH22"/>
    <mergeCell ref="AI22:AI23"/>
    <mergeCell ref="AS22:AS23"/>
    <mergeCell ref="AJ22:AL22"/>
    <mergeCell ref="AM22:AM23"/>
    <mergeCell ref="AN22:AP22"/>
    <mergeCell ref="AQ22:AQ23"/>
    <mergeCell ref="AR22:AR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M47" sqref="M47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24.42578125" bestFit="1" customWidth="1"/>
    <col min="15" max="15" width="6.85546875" bestFit="1" customWidth="1"/>
  </cols>
  <sheetData>
    <row r="1" spans="1:15" ht="15.7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customHeight="1" x14ac:dyDescent="0.35">
      <c r="A2" s="137"/>
      <c r="B2" s="137"/>
      <c r="C2" s="137"/>
      <c r="D2" s="138"/>
      <c r="E2" s="550" t="s">
        <v>53</v>
      </c>
      <c r="F2" s="550"/>
      <c r="G2" s="550"/>
      <c r="H2" s="550"/>
      <c r="I2" s="550"/>
      <c r="J2" s="550"/>
      <c r="K2" s="550"/>
      <c r="L2" s="141"/>
      <c r="M2" s="141"/>
      <c r="N2" s="141"/>
      <c r="O2" s="141"/>
    </row>
    <row r="3" spans="1:15" ht="15.75" customHeight="1" thickBot="1" x14ac:dyDescent="0.3">
      <c r="A3" s="137"/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5.75" customHeight="1" thickBot="1" x14ac:dyDescent="0.3">
      <c r="A4" s="552" t="s">
        <v>54</v>
      </c>
      <c r="B4" s="553"/>
      <c r="C4" s="554"/>
      <c r="D4" s="303"/>
      <c r="E4" s="303"/>
      <c r="F4" s="139"/>
      <c r="G4" s="140"/>
      <c r="H4" s="140"/>
      <c r="I4" s="140"/>
      <c r="J4" s="138"/>
      <c r="K4" s="138"/>
      <c r="L4" s="138"/>
      <c r="M4" s="138"/>
      <c r="N4" s="138"/>
      <c r="O4" s="138"/>
    </row>
    <row r="5" spans="1:15" ht="15.75" customHeight="1" thickBot="1" x14ac:dyDescent="0.3">
      <c r="A5" s="144" t="s">
        <v>16</v>
      </c>
      <c r="B5" s="144" t="s">
        <v>0</v>
      </c>
      <c r="C5" s="144" t="s">
        <v>1</v>
      </c>
      <c r="D5" s="259" t="s">
        <v>20</v>
      </c>
      <c r="E5" s="259" t="s">
        <v>22</v>
      </c>
      <c r="F5" s="316" t="s">
        <v>23</v>
      </c>
      <c r="G5" s="316" t="s">
        <v>24</v>
      </c>
      <c r="H5" s="316" t="s">
        <v>25</v>
      </c>
      <c r="I5" s="316" t="s">
        <v>26</v>
      </c>
      <c r="J5" s="138"/>
      <c r="K5" s="138"/>
      <c r="L5" s="138"/>
      <c r="M5" s="138"/>
      <c r="N5" s="138"/>
      <c r="O5" s="138"/>
    </row>
    <row r="6" spans="1:15" ht="15.75" customHeight="1" x14ac:dyDescent="0.25">
      <c r="A6" s="696">
        <v>1</v>
      </c>
      <c r="B6" s="413" t="s">
        <v>105</v>
      </c>
      <c r="C6" s="414" t="s">
        <v>68</v>
      </c>
      <c r="D6" s="696">
        <v>20</v>
      </c>
      <c r="E6" s="703">
        <v>10</v>
      </c>
      <c r="F6" s="703">
        <v>20</v>
      </c>
      <c r="G6" s="703">
        <v>20</v>
      </c>
      <c r="H6" s="703">
        <v>20</v>
      </c>
      <c r="I6" s="432">
        <f t="shared" ref="I6:I26" si="0">SUM(D6:H6)</f>
        <v>90</v>
      </c>
      <c r="J6" s="138"/>
      <c r="K6" s="138"/>
      <c r="L6" s="138"/>
      <c r="M6" s="138"/>
      <c r="N6" s="138"/>
      <c r="O6" s="138"/>
    </row>
    <row r="7" spans="1:15" ht="15.75" customHeight="1" x14ac:dyDescent="0.25">
      <c r="A7" s="697">
        <v>2</v>
      </c>
      <c r="B7" s="420" t="s">
        <v>12</v>
      </c>
      <c r="C7" s="421" t="s">
        <v>60</v>
      </c>
      <c r="D7" s="697">
        <v>20</v>
      </c>
      <c r="E7" s="704">
        <v>15</v>
      </c>
      <c r="F7" s="704">
        <v>15</v>
      </c>
      <c r="G7" s="704">
        <v>20</v>
      </c>
      <c r="H7" s="704">
        <v>20</v>
      </c>
      <c r="I7" s="430">
        <f t="shared" si="0"/>
        <v>90</v>
      </c>
      <c r="J7" s="138"/>
      <c r="K7" s="138"/>
      <c r="L7" s="138"/>
      <c r="M7" s="138"/>
      <c r="N7" s="138"/>
      <c r="O7" s="138"/>
    </row>
    <row r="8" spans="1:15" ht="15.75" customHeight="1" x14ac:dyDescent="0.25">
      <c r="A8" s="698">
        <v>3</v>
      </c>
      <c r="B8" s="415" t="s">
        <v>72</v>
      </c>
      <c r="C8" s="419" t="s">
        <v>60</v>
      </c>
      <c r="D8" s="698">
        <v>20</v>
      </c>
      <c r="E8" s="705">
        <v>20</v>
      </c>
      <c r="F8" s="705">
        <v>20</v>
      </c>
      <c r="G8" s="705">
        <v>20</v>
      </c>
      <c r="H8" s="705">
        <v>10</v>
      </c>
      <c r="I8" s="431">
        <f t="shared" si="0"/>
        <v>90</v>
      </c>
      <c r="J8" s="138"/>
      <c r="K8" s="138"/>
      <c r="L8" s="140"/>
      <c r="M8" s="138"/>
      <c r="N8" s="138"/>
      <c r="O8" s="138"/>
    </row>
    <row r="9" spans="1:15" ht="15.75" customHeight="1" x14ac:dyDescent="0.25">
      <c r="A9" s="697">
        <v>4</v>
      </c>
      <c r="B9" s="420" t="s">
        <v>58</v>
      </c>
      <c r="C9" s="421" t="s">
        <v>109</v>
      </c>
      <c r="D9" s="697">
        <v>20</v>
      </c>
      <c r="E9" s="704">
        <v>20</v>
      </c>
      <c r="F9" s="704">
        <v>15</v>
      </c>
      <c r="G9" s="704">
        <v>20</v>
      </c>
      <c r="H9" s="704">
        <v>10</v>
      </c>
      <c r="I9" s="430">
        <f t="shared" si="0"/>
        <v>85</v>
      </c>
      <c r="J9" s="138"/>
      <c r="K9" s="138"/>
      <c r="L9" s="138"/>
      <c r="M9" s="138"/>
      <c r="N9" s="138"/>
      <c r="O9" s="138"/>
    </row>
    <row r="10" spans="1:15" ht="15.75" customHeight="1" x14ac:dyDescent="0.25">
      <c r="A10" s="699">
        <v>6</v>
      </c>
      <c r="B10" s="447" t="s">
        <v>65</v>
      </c>
      <c r="C10" s="448" t="s">
        <v>66</v>
      </c>
      <c r="D10" s="699">
        <v>15</v>
      </c>
      <c r="E10" s="706">
        <v>15</v>
      </c>
      <c r="F10" s="706">
        <v>15</v>
      </c>
      <c r="G10" s="706">
        <v>20</v>
      </c>
      <c r="H10" s="706">
        <v>15</v>
      </c>
      <c r="I10" s="449">
        <f t="shared" si="0"/>
        <v>80</v>
      </c>
      <c r="J10" s="138"/>
      <c r="K10" s="138"/>
      <c r="L10" s="138"/>
      <c r="M10" s="138"/>
      <c r="N10" s="138"/>
      <c r="O10" s="138"/>
    </row>
    <row r="11" spans="1:15" ht="15.75" customHeight="1" x14ac:dyDescent="0.25">
      <c r="A11" s="697">
        <v>5</v>
      </c>
      <c r="B11" s="420" t="s">
        <v>17</v>
      </c>
      <c r="C11" s="421" t="s">
        <v>60</v>
      </c>
      <c r="D11" s="697">
        <v>20</v>
      </c>
      <c r="E11" s="704">
        <v>10</v>
      </c>
      <c r="F11" s="704">
        <v>15</v>
      </c>
      <c r="G11" s="704">
        <v>20</v>
      </c>
      <c r="H11" s="704">
        <v>15</v>
      </c>
      <c r="I11" s="430">
        <f t="shared" si="0"/>
        <v>80</v>
      </c>
      <c r="J11" s="138"/>
      <c r="K11" s="138"/>
      <c r="L11" s="150"/>
      <c r="M11" s="138"/>
      <c r="N11" s="138"/>
      <c r="O11" s="138"/>
    </row>
    <row r="12" spans="1:15" ht="15.75" customHeight="1" x14ac:dyDescent="0.25">
      <c r="A12" s="697">
        <v>7</v>
      </c>
      <c r="B12" s="420" t="s">
        <v>8</v>
      </c>
      <c r="C12" s="421" t="s">
        <v>60</v>
      </c>
      <c r="D12" s="697">
        <v>15</v>
      </c>
      <c r="E12" s="704">
        <v>20</v>
      </c>
      <c r="F12" s="704">
        <v>20</v>
      </c>
      <c r="G12" s="704">
        <v>0</v>
      </c>
      <c r="H12" s="704">
        <v>20</v>
      </c>
      <c r="I12" s="430">
        <f t="shared" si="0"/>
        <v>75</v>
      </c>
      <c r="J12" s="138"/>
      <c r="K12" s="138"/>
      <c r="L12" s="138"/>
      <c r="M12" s="138"/>
      <c r="N12" s="138"/>
      <c r="O12" s="138"/>
    </row>
    <row r="13" spans="1:15" ht="15.75" customHeight="1" x14ac:dyDescent="0.25">
      <c r="A13" s="697">
        <v>8</v>
      </c>
      <c r="B13" s="420" t="s">
        <v>18</v>
      </c>
      <c r="C13" s="421" t="s">
        <v>60</v>
      </c>
      <c r="D13" s="697">
        <v>20</v>
      </c>
      <c r="E13" s="704">
        <v>0</v>
      </c>
      <c r="F13" s="704">
        <v>20</v>
      </c>
      <c r="G13" s="704">
        <v>20</v>
      </c>
      <c r="H13" s="704">
        <v>15</v>
      </c>
      <c r="I13" s="430">
        <f t="shared" si="0"/>
        <v>75</v>
      </c>
      <c r="J13" s="138"/>
      <c r="K13" s="138"/>
      <c r="L13" s="151"/>
      <c r="M13" s="138"/>
      <c r="N13" s="138"/>
      <c r="O13" s="138"/>
    </row>
    <row r="14" spans="1:15" ht="15.75" customHeight="1" x14ac:dyDescent="0.25">
      <c r="A14" s="698">
        <v>9</v>
      </c>
      <c r="B14" s="415" t="s">
        <v>13</v>
      </c>
      <c r="C14" s="416" t="s">
        <v>63</v>
      </c>
      <c r="D14" s="698">
        <v>10</v>
      </c>
      <c r="E14" s="705">
        <v>5</v>
      </c>
      <c r="F14" s="705">
        <v>20</v>
      </c>
      <c r="G14" s="705">
        <v>20</v>
      </c>
      <c r="H14" s="705">
        <v>15</v>
      </c>
      <c r="I14" s="431">
        <f t="shared" si="0"/>
        <v>70</v>
      </c>
      <c r="J14" s="138"/>
      <c r="K14" s="138"/>
      <c r="L14" s="138"/>
      <c r="M14" s="138"/>
      <c r="N14" s="138"/>
      <c r="O14" s="138"/>
    </row>
    <row r="15" spans="1:15" ht="15.75" customHeight="1" x14ac:dyDescent="0.25">
      <c r="A15" s="700">
        <v>10</v>
      </c>
      <c r="B15" s="450" t="s">
        <v>80</v>
      </c>
      <c r="C15" s="451" t="s">
        <v>108</v>
      </c>
      <c r="D15" s="700">
        <v>10</v>
      </c>
      <c r="E15" s="707">
        <v>15</v>
      </c>
      <c r="F15" s="707">
        <v>20</v>
      </c>
      <c r="G15" s="707">
        <v>0</v>
      </c>
      <c r="H15" s="707">
        <v>20</v>
      </c>
      <c r="I15" s="452">
        <f t="shared" si="0"/>
        <v>65</v>
      </c>
      <c r="J15" s="138"/>
      <c r="K15" s="138"/>
      <c r="L15" s="138"/>
      <c r="M15" s="138"/>
      <c r="N15" s="138"/>
      <c r="O15" s="138"/>
    </row>
    <row r="16" spans="1:15" ht="15.75" customHeight="1" x14ac:dyDescent="0.25">
      <c r="A16" s="697">
        <v>11</v>
      </c>
      <c r="B16" s="420" t="s">
        <v>14</v>
      </c>
      <c r="C16" s="421" t="s">
        <v>66</v>
      </c>
      <c r="D16" s="697">
        <v>10</v>
      </c>
      <c r="E16" s="704">
        <v>15</v>
      </c>
      <c r="F16" s="704">
        <v>20</v>
      </c>
      <c r="G16" s="704">
        <v>5</v>
      </c>
      <c r="H16" s="704">
        <v>15</v>
      </c>
      <c r="I16" s="430">
        <f t="shared" si="0"/>
        <v>65</v>
      </c>
      <c r="J16" s="138"/>
      <c r="K16" s="138"/>
      <c r="L16" s="138"/>
      <c r="M16" s="138"/>
      <c r="N16" s="138"/>
      <c r="O16" s="138"/>
    </row>
    <row r="17" spans="1:15" ht="15.75" customHeight="1" x14ac:dyDescent="0.25">
      <c r="A17" s="697">
        <v>12</v>
      </c>
      <c r="B17" s="420" t="s">
        <v>64</v>
      </c>
      <c r="C17" s="421" t="s">
        <v>60</v>
      </c>
      <c r="D17" s="697">
        <v>20</v>
      </c>
      <c r="E17" s="704">
        <v>15</v>
      </c>
      <c r="F17" s="704">
        <v>15</v>
      </c>
      <c r="G17" s="704">
        <v>0</v>
      </c>
      <c r="H17" s="704">
        <v>15</v>
      </c>
      <c r="I17" s="430">
        <f t="shared" si="0"/>
        <v>65</v>
      </c>
      <c r="J17" s="138"/>
      <c r="K17" s="138"/>
      <c r="L17" s="138"/>
      <c r="M17" s="138"/>
      <c r="N17" s="138"/>
      <c r="O17" s="138"/>
    </row>
    <row r="18" spans="1:15" ht="15.75" customHeight="1" x14ac:dyDescent="0.25">
      <c r="A18" s="701">
        <v>13</v>
      </c>
      <c r="B18" s="453" t="s">
        <v>67</v>
      </c>
      <c r="C18" s="454" t="s">
        <v>60</v>
      </c>
      <c r="D18" s="701">
        <v>10</v>
      </c>
      <c r="E18" s="708">
        <v>0</v>
      </c>
      <c r="F18" s="708">
        <v>20</v>
      </c>
      <c r="G18" s="708">
        <v>10</v>
      </c>
      <c r="H18" s="708">
        <v>20</v>
      </c>
      <c r="I18" s="455">
        <f t="shared" si="0"/>
        <v>60</v>
      </c>
      <c r="J18" s="138"/>
      <c r="K18" s="138"/>
      <c r="L18" s="138"/>
      <c r="M18" s="138"/>
      <c r="N18" s="138"/>
      <c r="O18" s="138"/>
    </row>
    <row r="19" spans="1:15" ht="15.75" customHeight="1" x14ac:dyDescent="0.25">
      <c r="A19" s="697">
        <v>14</v>
      </c>
      <c r="B19" s="420" t="s">
        <v>73</v>
      </c>
      <c r="C19" s="422" t="s">
        <v>60</v>
      </c>
      <c r="D19" s="697">
        <v>5</v>
      </c>
      <c r="E19" s="704">
        <v>15</v>
      </c>
      <c r="F19" s="704">
        <v>0</v>
      </c>
      <c r="G19" s="704">
        <v>20</v>
      </c>
      <c r="H19" s="704">
        <v>15</v>
      </c>
      <c r="I19" s="430">
        <f t="shared" si="0"/>
        <v>55</v>
      </c>
      <c r="J19" s="138"/>
      <c r="K19" s="138"/>
      <c r="L19" s="138"/>
      <c r="M19" s="138"/>
      <c r="N19" s="138"/>
      <c r="O19" s="138"/>
    </row>
    <row r="20" spans="1:15" ht="15.75" customHeight="1" x14ac:dyDescent="0.25">
      <c r="A20" s="697">
        <v>15</v>
      </c>
      <c r="B20" s="420" t="s">
        <v>10</v>
      </c>
      <c r="C20" s="421" t="s">
        <v>63</v>
      </c>
      <c r="D20" s="697">
        <v>15</v>
      </c>
      <c r="E20" s="704">
        <v>10</v>
      </c>
      <c r="F20" s="704">
        <v>5</v>
      </c>
      <c r="G20" s="704">
        <v>15</v>
      </c>
      <c r="H20" s="704">
        <v>10</v>
      </c>
      <c r="I20" s="430">
        <f t="shared" si="0"/>
        <v>55</v>
      </c>
      <c r="J20" s="138"/>
      <c r="K20" s="138"/>
      <c r="L20" s="138"/>
      <c r="M20" s="138"/>
      <c r="N20" s="138"/>
      <c r="O20" s="138"/>
    </row>
    <row r="21" spans="1:15" ht="15.75" customHeight="1" x14ac:dyDescent="0.25">
      <c r="A21" s="697">
        <v>16</v>
      </c>
      <c r="B21" s="420" t="s">
        <v>61</v>
      </c>
      <c r="C21" s="422" t="s">
        <v>62</v>
      </c>
      <c r="D21" s="697">
        <v>10</v>
      </c>
      <c r="E21" s="704">
        <v>10</v>
      </c>
      <c r="F21" s="704">
        <v>5</v>
      </c>
      <c r="G21" s="704">
        <v>15</v>
      </c>
      <c r="H21" s="704">
        <v>5</v>
      </c>
      <c r="I21" s="430">
        <f t="shared" si="0"/>
        <v>45</v>
      </c>
      <c r="J21" s="138"/>
      <c r="K21" s="138"/>
      <c r="L21" s="138"/>
      <c r="M21" s="138"/>
      <c r="N21" s="138"/>
      <c r="O21" s="138"/>
    </row>
    <row r="22" spans="1:15" s="156" customFormat="1" ht="15.75" customHeight="1" x14ac:dyDescent="0.25">
      <c r="A22" s="698">
        <v>17</v>
      </c>
      <c r="B22" s="415" t="s">
        <v>74</v>
      </c>
      <c r="C22" s="416" t="s">
        <v>60</v>
      </c>
      <c r="D22" s="698">
        <v>0</v>
      </c>
      <c r="E22" s="705">
        <v>15</v>
      </c>
      <c r="F22" s="705">
        <v>10</v>
      </c>
      <c r="G22" s="705">
        <v>10</v>
      </c>
      <c r="H22" s="705">
        <v>0</v>
      </c>
      <c r="I22" s="431">
        <f t="shared" si="0"/>
        <v>35</v>
      </c>
      <c r="J22" s="157"/>
      <c r="K22" s="157"/>
      <c r="L22" s="157"/>
      <c r="M22" s="157"/>
      <c r="N22" s="157"/>
      <c r="O22" s="157"/>
    </row>
    <row r="23" spans="1:15" s="156" customFormat="1" ht="15.75" customHeight="1" x14ac:dyDescent="0.25">
      <c r="A23" s="700">
        <v>18</v>
      </c>
      <c r="B23" s="450" t="s">
        <v>11</v>
      </c>
      <c r="C23" s="425" t="s">
        <v>60</v>
      </c>
      <c r="D23" s="700">
        <v>15</v>
      </c>
      <c r="E23" s="707">
        <v>0</v>
      </c>
      <c r="F23" s="707">
        <v>0</v>
      </c>
      <c r="G23" s="707">
        <v>15</v>
      </c>
      <c r="H23" s="707">
        <v>0</v>
      </c>
      <c r="I23" s="452">
        <f t="shared" si="0"/>
        <v>30</v>
      </c>
      <c r="J23" s="157"/>
      <c r="K23" s="157"/>
      <c r="L23" s="157"/>
      <c r="M23" s="157"/>
      <c r="N23" s="157"/>
      <c r="O23" s="157"/>
    </row>
    <row r="24" spans="1:15" s="156" customFormat="1" ht="15.75" customHeight="1" x14ac:dyDescent="0.25">
      <c r="A24" s="698">
        <v>19</v>
      </c>
      <c r="B24" s="415" t="s">
        <v>9</v>
      </c>
      <c r="C24" s="419" t="s">
        <v>60</v>
      </c>
      <c r="D24" s="698">
        <v>15</v>
      </c>
      <c r="E24" s="705">
        <v>0</v>
      </c>
      <c r="F24" s="705">
        <v>15</v>
      </c>
      <c r="G24" s="705">
        <v>0</v>
      </c>
      <c r="H24" s="705">
        <v>0</v>
      </c>
      <c r="I24" s="431">
        <f t="shared" si="0"/>
        <v>30</v>
      </c>
      <c r="J24" s="157"/>
      <c r="K24" s="157"/>
      <c r="L24" s="157"/>
      <c r="M24" s="157"/>
      <c r="N24" s="157"/>
      <c r="O24" s="157"/>
    </row>
    <row r="25" spans="1:15" s="156" customFormat="1" ht="15.75" customHeight="1" x14ac:dyDescent="0.25">
      <c r="A25" s="697">
        <v>20</v>
      </c>
      <c r="B25" s="420" t="s">
        <v>69</v>
      </c>
      <c r="C25" s="422" t="s">
        <v>60</v>
      </c>
      <c r="D25" s="697">
        <v>0</v>
      </c>
      <c r="E25" s="704">
        <v>0</v>
      </c>
      <c r="F25" s="704">
        <v>0</v>
      </c>
      <c r="G25" s="704">
        <v>0</v>
      </c>
      <c r="H25" s="704">
        <v>0</v>
      </c>
      <c r="I25" s="430">
        <f t="shared" si="0"/>
        <v>0</v>
      </c>
      <c r="J25" s="157"/>
      <c r="K25" s="157"/>
      <c r="L25" s="157"/>
      <c r="M25" s="157"/>
      <c r="N25" s="157"/>
      <c r="O25" s="157"/>
    </row>
    <row r="26" spans="1:15" s="156" customFormat="1" ht="15.75" customHeight="1" thickBot="1" x14ac:dyDescent="0.3">
      <c r="A26" s="702">
        <v>21</v>
      </c>
      <c r="B26" s="417" t="s">
        <v>70</v>
      </c>
      <c r="C26" s="418" t="s">
        <v>71</v>
      </c>
      <c r="D26" s="702">
        <v>0</v>
      </c>
      <c r="E26" s="709">
        <v>0</v>
      </c>
      <c r="F26" s="709">
        <v>0</v>
      </c>
      <c r="G26" s="709">
        <v>0</v>
      </c>
      <c r="H26" s="709">
        <v>0</v>
      </c>
      <c r="I26" s="433">
        <f t="shared" si="0"/>
        <v>0</v>
      </c>
      <c r="J26" s="157"/>
      <c r="K26" s="157"/>
      <c r="L26" s="157"/>
      <c r="M26" s="157"/>
      <c r="N26" s="157"/>
      <c r="O26" s="157"/>
    </row>
    <row r="27" spans="1:15" ht="15.75" customHeight="1" thickBot="1" x14ac:dyDescent="0.3">
      <c r="A27" s="152"/>
      <c r="B27" s="147"/>
      <c r="C27" s="147"/>
      <c r="D27" s="149"/>
      <c r="E27" s="149"/>
      <c r="F27" s="149"/>
      <c r="G27" s="149"/>
      <c r="H27" s="149"/>
      <c r="I27" s="149"/>
      <c r="J27" s="137"/>
      <c r="K27" s="137"/>
      <c r="L27" s="137"/>
      <c r="M27" s="137"/>
      <c r="N27" s="137"/>
      <c r="O27" s="142"/>
    </row>
    <row r="28" spans="1:15" ht="15.75" customHeight="1" thickBot="1" x14ac:dyDescent="0.35">
      <c r="A28" s="555" t="s">
        <v>78</v>
      </c>
      <c r="B28" s="556"/>
      <c r="C28" s="557"/>
      <c r="D28" s="304"/>
      <c r="E28" s="304"/>
      <c r="F28" s="138"/>
      <c r="G28" s="138"/>
      <c r="H28" s="138"/>
      <c r="I28" s="138"/>
      <c r="J28" s="138"/>
      <c r="K28" s="138"/>
      <c r="L28" s="138"/>
      <c r="M28" s="138"/>
      <c r="N28" s="138"/>
      <c r="O28" s="143"/>
    </row>
    <row r="29" spans="1:15" ht="15.75" customHeight="1" x14ac:dyDescent="0.25">
      <c r="A29" s="544" t="s">
        <v>16</v>
      </c>
      <c r="B29" s="544" t="s">
        <v>0</v>
      </c>
      <c r="C29" s="544" t="s">
        <v>1</v>
      </c>
      <c r="D29" s="544" t="s">
        <v>20</v>
      </c>
      <c r="E29" s="544" t="s">
        <v>22</v>
      </c>
      <c r="F29" s="544" t="s">
        <v>23</v>
      </c>
      <c r="G29" s="544" t="s">
        <v>24</v>
      </c>
      <c r="H29" s="544" t="s">
        <v>25</v>
      </c>
      <c r="I29" s="544" t="s">
        <v>30</v>
      </c>
      <c r="J29" s="544" t="s">
        <v>31</v>
      </c>
      <c r="K29" s="544" t="s">
        <v>32</v>
      </c>
      <c r="L29" s="544" t="s">
        <v>33</v>
      </c>
      <c r="M29" s="544" t="s">
        <v>34</v>
      </c>
      <c r="N29" s="544" t="s">
        <v>26</v>
      </c>
      <c r="O29" s="544" t="s">
        <v>35</v>
      </c>
    </row>
    <row r="30" spans="1:15" ht="15.75" customHeight="1" thickBot="1" x14ac:dyDescent="0.3">
      <c r="A30" s="545"/>
      <c r="B30" s="545"/>
      <c r="C30" s="545"/>
      <c r="D30" s="551"/>
      <c r="E30" s="551"/>
      <c r="F30" s="545"/>
      <c r="G30" s="545"/>
      <c r="H30" s="545"/>
      <c r="I30" s="545"/>
      <c r="J30" s="545"/>
      <c r="K30" s="545"/>
      <c r="L30" s="545"/>
      <c r="M30" s="545"/>
      <c r="N30" s="545"/>
      <c r="O30" s="545"/>
    </row>
    <row r="31" spans="1:15" ht="15.75" customHeight="1" x14ac:dyDescent="0.25">
      <c r="A31" s="710">
        <v>1</v>
      </c>
      <c r="B31" s="461" t="s">
        <v>12</v>
      </c>
      <c r="C31" s="462" t="s">
        <v>60</v>
      </c>
      <c r="D31" s="716">
        <v>20</v>
      </c>
      <c r="E31" s="717">
        <v>0</v>
      </c>
      <c r="F31" s="717">
        <v>15</v>
      </c>
      <c r="G31" s="717">
        <v>15</v>
      </c>
      <c r="H31" s="717">
        <v>20</v>
      </c>
      <c r="I31" s="717">
        <v>5</v>
      </c>
      <c r="J31" s="717">
        <v>20</v>
      </c>
      <c r="K31" s="717">
        <v>10</v>
      </c>
      <c r="L31" s="717">
        <v>5</v>
      </c>
      <c r="M31" s="718">
        <v>15</v>
      </c>
      <c r="N31" s="437">
        <f t="shared" ref="N31:N40" si="1">SUM(D31:M31)</f>
        <v>125</v>
      </c>
      <c r="O31" s="438">
        <v>1</v>
      </c>
    </row>
    <row r="32" spans="1:15" ht="15.75" customHeight="1" x14ac:dyDescent="0.25">
      <c r="A32" s="711">
        <v>2</v>
      </c>
      <c r="B32" s="457" t="s">
        <v>17</v>
      </c>
      <c r="C32" s="458" t="s">
        <v>60</v>
      </c>
      <c r="D32" s="719">
        <v>15</v>
      </c>
      <c r="E32" s="720">
        <v>10</v>
      </c>
      <c r="F32" s="720">
        <v>15</v>
      </c>
      <c r="G32" s="720">
        <v>15</v>
      </c>
      <c r="H32" s="720">
        <v>15</v>
      </c>
      <c r="I32" s="720">
        <v>5</v>
      </c>
      <c r="J32" s="720">
        <v>0</v>
      </c>
      <c r="K32" s="720">
        <v>0</v>
      </c>
      <c r="L32" s="720">
        <v>15</v>
      </c>
      <c r="M32" s="721">
        <v>15</v>
      </c>
      <c r="N32" s="445">
        <f t="shared" si="1"/>
        <v>105</v>
      </c>
      <c r="O32" s="446">
        <v>2</v>
      </c>
    </row>
    <row r="33" spans="1:15" ht="15.75" customHeight="1" x14ac:dyDescent="0.25">
      <c r="A33" s="712">
        <v>3</v>
      </c>
      <c r="B33" s="459" t="s">
        <v>58</v>
      </c>
      <c r="C33" s="460" t="s">
        <v>109</v>
      </c>
      <c r="D33" s="722">
        <v>10</v>
      </c>
      <c r="E33" s="723">
        <v>5</v>
      </c>
      <c r="F33" s="723">
        <v>5</v>
      </c>
      <c r="G33" s="723">
        <v>15</v>
      </c>
      <c r="H33" s="723">
        <v>15</v>
      </c>
      <c r="I33" s="723">
        <v>20</v>
      </c>
      <c r="J33" s="723">
        <v>10</v>
      </c>
      <c r="K33" s="723">
        <v>5</v>
      </c>
      <c r="L33" s="723">
        <v>20</v>
      </c>
      <c r="M33" s="724">
        <v>0</v>
      </c>
      <c r="N33" s="441">
        <f t="shared" si="1"/>
        <v>105</v>
      </c>
      <c r="O33" s="442">
        <v>3</v>
      </c>
    </row>
    <row r="34" spans="1:15" ht="15.75" customHeight="1" x14ac:dyDescent="0.25">
      <c r="A34" s="713">
        <v>4</v>
      </c>
      <c r="B34" s="196" t="s">
        <v>80</v>
      </c>
      <c r="C34" s="228" t="s">
        <v>108</v>
      </c>
      <c r="D34" s="725">
        <v>0</v>
      </c>
      <c r="E34" s="726">
        <v>20</v>
      </c>
      <c r="F34" s="726">
        <v>20</v>
      </c>
      <c r="G34" s="726">
        <v>0</v>
      </c>
      <c r="H34" s="726">
        <v>10</v>
      </c>
      <c r="I34" s="726">
        <v>10</v>
      </c>
      <c r="J34" s="726">
        <v>15</v>
      </c>
      <c r="K34" s="726">
        <v>0</v>
      </c>
      <c r="L34" s="726">
        <v>20</v>
      </c>
      <c r="M34" s="727">
        <v>0</v>
      </c>
      <c r="N34" s="169">
        <f t="shared" si="1"/>
        <v>95</v>
      </c>
      <c r="O34" s="176"/>
    </row>
    <row r="35" spans="1:15" ht="15.75" customHeight="1" x14ac:dyDescent="0.25">
      <c r="A35" s="714">
        <v>5</v>
      </c>
      <c r="B35" s="681" t="s">
        <v>73</v>
      </c>
      <c r="C35" s="682" t="s">
        <v>60</v>
      </c>
      <c r="D35" s="728">
        <v>0</v>
      </c>
      <c r="E35" s="729"/>
      <c r="F35" s="729">
        <v>0</v>
      </c>
      <c r="G35" s="729">
        <v>10</v>
      </c>
      <c r="H35" s="729">
        <v>5</v>
      </c>
      <c r="I35" s="729">
        <v>15</v>
      </c>
      <c r="J35" s="729">
        <v>20</v>
      </c>
      <c r="K35" s="729">
        <v>10</v>
      </c>
      <c r="L35" s="729">
        <v>15</v>
      </c>
      <c r="M35" s="730">
        <v>5</v>
      </c>
      <c r="N35" s="679">
        <f t="shared" si="1"/>
        <v>80</v>
      </c>
      <c r="O35" s="680"/>
    </row>
    <row r="36" spans="1:15" ht="15.75" customHeight="1" x14ac:dyDescent="0.25">
      <c r="A36" s="713">
        <v>6</v>
      </c>
      <c r="B36" s="196" t="s">
        <v>65</v>
      </c>
      <c r="C36" s="170" t="s">
        <v>66</v>
      </c>
      <c r="D36" s="725">
        <v>0</v>
      </c>
      <c r="E36" s="726">
        <v>10</v>
      </c>
      <c r="F36" s="726">
        <v>0</v>
      </c>
      <c r="G36" s="726">
        <v>0</v>
      </c>
      <c r="H36" s="726">
        <v>10</v>
      </c>
      <c r="I36" s="726">
        <v>10</v>
      </c>
      <c r="J36" s="726">
        <v>0</v>
      </c>
      <c r="K36" s="726">
        <v>20</v>
      </c>
      <c r="L36" s="726">
        <v>10</v>
      </c>
      <c r="M36" s="727">
        <v>5</v>
      </c>
      <c r="N36" s="169">
        <f t="shared" si="1"/>
        <v>65</v>
      </c>
      <c r="O36" s="176"/>
    </row>
    <row r="37" spans="1:15" ht="15.75" customHeight="1" x14ac:dyDescent="0.25">
      <c r="A37" s="713">
        <v>7</v>
      </c>
      <c r="B37" s="196" t="s">
        <v>8</v>
      </c>
      <c r="C37" s="228" t="s">
        <v>60</v>
      </c>
      <c r="D37" s="731">
        <v>0</v>
      </c>
      <c r="E37" s="726">
        <v>0</v>
      </c>
      <c r="F37" s="726">
        <v>0</v>
      </c>
      <c r="G37" s="726">
        <v>20</v>
      </c>
      <c r="H37" s="726">
        <v>0</v>
      </c>
      <c r="I37" s="726">
        <v>0</v>
      </c>
      <c r="J37" s="726">
        <v>20</v>
      </c>
      <c r="K37" s="726">
        <v>20</v>
      </c>
      <c r="L37" s="726">
        <v>5</v>
      </c>
      <c r="M37" s="727">
        <v>0</v>
      </c>
      <c r="N37" s="169">
        <f t="shared" si="1"/>
        <v>65</v>
      </c>
      <c r="O37" s="176"/>
    </row>
    <row r="38" spans="1:15" ht="15.75" customHeight="1" x14ac:dyDescent="0.25">
      <c r="A38" s="713">
        <v>8</v>
      </c>
      <c r="B38" s="300" t="s">
        <v>14</v>
      </c>
      <c r="C38" s="228" t="s">
        <v>66</v>
      </c>
      <c r="D38" s="725">
        <v>0</v>
      </c>
      <c r="E38" s="726">
        <v>0</v>
      </c>
      <c r="F38" s="726">
        <v>0</v>
      </c>
      <c r="G38" s="726">
        <v>0</v>
      </c>
      <c r="H38" s="726">
        <v>5</v>
      </c>
      <c r="I38" s="726">
        <v>0</v>
      </c>
      <c r="J38" s="726">
        <v>0</v>
      </c>
      <c r="K38" s="726">
        <v>5</v>
      </c>
      <c r="L38" s="726">
        <v>15</v>
      </c>
      <c r="M38" s="727">
        <v>15</v>
      </c>
      <c r="N38" s="169">
        <f t="shared" si="1"/>
        <v>40</v>
      </c>
      <c r="O38" s="176"/>
    </row>
    <row r="39" spans="1:15" s="156" customFormat="1" ht="15.75" customHeight="1" x14ac:dyDescent="0.25">
      <c r="A39" s="713">
        <v>9</v>
      </c>
      <c r="B39" s="197" t="s">
        <v>64</v>
      </c>
      <c r="C39" s="233" t="s">
        <v>60</v>
      </c>
      <c r="D39" s="732">
        <v>0</v>
      </c>
      <c r="E39" s="733">
        <v>10</v>
      </c>
      <c r="F39" s="733">
        <v>0</v>
      </c>
      <c r="G39" s="733">
        <v>0</v>
      </c>
      <c r="H39" s="733">
        <v>0</v>
      </c>
      <c r="I39" s="733">
        <v>0</v>
      </c>
      <c r="J39" s="733">
        <v>15</v>
      </c>
      <c r="K39" s="733">
        <v>0</v>
      </c>
      <c r="L39" s="733">
        <v>0</v>
      </c>
      <c r="M39" s="734">
        <v>15</v>
      </c>
      <c r="N39" s="155">
        <f t="shared" si="1"/>
        <v>40</v>
      </c>
      <c r="O39" s="155"/>
    </row>
    <row r="40" spans="1:15" s="156" customFormat="1" ht="15.75" customHeight="1" thickBot="1" x14ac:dyDescent="0.3">
      <c r="A40" s="715">
        <v>10</v>
      </c>
      <c r="B40" s="302" t="s">
        <v>18</v>
      </c>
      <c r="C40" s="229" t="s">
        <v>60</v>
      </c>
      <c r="D40" s="735">
        <v>0</v>
      </c>
      <c r="E40" s="736">
        <v>5</v>
      </c>
      <c r="F40" s="736">
        <v>0</v>
      </c>
      <c r="G40" s="736">
        <v>0</v>
      </c>
      <c r="H40" s="736">
        <v>10</v>
      </c>
      <c r="I40" s="736">
        <v>0</v>
      </c>
      <c r="J40" s="736">
        <v>10</v>
      </c>
      <c r="K40" s="736">
        <v>0</v>
      </c>
      <c r="L40" s="736">
        <v>0</v>
      </c>
      <c r="M40" s="737">
        <v>0</v>
      </c>
      <c r="N40" s="174">
        <f t="shared" si="1"/>
        <v>25</v>
      </c>
      <c r="O40" s="174"/>
    </row>
    <row r="41" spans="1:15" ht="15.75" customHeight="1" thickBot="1" x14ac:dyDescent="0.3">
      <c r="A41" s="146"/>
      <c r="B41" s="148"/>
      <c r="C41" s="153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6"/>
      <c r="O41" s="145"/>
    </row>
    <row r="42" spans="1:15" ht="15.75" customHeight="1" thickBot="1" x14ac:dyDescent="0.35">
      <c r="A42" s="547" t="s">
        <v>79</v>
      </c>
      <c r="B42" s="548"/>
      <c r="C42" s="549"/>
      <c r="D42" s="305"/>
      <c r="E42" s="305"/>
      <c r="F42" s="151"/>
      <c r="G42" s="151"/>
      <c r="H42" s="151"/>
      <c r="I42" s="151"/>
      <c r="J42" s="151"/>
      <c r="K42" s="151"/>
      <c r="L42" s="151"/>
      <c r="M42" s="151"/>
      <c r="N42" s="151"/>
      <c r="O42" s="154"/>
    </row>
    <row r="43" spans="1:15" ht="15.75" customHeight="1" x14ac:dyDescent="0.25">
      <c r="A43" s="542" t="s">
        <v>16</v>
      </c>
      <c r="B43" s="542" t="s">
        <v>0</v>
      </c>
      <c r="C43" s="542" t="s">
        <v>1</v>
      </c>
      <c r="D43" s="542" t="s">
        <v>20</v>
      </c>
      <c r="E43" s="542" t="s">
        <v>22</v>
      </c>
      <c r="F43" s="542" t="s">
        <v>23</v>
      </c>
      <c r="G43" s="542" t="s">
        <v>24</v>
      </c>
      <c r="H43" s="542" t="s">
        <v>25</v>
      </c>
      <c r="I43" s="542" t="s">
        <v>30</v>
      </c>
      <c r="J43" s="542" t="s">
        <v>31</v>
      </c>
      <c r="K43" s="542" t="s">
        <v>32</v>
      </c>
      <c r="L43" s="542" t="s">
        <v>33</v>
      </c>
      <c r="M43" s="542" t="s">
        <v>34</v>
      </c>
      <c r="N43" s="542" t="s">
        <v>26</v>
      </c>
      <c r="O43" s="542" t="s">
        <v>35</v>
      </c>
    </row>
    <row r="44" spans="1:15" ht="15.75" customHeight="1" thickBot="1" x14ac:dyDescent="0.3">
      <c r="A44" s="543"/>
      <c r="B44" s="543"/>
      <c r="C44" s="543"/>
      <c r="D44" s="546"/>
      <c r="E44" s="546"/>
      <c r="F44" s="543"/>
      <c r="G44" s="543"/>
      <c r="H44" s="543"/>
      <c r="I44" s="543"/>
      <c r="J44" s="543"/>
      <c r="K44" s="543"/>
      <c r="L44" s="543"/>
      <c r="M44" s="543"/>
      <c r="N44" s="543"/>
      <c r="O44" s="543"/>
    </row>
    <row r="45" spans="1:15" ht="15.75" customHeight="1" x14ac:dyDescent="0.25">
      <c r="A45" s="710">
        <v>1</v>
      </c>
      <c r="B45" s="435" t="s">
        <v>105</v>
      </c>
      <c r="C45" s="436" t="s">
        <v>68</v>
      </c>
      <c r="D45" s="738">
        <v>15</v>
      </c>
      <c r="E45" s="739">
        <v>20</v>
      </c>
      <c r="F45" s="739">
        <v>15</v>
      </c>
      <c r="G45" s="739">
        <v>20</v>
      </c>
      <c r="H45" s="739">
        <v>15</v>
      </c>
      <c r="I45" s="739">
        <v>15</v>
      </c>
      <c r="J45" s="739">
        <v>10</v>
      </c>
      <c r="K45" s="739">
        <v>20</v>
      </c>
      <c r="L45" s="739">
        <v>20</v>
      </c>
      <c r="M45" s="740">
        <v>5</v>
      </c>
      <c r="N45" s="437">
        <f>SUM(D45:M45)</f>
        <v>155</v>
      </c>
      <c r="O45" s="438">
        <v>1</v>
      </c>
    </row>
    <row r="46" spans="1:15" ht="15.75" customHeight="1" x14ac:dyDescent="0.25">
      <c r="A46" s="711">
        <v>2</v>
      </c>
      <c r="B46" s="443" t="s">
        <v>13</v>
      </c>
      <c r="C46" s="444" t="s">
        <v>63</v>
      </c>
      <c r="D46" s="741">
        <v>15</v>
      </c>
      <c r="E46" s="720">
        <v>0</v>
      </c>
      <c r="F46" s="720">
        <v>20</v>
      </c>
      <c r="G46" s="720">
        <v>10</v>
      </c>
      <c r="H46" s="720">
        <v>5</v>
      </c>
      <c r="I46" s="720">
        <v>15</v>
      </c>
      <c r="J46" s="720">
        <v>15</v>
      </c>
      <c r="K46" s="720">
        <v>15</v>
      </c>
      <c r="L46" s="720">
        <v>15</v>
      </c>
      <c r="M46" s="742">
        <v>10</v>
      </c>
      <c r="N46" s="445">
        <f>SUM(D46:M46)</f>
        <v>120</v>
      </c>
      <c r="O46" s="446">
        <v>2</v>
      </c>
    </row>
    <row r="47" spans="1:15" ht="15.75" customHeight="1" x14ac:dyDescent="0.25">
      <c r="A47" s="712">
        <v>3</v>
      </c>
      <c r="B47" s="439" t="s">
        <v>72</v>
      </c>
      <c r="C47" s="440" t="s">
        <v>60</v>
      </c>
      <c r="D47" s="743">
        <v>10</v>
      </c>
      <c r="E47" s="723">
        <v>5</v>
      </c>
      <c r="F47" s="723">
        <v>5</v>
      </c>
      <c r="G47" s="723">
        <v>15</v>
      </c>
      <c r="H47" s="723">
        <v>15</v>
      </c>
      <c r="I47" s="723">
        <v>10</v>
      </c>
      <c r="J47" s="723">
        <v>5</v>
      </c>
      <c r="K47" s="723">
        <v>10</v>
      </c>
      <c r="L47" s="723">
        <v>10</v>
      </c>
      <c r="M47" s="744">
        <v>10</v>
      </c>
      <c r="N47" s="441">
        <f>SUM(D47:M47)</f>
        <v>95</v>
      </c>
      <c r="O47" s="442">
        <v>3</v>
      </c>
    </row>
    <row r="48" spans="1:15" ht="15.75" customHeight="1" x14ac:dyDescent="0.25">
      <c r="A48" s="713">
        <v>4</v>
      </c>
      <c r="B48" s="434" t="s">
        <v>74</v>
      </c>
      <c r="C48" s="228" t="s">
        <v>60</v>
      </c>
      <c r="D48" s="745">
        <v>20</v>
      </c>
      <c r="E48" s="726">
        <v>20</v>
      </c>
      <c r="F48" s="726">
        <v>0</v>
      </c>
      <c r="G48" s="726">
        <v>20</v>
      </c>
      <c r="H48" s="726">
        <v>20</v>
      </c>
      <c r="I48" s="726">
        <v>0</v>
      </c>
      <c r="J48" s="726">
        <v>0</v>
      </c>
      <c r="K48" s="726">
        <v>0</v>
      </c>
      <c r="L48" s="726">
        <v>0</v>
      </c>
      <c r="M48" s="746">
        <v>5</v>
      </c>
      <c r="N48" s="169">
        <f>SUM(D48:M48)</f>
        <v>85</v>
      </c>
      <c r="O48" s="231"/>
    </row>
    <row r="49" spans="1:15" ht="15.75" customHeight="1" thickBot="1" x14ac:dyDescent="0.3">
      <c r="A49" s="715">
        <v>5</v>
      </c>
      <c r="B49" s="371" t="s">
        <v>67</v>
      </c>
      <c r="C49" s="298" t="s">
        <v>60</v>
      </c>
      <c r="D49" s="747">
        <v>0</v>
      </c>
      <c r="E49" s="736">
        <v>0</v>
      </c>
      <c r="F49" s="736">
        <v>10</v>
      </c>
      <c r="G49" s="736">
        <v>0</v>
      </c>
      <c r="H49" s="736">
        <v>0</v>
      </c>
      <c r="I49" s="736">
        <v>20</v>
      </c>
      <c r="J49" s="736">
        <v>0</v>
      </c>
      <c r="K49" s="736">
        <v>0</v>
      </c>
      <c r="L49" s="736">
        <v>5</v>
      </c>
      <c r="M49" s="748">
        <v>20</v>
      </c>
      <c r="N49" s="174">
        <f>SUM(D49:M49)</f>
        <v>55</v>
      </c>
      <c r="O49" s="301"/>
    </row>
    <row r="50" spans="1:15" ht="15.75" customHeight="1" x14ac:dyDescent="0.25">
      <c r="L50" s="394"/>
    </row>
    <row r="51" spans="1:15" ht="15.75" customHeight="1" x14ac:dyDescent="0.25"/>
  </sheetData>
  <sortState ref="B31:N40">
    <sortCondition descending="1" ref="N31:N40"/>
    <sortCondition descending="1" ref="M31:M40"/>
    <sortCondition descending="1" ref="L31:L40"/>
    <sortCondition descending="1" ref="K31:K40"/>
  </sortState>
  <mergeCells count="34">
    <mergeCell ref="A42:C42"/>
    <mergeCell ref="E2:K2"/>
    <mergeCell ref="A29:A30"/>
    <mergeCell ref="B29:B30"/>
    <mergeCell ref="C29:C30"/>
    <mergeCell ref="D29:D30"/>
    <mergeCell ref="E29:E30"/>
    <mergeCell ref="F29:F30"/>
    <mergeCell ref="G29:G30"/>
    <mergeCell ref="A4:C4"/>
    <mergeCell ref="A28:C28"/>
    <mergeCell ref="N29:N30"/>
    <mergeCell ref="O29:O30"/>
    <mergeCell ref="A43:A44"/>
    <mergeCell ref="B43:B44"/>
    <mergeCell ref="C43:C44"/>
    <mergeCell ref="D43:D44"/>
    <mergeCell ref="E43:E44"/>
    <mergeCell ref="F43:F44"/>
    <mergeCell ref="G43:G44"/>
    <mergeCell ref="H29:H30"/>
    <mergeCell ref="I29:I30"/>
    <mergeCell ref="J29:J30"/>
    <mergeCell ref="K29:K30"/>
    <mergeCell ref="L29:L30"/>
    <mergeCell ref="M29:M30"/>
    <mergeCell ref="N43:N44"/>
    <mergeCell ref="O43:O44"/>
    <mergeCell ref="H43:H44"/>
    <mergeCell ref="I43:I44"/>
    <mergeCell ref="J43:J44"/>
    <mergeCell ref="K43:K44"/>
    <mergeCell ref="L43:L44"/>
    <mergeCell ref="M43:M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Участники </vt:lpstr>
      <vt:lpstr>1 Лига</vt:lpstr>
      <vt:lpstr>Ж 3м</vt:lpstr>
      <vt:lpstr>Ж 5м</vt:lpstr>
      <vt:lpstr>Ж 7м </vt:lpstr>
      <vt:lpstr>М 5м</vt:lpstr>
      <vt:lpstr>М 7м</vt:lpstr>
      <vt:lpstr>М 9м </vt:lpstr>
      <vt:lpstr>Топор </vt:lpstr>
      <vt:lpstr>МПЛ-50</vt:lpstr>
      <vt:lpstr>Аб Ж</vt:lpstr>
      <vt:lpstr>Аб М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LEGION 78</cp:lastModifiedBy>
  <cp:lastPrinted>2019-04-21T14:27:52Z</cp:lastPrinted>
  <dcterms:created xsi:type="dcterms:W3CDTF">2019-02-08T17:17:54Z</dcterms:created>
  <dcterms:modified xsi:type="dcterms:W3CDTF">2019-04-21T15:46:13Z</dcterms:modified>
</cp:coreProperties>
</file>