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155" windowHeight="11820" activeTab="7"/>
  </bookViews>
  <sheets>
    <sheet name="Участники " sheetId="1" r:id="rId1"/>
    <sheet name="Ж 3м" sheetId="2" r:id="rId2"/>
    <sheet name="Ж 5м" sheetId="4" r:id="rId3"/>
    <sheet name="Ж 7м " sheetId="5" r:id="rId4"/>
    <sheet name="М 5м" sheetId="3" r:id="rId5"/>
    <sheet name="М 7м" sheetId="6" r:id="rId6"/>
    <sheet name="М 9м " sheetId="7" r:id="rId7"/>
    <sheet name="Аб Ж" sheetId="8" r:id="rId8"/>
    <sheet name="Аб М" sheetId="9" r:id="rId9"/>
  </sheets>
  <calcPr calcId="144525"/>
</workbook>
</file>

<file path=xl/calcChain.xml><?xml version="1.0" encoding="utf-8"?>
<calcChain xmlns="http://schemas.openxmlformats.org/spreadsheetml/2006/main">
  <c r="AQ35" i="9" l="1"/>
  <c r="AQ34" i="9"/>
  <c r="AQ33" i="9"/>
  <c r="AQ32" i="9"/>
  <c r="AM35" i="9"/>
  <c r="AM34" i="9"/>
  <c r="AM33" i="9"/>
  <c r="AM32" i="9"/>
  <c r="AI35" i="9"/>
  <c r="AI34" i="9"/>
  <c r="AI33" i="9"/>
  <c r="AI32" i="9"/>
  <c r="AE35" i="9"/>
  <c r="AE34" i="9"/>
  <c r="AE33" i="9"/>
  <c r="AE32" i="9"/>
  <c r="AA35" i="9"/>
  <c r="AA34" i="9"/>
  <c r="AA33" i="9"/>
  <c r="AA32" i="9"/>
  <c r="W34" i="9"/>
  <c r="W33" i="9"/>
  <c r="W32" i="9"/>
  <c r="S35" i="9"/>
  <c r="S34" i="9"/>
  <c r="S33" i="9"/>
  <c r="S32" i="9"/>
  <c r="O35" i="9"/>
  <c r="O34" i="9"/>
  <c r="O33" i="9"/>
  <c r="O32" i="9"/>
  <c r="K35" i="9"/>
  <c r="K34" i="9"/>
  <c r="K33" i="9"/>
  <c r="K32" i="9"/>
  <c r="G34" i="9"/>
  <c r="G35" i="9"/>
  <c r="G33" i="9"/>
  <c r="G32" i="9"/>
  <c r="K48" i="9"/>
  <c r="O48" i="9"/>
  <c r="S48" i="9"/>
  <c r="W48" i="9"/>
  <c r="AA48" i="9"/>
  <c r="AE48" i="9"/>
  <c r="AI48" i="9"/>
  <c r="AM48" i="9"/>
  <c r="AQ48" i="9"/>
  <c r="K49" i="9"/>
  <c r="O49" i="9"/>
  <c r="S49" i="9"/>
  <c r="W49" i="9"/>
  <c r="AA49" i="9"/>
  <c r="AE49" i="9"/>
  <c r="AI49" i="9"/>
  <c r="AM49" i="9"/>
  <c r="AQ49" i="9"/>
  <c r="K50" i="9"/>
  <c r="O50" i="9"/>
  <c r="S50" i="9"/>
  <c r="W50" i="9"/>
  <c r="AA50" i="9"/>
  <c r="AE50" i="9"/>
  <c r="AI50" i="9"/>
  <c r="AM50" i="9"/>
  <c r="AQ50" i="9"/>
  <c r="K51" i="9"/>
  <c r="O51" i="9"/>
  <c r="S51" i="9"/>
  <c r="W51" i="9"/>
  <c r="AA51" i="9"/>
  <c r="AE51" i="9"/>
  <c r="AI51" i="9"/>
  <c r="AM51" i="9"/>
  <c r="AQ51" i="9"/>
  <c r="G49" i="9"/>
  <c r="G50" i="9"/>
  <c r="G51" i="9"/>
  <c r="G48" i="9"/>
  <c r="K40" i="9"/>
  <c r="O40" i="9"/>
  <c r="S40" i="9"/>
  <c r="W40" i="9"/>
  <c r="AA40" i="9"/>
  <c r="AE40" i="9"/>
  <c r="AI40" i="9"/>
  <c r="AM40" i="9"/>
  <c r="AQ40" i="9"/>
  <c r="K41" i="9"/>
  <c r="O41" i="9"/>
  <c r="S41" i="9"/>
  <c r="W41" i="9"/>
  <c r="AA41" i="9"/>
  <c r="AE41" i="9"/>
  <c r="AI41" i="9"/>
  <c r="AM41" i="9"/>
  <c r="AQ41" i="9"/>
  <c r="K42" i="9"/>
  <c r="O42" i="9"/>
  <c r="S42" i="9"/>
  <c r="W42" i="9"/>
  <c r="AA42" i="9"/>
  <c r="AE42" i="9"/>
  <c r="AI42" i="9"/>
  <c r="AM42" i="9"/>
  <c r="AQ42" i="9"/>
  <c r="K43" i="9"/>
  <c r="O43" i="9"/>
  <c r="S43" i="9"/>
  <c r="W43" i="9"/>
  <c r="AA43" i="9"/>
  <c r="AE43" i="9"/>
  <c r="AI43" i="9"/>
  <c r="AM43" i="9"/>
  <c r="AQ43" i="9"/>
  <c r="G41" i="9"/>
  <c r="G42" i="9"/>
  <c r="G43" i="9"/>
  <c r="G40" i="9"/>
  <c r="AR34" i="9"/>
  <c r="W35" i="9"/>
  <c r="AR32" i="9"/>
  <c r="K22" i="9"/>
  <c r="O22" i="9"/>
  <c r="S22" i="9"/>
  <c r="W22" i="9"/>
  <c r="K23" i="9"/>
  <c r="O23" i="9"/>
  <c r="S23" i="9"/>
  <c r="W23" i="9"/>
  <c r="K24" i="9"/>
  <c r="O24" i="9"/>
  <c r="S24" i="9"/>
  <c r="W24" i="9"/>
  <c r="K25" i="9"/>
  <c r="O25" i="9"/>
  <c r="S25" i="9"/>
  <c r="W25" i="9"/>
  <c r="G23" i="9"/>
  <c r="G24" i="9"/>
  <c r="G25" i="9"/>
  <c r="G22" i="9"/>
  <c r="K14" i="9"/>
  <c r="O14" i="9"/>
  <c r="S14" i="9"/>
  <c r="W14" i="9"/>
  <c r="K15" i="9"/>
  <c r="O15" i="9"/>
  <c r="S15" i="9"/>
  <c r="W15" i="9"/>
  <c r="K16" i="9"/>
  <c r="O16" i="9"/>
  <c r="S16" i="9"/>
  <c r="W16" i="9"/>
  <c r="K17" i="9"/>
  <c r="O17" i="9"/>
  <c r="S17" i="9"/>
  <c r="W17" i="9"/>
  <c r="G15" i="9"/>
  <c r="G16" i="9"/>
  <c r="X16" i="9" s="1"/>
  <c r="G17" i="9"/>
  <c r="G14" i="9"/>
  <c r="X14" i="9" s="1"/>
  <c r="K47" i="8"/>
  <c r="O47" i="8"/>
  <c r="S47" i="8"/>
  <c r="W47" i="8"/>
  <c r="AA47" i="8"/>
  <c r="AE47" i="8"/>
  <c r="AI47" i="8"/>
  <c r="AM47" i="8"/>
  <c r="AQ47" i="8"/>
  <c r="K48" i="8"/>
  <c r="O48" i="8"/>
  <c r="S48" i="8"/>
  <c r="W48" i="8"/>
  <c r="AA48" i="8"/>
  <c r="AE48" i="8"/>
  <c r="AI48" i="8"/>
  <c r="AM48" i="8"/>
  <c r="AQ48" i="8"/>
  <c r="K49" i="8"/>
  <c r="O49" i="8"/>
  <c r="S49" i="8"/>
  <c r="W49" i="8"/>
  <c r="AA49" i="8"/>
  <c r="AE49" i="8"/>
  <c r="AI49" i="8"/>
  <c r="AM49" i="8"/>
  <c r="AQ49" i="8"/>
  <c r="K50" i="8"/>
  <c r="O50" i="8"/>
  <c r="S50" i="8"/>
  <c r="W50" i="8"/>
  <c r="AA50" i="8"/>
  <c r="AE50" i="8"/>
  <c r="AI50" i="8"/>
  <c r="AM50" i="8"/>
  <c r="AQ50" i="8"/>
  <c r="G48" i="8"/>
  <c r="G49" i="8"/>
  <c r="G50" i="8"/>
  <c r="G47" i="8"/>
  <c r="K39" i="8"/>
  <c r="O39" i="8"/>
  <c r="S39" i="8"/>
  <c r="W39" i="8"/>
  <c r="AA39" i="8"/>
  <c r="AE39" i="8"/>
  <c r="AI39" i="8"/>
  <c r="AM39" i="8"/>
  <c r="AQ39" i="8"/>
  <c r="K40" i="8"/>
  <c r="O40" i="8"/>
  <c r="S40" i="8"/>
  <c r="W40" i="8"/>
  <c r="AA40" i="8"/>
  <c r="AE40" i="8"/>
  <c r="AI40" i="8"/>
  <c r="AM40" i="8"/>
  <c r="AQ40" i="8"/>
  <c r="K41" i="8"/>
  <c r="O41" i="8"/>
  <c r="S41" i="8"/>
  <c r="W41" i="8"/>
  <c r="AA41" i="8"/>
  <c r="AE41" i="8"/>
  <c r="AI41" i="8"/>
  <c r="AM41" i="8"/>
  <c r="AQ41" i="8"/>
  <c r="K42" i="8"/>
  <c r="O42" i="8"/>
  <c r="S42" i="8"/>
  <c r="W42" i="8"/>
  <c r="AA42" i="8"/>
  <c r="AE42" i="8"/>
  <c r="AI42" i="8"/>
  <c r="AM42" i="8"/>
  <c r="AQ42" i="8"/>
  <c r="G40" i="8"/>
  <c r="G41" i="8"/>
  <c r="G42" i="8"/>
  <c r="G39" i="8"/>
  <c r="AR39" i="8" s="1"/>
  <c r="K31" i="8"/>
  <c r="O31" i="8"/>
  <c r="S31" i="8"/>
  <c r="W31" i="8"/>
  <c r="AA31" i="8"/>
  <c r="AE31" i="8"/>
  <c r="AI31" i="8"/>
  <c r="AM31" i="8"/>
  <c r="AQ31" i="8"/>
  <c r="K32" i="8"/>
  <c r="O32" i="8"/>
  <c r="S32" i="8"/>
  <c r="W32" i="8"/>
  <c r="AA32" i="8"/>
  <c r="AE32" i="8"/>
  <c r="AI32" i="8"/>
  <c r="AM32" i="8"/>
  <c r="AQ32" i="8"/>
  <c r="K33" i="8"/>
  <c r="O33" i="8"/>
  <c r="S33" i="8"/>
  <c r="W33" i="8"/>
  <c r="AA33" i="8"/>
  <c r="AE33" i="8"/>
  <c r="AI33" i="8"/>
  <c r="AM33" i="8"/>
  <c r="AQ33" i="8"/>
  <c r="K34" i="8"/>
  <c r="O34" i="8"/>
  <c r="S34" i="8"/>
  <c r="W34" i="8"/>
  <c r="AA34" i="8"/>
  <c r="AE34" i="8"/>
  <c r="AI34" i="8"/>
  <c r="AM34" i="8"/>
  <c r="AQ34" i="8"/>
  <c r="G32" i="8"/>
  <c r="G33" i="8"/>
  <c r="AR33" i="8" s="1"/>
  <c r="G34" i="8"/>
  <c r="G31" i="8"/>
  <c r="AR31" i="8" s="1"/>
  <c r="K22" i="8"/>
  <c r="O22" i="8"/>
  <c r="S22" i="8"/>
  <c r="W22" i="8"/>
  <c r="K23" i="8"/>
  <c r="O23" i="8"/>
  <c r="S23" i="8"/>
  <c r="W23" i="8"/>
  <c r="K24" i="8"/>
  <c r="O24" i="8"/>
  <c r="S24" i="8"/>
  <c r="W24" i="8"/>
  <c r="K25" i="8"/>
  <c r="O25" i="8"/>
  <c r="S25" i="8"/>
  <c r="W25" i="8"/>
  <c r="G23" i="8"/>
  <c r="G24" i="8"/>
  <c r="G25" i="8"/>
  <c r="G22" i="8"/>
  <c r="K14" i="8"/>
  <c r="O14" i="8"/>
  <c r="S14" i="8"/>
  <c r="W14" i="8"/>
  <c r="K15" i="8"/>
  <c r="O15" i="8"/>
  <c r="S15" i="8"/>
  <c r="W15" i="8"/>
  <c r="K16" i="8"/>
  <c r="O16" i="8"/>
  <c r="S16" i="8"/>
  <c r="W16" i="8"/>
  <c r="K17" i="8"/>
  <c r="O17" i="8"/>
  <c r="S17" i="8"/>
  <c r="W17" i="8"/>
  <c r="G15" i="8"/>
  <c r="G16" i="8"/>
  <c r="X16" i="8" s="1"/>
  <c r="G17" i="8"/>
  <c r="G14" i="8"/>
  <c r="X14" i="8" s="1"/>
  <c r="W9" i="8"/>
  <c r="S9" i="8"/>
  <c r="O9" i="8"/>
  <c r="K9" i="8"/>
  <c r="G9" i="8"/>
  <c r="W8" i="8"/>
  <c r="S8" i="8"/>
  <c r="O8" i="8"/>
  <c r="K8" i="8"/>
  <c r="G8" i="8"/>
  <c r="W7" i="8"/>
  <c r="S7" i="8"/>
  <c r="X7" i="8" s="1"/>
  <c r="O7" i="8"/>
  <c r="K7" i="8"/>
  <c r="G7" i="8"/>
  <c r="W6" i="8"/>
  <c r="S6" i="8"/>
  <c r="O6" i="8"/>
  <c r="K6" i="8"/>
  <c r="G6" i="8"/>
  <c r="W7" i="9"/>
  <c r="W8" i="9"/>
  <c r="W9" i="9"/>
  <c r="W6" i="9"/>
  <c r="S7" i="9"/>
  <c r="S8" i="9"/>
  <c r="S9" i="9"/>
  <c r="S6" i="9"/>
  <c r="O7" i="9"/>
  <c r="O8" i="9"/>
  <c r="O9" i="9"/>
  <c r="O6" i="9"/>
  <c r="K7" i="9"/>
  <c r="K8" i="9"/>
  <c r="K9" i="9"/>
  <c r="K6" i="9"/>
  <c r="G7" i="9"/>
  <c r="G8" i="9"/>
  <c r="G9" i="9"/>
  <c r="G6" i="9"/>
  <c r="AP8" i="9"/>
  <c r="AP10" i="9"/>
  <c r="AP11" i="9"/>
  <c r="AP6" i="9"/>
  <c r="AP12" i="9"/>
  <c r="AP13" i="9"/>
  <c r="AP9" i="9"/>
  <c r="AP7" i="9"/>
  <c r="AR5" i="8"/>
  <c r="AR7" i="8"/>
  <c r="AR6" i="8"/>
  <c r="AR8" i="8"/>
  <c r="AE19" i="6"/>
  <c r="G15" i="5"/>
  <c r="K15" i="5"/>
  <c r="O15" i="5"/>
  <c r="S15" i="5"/>
  <c r="W15" i="5"/>
  <c r="AA15" i="5"/>
  <c r="AE15" i="5"/>
  <c r="AI15" i="5"/>
  <c r="AM15" i="5"/>
  <c r="AQ15" i="5"/>
  <c r="G10" i="5"/>
  <c r="K10" i="5"/>
  <c r="O10" i="5"/>
  <c r="S10" i="5"/>
  <c r="W10" i="5"/>
  <c r="X10" i="5" s="1"/>
  <c r="X25" i="8" l="1"/>
  <c r="AR35" i="9"/>
  <c r="AR33" i="9"/>
  <c r="AR41" i="8"/>
  <c r="AR42" i="8"/>
  <c r="F57" i="8" s="1"/>
  <c r="AR40" i="8"/>
  <c r="F59" i="8" s="1"/>
  <c r="AR34" i="8"/>
  <c r="D57" i="8" s="1"/>
  <c r="AR32" i="8"/>
  <c r="D59" i="8" s="1"/>
  <c r="D58" i="8"/>
  <c r="X25" i="9"/>
  <c r="X23" i="9"/>
  <c r="X24" i="9"/>
  <c r="X22" i="9"/>
  <c r="X17" i="9"/>
  <c r="X15" i="9"/>
  <c r="X24" i="8"/>
  <c r="X23" i="8"/>
  <c r="X22" i="8"/>
  <c r="X17" i="8"/>
  <c r="X15" i="8"/>
  <c r="X8" i="8"/>
  <c r="X6" i="8"/>
  <c r="X9" i="8"/>
  <c r="X6" i="9"/>
  <c r="X8" i="9"/>
  <c r="X9" i="9"/>
  <c r="Z25" i="9" s="1"/>
  <c r="X7" i="9"/>
  <c r="AR15" i="5"/>
  <c r="AR48" i="8"/>
  <c r="AR49" i="8"/>
  <c r="AR50" i="8"/>
  <c r="AR47" i="8"/>
  <c r="H58" i="8" s="1"/>
  <c r="AR50" i="9"/>
  <c r="H60" i="9" s="1"/>
  <c r="AR51" i="9"/>
  <c r="H61" i="9" s="1"/>
  <c r="AR49" i="9"/>
  <c r="H59" i="9" s="1"/>
  <c r="AR48" i="9"/>
  <c r="H58" i="9" s="1"/>
  <c r="AR41" i="9"/>
  <c r="F59" i="9" s="1"/>
  <c r="AR42" i="9"/>
  <c r="F60" i="9" s="1"/>
  <c r="AR43" i="9"/>
  <c r="F61" i="9" s="1"/>
  <c r="AR40" i="9"/>
  <c r="F58" i="9" s="1"/>
  <c r="D60" i="9"/>
  <c r="D58" i="9"/>
  <c r="J58" i="9" s="1"/>
  <c r="AT51" i="9" l="1"/>
  <c r="AT50" i="9"/>
  <c r="AT49" i="9"/>
  <c r="AT48" i="9"/>
  <c r="H60" i="8"/>
  <c r="Z24" i="8"/>
  <c r="F60" i="8"/>
  <c r="F58" i="8"/>
  <c r="H57" i="8"/>
  <c r="H59" i="8"/>
  <c r="D60" i="8"/>
  <c r="D59" i="9"/>
  <c r="J59" i="9" s="1"/>
  <c r="D61" i="9"/>
  <c r="J58" i="8"/>
  <c r="J57" i="8"/>
  <c r="AT47" i="8"/>
  <c r="J59" i="8"/>
  <c r="Z24" i="9"/>
  <c r="Z22" i="9"/>
  <c r="Z23" i="9"/>
  <c r="J60" i="9"/>
  <c r="Z22" i="8"/>
  <c r="Z23" i="8"/>
  <c r="Z25" i="8"/>
  <c r="J61" i="9"/>
  <c r="AT50" i="8"/>
  <c r="AT48" i="8"/>
  <c r="AT49" i="8"/>
  <c r="G16" i="2"/>
  <c r="K16" i="2"/>
  <c r="O16" i="2"/>
  <c r="S16" i="2"/>
  <c r="W16" i="2"/>
  <c r="AA16" i="2"/>
  <c r="AE16" i="2"/>
  <c r="AI16" i="2"/>
  <c r="AM16" i="2"/>
  <c r="AQ16" i="2"/>
  <c r="G17" i="2"/>
  <c r="K17" i="2"/>
  <c r="O17" i="2"/>
  <c r="S17" i="2"/>
  <c r="W17" i="2"/>
  <c r="AA17" i="2"/>
  <c r="AE17" i="2"/>
  <c r="AI17" i="2"/>
  <c r="AM17" i="2"/>
  <c r="AQ17" i="2"/>
  <c r="G15" i="2"/>
  <c r="K15" i="2"/>
  <c r="O15" i="2"/>
  <c r="S15" i="2"/>
  <c r="W15" i="2"/>
  <c r="AA15" i="2"/>
  <c r="AE15" i="2"/>
  <c r="AI15" i="2"/>
  <c r="AM15" i="2"/>
  <c r="AQ15" i="2"/>
  <c r="J60" i="8" l="1"/>
  <c r="AR16" i="2"/>
  <c r="AR17" i="2"/>
  <c r="AR15" i="2"/>
  <c r="J20" i="1"/>
  <c r="K20" i="1"/>
  <c r="I20" i="1"/>
  <c r="G12" i="3" l="1"/>
  <c r="K12" i="3"/>
  <c r="O12" i="3"/>
  <c r="S12" i="3"/>
  <c r="W12" i="3"/>
  <c r="K22" i="7"/>
  <c r="O22" i="7"/>
  <c r="S22" i="7"/>
  <c r="W22" i="7"/>
  <c r="AA22" i="7"/>
  <c r="AE22" i="7"/>
  <c r="AI22" i="7"/>
  <c r="AM22" i="7"/>
  <c r="AQ22" i="7"/>
  <c r="K20" i="7"/>
  <c r="O20" i="7"/>
  <c r="S20" i="7"/>
  <c r="W20" i="7"/>
  <c r="AA20" i="7"/>
  <c r="AE20" i="7"/>
  <c r="AI20" i="7"/>
  <c r="AM20" i="7"/>
  <c r="AQ20" i="7"/>
  <c r="K19" i="7"/>
  <c r="O19" i="7"/>
  <c r="S19" i="7"/>
  <c r="W19" i="7"/>
  <c r="AA19" i="7"/>
  <c r="AE19" i="7"/>
  <c r="AI19" i="7"/>
  <c r="AM19" i="7"/>
  <c r="AQ19" i="7"/>
  <c r="K18" i="7"/>
  <c r="O18" i="7"/>
  <c r="S18" i="7"/>
  <c r="W18" i="7"/>
  <c r="AA18" i="7"/>
  <c r="AE18" i="7"/>
  <c r="AI18" i="7"/>
  <c r="AM18" i="7"/>
  <c r="AQ18" i="7"/>
  <c r="K21" i="7"/>
  <c r="O21" i="7"/>
  <c r="S21" i="7"/>
  <c r="W21" i="7"/>
  <c r="AA21" i="7"/>
  <c r="AE21" i="7"/>
  <c r="AI21" i="7"/>
  <c r="AM21" i="7"/>
  <c r="AQ21" i="7"/>
  <c r="G22" i="7"/>
  <c r="G20" i="7"/>
  <c r="G19" i="7"/>
  <c r="G18" i="7"/>
  <c r="G21" i="7"/>
  <c r="G13" i="7"/>
  <c r="K13" i="7"/>
  <c r="O13" i="7"/>
  <c r="S13" i="7"/>
  <c r="W13" i="7"/>
  <c r="X13" i="7" s="1"/>
  <c r="G6" i="7"/>
  <c r="K6" i="7"/>
  <c r="O6" i="7"/>
  <c r="S6" i="7"/>
  <c r="W6" i="7"/>
  <c r="G7" i="7"/>
  <c r="K7" i="7"/>
  <c r="O7" i="7"/>
  <c r="S7" i="7"/>
  <c r="W7" i="7"/>
  <c r="X7" i="7" s="1"/>
  <c r="G9" i="7"/>
  <c r="K9" i="7"/>
  <c r="O9" i="7"/>
  <c r="S9" i="7"/>
  <c r="W9" i="7"/>
  <c r="G10" i="7"/>
  <c r="K10" i="7"/>
  <c r="O10" i="7"/>
  <c r="S10" i="7"/>
  <c r="W10" i="7"/>
  <c r="X10" i="7" s="1"/>
  <c r="G12" i="7"/>
  <c r="K12" i="7"/>
  <c r="O12" i="7"/>
  <c r="S12" i="7"/>
  <c r="W12" i="7"/>
  <c r="G11" i="7"/>
  <c r="K11" i="7"/>
  <c r="O11" i="7"/>
  <c r="S11" i="7"/>
  <c r="W11" i="7"/>
  <c r="X11" i="7" s="1"/>
  <c r="G8" i="7"/>
  <c r="K8" i="7"/>
  <c r="O8" i="7"/>
  <c r="S8" i="7"/>
  <c r="W8" i="7"/>
  <c r="AQ22" i="6"/>
  <c r="AM22" i="6"/>
  <c r="AI22" i="6"/>
  <c r="AE22" i="6"/>
  <c r="AA22" i="6"/>
  <c r="W22" i="6"/>
  <c r="S22" i="6"/>
  <c r="O22" i="6"/>
  <c r="K22" i="6"/>
  <c r="G22" i="6"/>
  <c r="AQ19" i="6"/>
  <c r="AM19" i="6"/>
  <c r="AI19" i="6"/>
  <c r="AA19" i="6"/>
  <c r="W19" i="6"/>
  <c r="S19" i="6"/>
  <c r="O19" i="6"/>
  <c r="K19" i="6"/>
  <c r="G19" i="6"/>
  <c r="AQ21" i="6"/>
  <c r="AM21" i="6"/>
  <c r="AI21" i="6"/>
  <c r="AE21" i="6"/>
  <c r="AA21" i="6"/>
  <c r="W21" i="6"/>
  <c r="S21" i="6"/>
  <c r="O21" i="6"/>
  <c r="K21" i="6"/>
  <c r="G21" i="6"/>
  <c r="AQ20" i="6"/>
  <c r="AM20" i="6"/>
  <c r="AI20" i="6"/>
  <c r="AE20" i="6"/>
  <c r="AA20" i="6"/>
  <c r="W20" i="6"/>
  <c r="S20" i="6"/>
  <c r="O20" i="6"/>
  <c r="K20" i="6"/>
  <c r="G20" i="6"/>
  <c r="AQ18" i="6"/>
  <c r="AM18" i="6"/>
  <c r="AI18" i="6"/>
  <c r="AE18" i="6"/>
  <c r="AA18" i="6"/>
  <c r="W18" i="6"/>
  <c r="S18" i="6"/>
  <c r="O18" i="6"/>
  <c r="K18" i="6"/>
  <c r="G18" i="6"/>
  <c r="K18" i="5"/>
  <c r="O18" i="5"/>
  <c r="S18" i="5"/>
  <c r="W18" i="5"/>
  <c r="AA18" i="5"/>
  <c r="AE18" i="5"/>
  <c r="AI18" i="5"/>
  <c r="AM18" i="5"/>
  <c r="AQ18" i="5"/>
  <c r="K17" i="5"/>
  <c r="O17" i="5"/>
  <c r="S17" i="5"/>
  <c r="W17" i="5"/>
  <c r="AA17" i="5"/>
  <c r="AE17" i="5"/>
  <c r="AI17" i="5"/>
  <c r="AM17" i="5"/>
  <c r="AQ17" i="5"/>
  <c r="K16" i="5"/>
  <c r="O16" i="5"/>
  <c r="S16" i="5"/>
  <c r="W16" i="5"/>
  <c r="AA16" i="5"/>
  <c r="AE16" i="5"/>
  <c r="AI16" i="5"/>
  <c r="AM16" i="5"/>
  <c r="AQ16" i="5"/>
  <c r="G18" i="5"/>
  <c r="G17" i="5"/>
  <c r="G16" i="5"/>
  <c r="K13" i="6"/>
  <c r="O13" i="6"/>
  <c r="S13" i="6"/>
  <c r="W13" i="6"/>
  <c r="K11" i="6"/>
  <c r="O11" i="6"/>
  <c r="S11" i="6"/>
  <c r="W11" i="6"/>
  <c r="K7" i="6"/>
  <c r="O7" i="6"/>
  <c r="S7" i="6"/>
  <c r="W7" i="6"/>
  <c r="K9" i="6"/>
  <c r="O9" i="6"/>
  <c r="S9" i="6"/>
  <c r="W9" i="6"/>
  <c r="K10" i="6"/>
  <c r="O10" i="6"/>
  <c r="S10" i="6"/>
  <c r="W10" i="6"/>
  <c r="K6" i="6"/>
  <c r="O6" i="6"/>
  <c r="S6" i="6"/>
  <c r="W6" i="6"/>
  <c r="K12" i="6"/>
  <c r="O12" i="6"/>
  <c r="S12" i="6"/>
  <c r="W12" i="6"/>
  <c r="K8" i="6"/>
  <c r="O8" i="6"/>
  <c r="S8" i="6"/>
  <c r="W8" i="6"/>
  <c r="G13" i="6"/>
  <c r="G11" i="6"/>
  <c r="G7" i="6"/>
  <c r="G9" i="6"/>
  <c r="G10" i="6"/>
  <c r="G6" i="6"/>
  <c r="G12" i="6"/>
  <c r="G8" i="6"/>
  <c r="G19" i="3"/>
  <c r="K19" i="3"/>
  <c r="O19" i="3"/>
  <c r="S19" i="3"/>
  <c r="W19" i="3"/>
  <c r="AA19" i="3"/>
  <c r="AE19" i="3"/>
  <c r="AI19" i="3"/>
  <c r="AM19" i="3"/>
  <c r="AQ19" i="3"/>
  <c r="G21" i="3"/>
  <c r="K21" i="3"/>
  <c r="O21" i="3"/>
  <c r="S21" i="3"/>
  <c r="W21" i="3"/>
  <c r="AA21" i="3"/>
  <c r="AE21" i="3"/>
  <c r="AI21" i="3"/>
  <c r="AM21" i="3"/>
  <c r="AQ21" i="3"/>
  <c r="G18" i="3"/>
  <c r="K18" i="3"/>
  <c r="O18" i="3"/>
  <c r="S18" i="3"/>
  <c r="W18" i="3"/>
  <c r="AA18" i="3"/>
  <c r="AE18" i="3"/>
  <c r="AI18" i="3"/>
  <c r="AM18" i="3"/>
  <c r="AQ18" i="3"/>
  <c r="G20" i="3"/>
  <c r="K20" i="3"/>
  <c r="O20" i="3"/>
  <c r="S20" i="3"/>
  <c r="W20" i="3"/>
  <c r="AA20" i="3"/>
  <c r="AE20" i="3"/>
  <c r="AI20" i="3"/>
  <c r="AM20" i="3"/>
  <c r="AQ20" i="3"/>
  <c r="K22" i="3"/>
  <c r="O22" i="3"/>
  <c r="S22" i="3"/>
  <c r="W22" i="3"/>
  <c r="AA22" i="3"/>
  <c r="AE22" i="3"/>
  <c r="AI22" i="3"/>
  <c r="AM22" i="3"/>
  <c r="AQ22" i="3"/>
  <c r="G22" i="3"/>
  <c r="G7" i="3"/>
  <c r="K7" i="3"/>
  <c r="O7" i="3"/>
  <c r="S7" i="3"/>
  <c r="W7" i="3"/>
  <c r="G9" i="3"/>
  <c r="K9" i="3"/>
  <c r="O9" i="3"/>
  <c r="S9" i="3"/>
  <c r="W9" i="3"/>
  <c r="G13" i="3"/>
  <c r="K13" i="3"/>
  <c r="O13" i="3"/>
  <c r="S13" i="3"/>
  <c r="W13" i="3"/>
  <c r="G11" i="3"/>
  <c r="K11" i="3"/>
  <c r="O11" i="3"/>
  <c r="S11" i="3"/>
  <c r="W11" i="3"/>
  <c r="G10" i="3"/>
  <c r="K10" i="3"/>
  <c r="O10" i="3"/>
  <c r="S10" i="3"/>
  <c r="W10" i="3"/>
  <c r="G8" i="3"/>
  <c r="K8" i="3"/>
  <c r="O8" i="3"/>
  <c r="S8" i="3"/>
  <c r="W8" i="3"/>
  <c r="G6" i="3"/>
  <c r="K6" i="3"/>
  <c r="O6" i="3"/>
  <c r="S6" i="3"/>
  <c r="W6" i="3"/>
  <c r="G17" i="4"/>
  <c r="K17" i="4"/>
  <c r="O17" i="4"/>
  <c r="S17" i="4"/>
  <c r="W17" i="4"/>
  <c r="AA17" i="4"/>
  <c r="AE17" i="4"/>
  <c r="AI17" i="4"/>
  <c r="AM17" i="4"/>
  <c r="AQ17" i="4"/>
  <c r="G18" i="4"/>
  <c r="K18" i="4"/>
  <c r="O18" i="4"/>
  <c r="S18" i="4"/>
  <c r="W18" i="4"/>
  <c r="AA18" i="4"/>
  <c r="AE18" i="4"/>
  <c r="AI18" i="4"/>
  <c r="AM18" i="4"/>
  <c r="AQ18" i="4"/>
  <c r="G15" i="4"/>
  <c r="K15" i="4"/>
  <c r="O15" i="4"/>
  <c r="S15" i="4"/>
  <c r="W15" i="4"/>
  <c r="AA15" i="4"/>
  <c r="AE15" i="4"/>
  <c r="AI15" i="4"/>
  <c r="AM15" i="4"/>
  <c r="AQ15" i="4"/>
  <c r="K16" i="4"/>
  <c r="O16" i="4"/>
  <c r="S16" i="4"/>
  <c r="W16" i="4"/>
  <c r="AA16" i="4"/>
  <c r="AE16" i="4"/>
  <c r="AI16" i="4"/>
  <c r="AM16" i="4"/>
  <c r="AQ16" i="4"/>
  <c r="G16" i="4"/>
  <c r="K6" i="4"/>
  <c r="O6" i="4"/>
  <c r="S6" i="4"/>
  <c r="W6" i="4"/>
  <c r="K10" i="4"/>
  <c r="O10" i="4"/>
  <c r="S10" i="4"/>
  <c r="W10" i="4"/>
  <c r="K9" i="4"/>
  <c r="O9" i="4"/>
  <c r="S9" i="4"/>
  <c r="W9" i="4"/>
  <c r="K8" i="4"/>
  <c r="O8" i="4"/>
  <c r="S8" i="4"/>
  <c r="W8" i="4"/>
  <c r="K7" i="4"/>
  <c r="O7" i="4"/>
  <c r="S7" i="4"/>
  <c r="W7" i="4"/>
  <c r="G10" i="4"/>
  <c r="G9" i="4"/>
  <c r="G8" i="4"/>
  <c r="G7" i="4"/>
  <c r="G6" i="4"/>
  <c r="K6" i="5"/>
  <c r="O6" i="5"/>
  <c r="S6" i="5"/>
  <c r="W6" i="5"/>
  <c r="K8" i="5"/>
  <c r="O8" i="5"/>
  <c r="S8" i="5"/>
  <c r="W8" i="5"/>
  <c r="K7" i="5"/>
  <c r="O7" i="5"/>
  <c r="S7" i="5"/>
  <c r="W7" i="5"/>
  <c r="K9" i="5"/>
  <c r="O9" i="5"/>
  <c r="S9" i="5"/>
  <c r="W9" i="5"/>
  <c r="G8" i="5"/>
  <c r="G7" i="5"/>
  <c r="G9" i="5"/>
  <c r="G6" i="5"/>
  <c r="X13" i="6" l="1"/>
  <c r="X10" i="6"/>
  <c r="X7" i="6"/>
  <c r="X12" i="6"/>
  <c r="X8" i="7"/>
  <c r="X12" i="7"/>
  <c r="X9" i="7"/>
  <c r="X8" i="6"/>
  <c r="X9" i="6"/>
  <c r="X11" i="6"/>
  <c r="X6" i="3"/>
  <c r="X10" i="3"/>
  <c r="X13" i="3"/>
  <c r="X7" i="3"/>
  <c r="X11" i="3"/>
  <c r="X9" i="3"/>
  <c r="X12" i="3"/>
  <c r="X9" i="5"/>
  <c r="X7" i="5"/>
  <c r="X6" i="5"/>
  <c r="X7" i="4"/>
  <c r="X8" i="4"/>
  <c r="X10" i="4"/>
  <c r="X6" i="4"/>
  <c r="AR16" i="5"/>
  <c r="AR17" i="5"/>
  <c r="AR18" i="5"/>
  <c r="AR15" i="4"/>
  <c r="AR18" i="4"/>
  <c r="AR17" i="4"/>
  <c r="AR16" i="4"/>
  <c r="AR18" i="7"/>
  <c r="AR21" i="7"/>
  <c r="AR19" i="7"/>
  <c r="AR20" i="7"/>
  <c r="AR22" i="7"/>
  <c r="X6" i="7"/>
  <c r="X8" i="5"/>
  <c r="X6" i="6"/>
  <c r="X9" i="4"/>
  <c r="AR18" i="6"/>
  <c r="AR20" i="6"/>
  <c r="AR19" i="6"/>
  <c r="AR21" i="6"/>
  <c r="AR22" i="6"/>
  <c r="X8" i="3"/>
  <c r="AR20" i="3"/>
  <c r="AR18" i="3"/>
  <c r="AR21" i="3"/>
  <c r="AR19" i="3"/>
  <c r="AR22" i="3"/>
  <c r="G18" i="2"/>
  <c r="K18" i="2"/>
  <c r="O18" i="2"/>
  <c r="S18" i="2"/>
  <c r="W18" i="2"/>
  <c r="AA18" i="2"/>
  <c r="AE18" i="2"/>
  <c r="AI18" i="2"/>
  <c r="AM18" i="2"/>
  <c r="AQ18" i="2"/>
  <c r="G9" i="2"/>
  <c r="K9" i="2"/>
  <c r="O9" i="2"/>
  <c r="S9" i="2"/>
  <c r="W9" i="2"/>
  <c r="G7" i="2"/>
  <c r="K7" i="2"/>
  <c r="O7" i="2"/>
  <c r="S7" i="2"/>
  <c r="W7" i="2"/>
  <c r="X7" i="2" s="1"/>
  <c r="G10" i="2"/>
  <c r="K10" i="2"/>
  <c r="O10" i="2"/>
  <c r="S10" i="2"/>
  <c r="W10" i="2"/>
  <c r="G8" i="2"/>
  <c r="K8" i="2"/>
  <c r="O8" i="2"/>
  <c r="S8" i="2"/>
  <c r="W8" i="2"/>
  <c r="G6" i="2"/>
  <c r="K6" i="2"/>
  <c r="O6" i="2"/>
  <c r="S6" i="2"/>
  <c r="W6" i="2"/>
  <c r="X6" i="2" l="1"/>
  <c r="X10" i="2"/>
  <c r="X9" i="2"/>
  <c r="AR18" i="2"/>
  <c r="X8" i="2"/>
  <c r="G20" i="1"/>
  <c r="H20" i="1"/>
  <c r="F20" i="1"/>
</calcChain>
</file>

<file path=xl/sharedStrings.xml><?xml version="1.0" encoding="utf-8"?>
<sst xmlns="http://schemas.openxmlformats.org/spreadsheetml/2006/main" count="1403" uniqueCount="82">
  <si>
    <t>Фамилия Имя</t>
  </si>
  <si>
    <t>Регион/Клуб</t>
  </si>
  <si>
    <t>ж3</t>
  </si>
  <si>
    <t>ж5</t>
  </si>
  <si>
    <t>ж7</t>
  </si>
  <si>
    <t>м5</t>
  </si>
  <si>
    <t>м7</t>
  </si>
  <si>
    <t>м9</t>
  </si>
  <si>
    <t>Зеленцов Алексей</t>
  </si>
  <si>
    <t>Матевосян Ашот</t>
  </si>
  <si>
    <t>Матчина Наталья</t>
  </si>
  <si>
    <t>Минин Антон</t>
  </si>
  <si>
    <t>РФ, СПб, "Злая Пчела"</t>
  </si>
  <si>
    <t>РФ, СПб, "78 Легион"</t>
  </si>
  <si>
    <t>РФ, Москва, "Шк. Дм.Мельникова"</t>
  </si>
  <si>
    <t xml:space="preserve">Зиновьев Александр </t>
  </si>
  <si>
    <t>РФ, Череповец, "Цель"</t>
  </si>
  <si>
    <t>№</t>
  </si>
  <si>
    <t>Баландин Владимир</t>
  </si>
  <si>
    <t>Яциненко Александр</t>
  </si>
  <si>
    <t>Женщины 3 метра</t>
  </si>
  <si>
    <t>1 серия</t>
  </si>
  <si>
    <t>∑</t>
  </si>
  <si>
    <t>2 серия</t>
  </si>
  <si>
    <t>3 серия</t>
  </si>
  <si>
    <t>4 серия</t>
  </si>
  <si>
    <t>5 серия</t>
  </si>
  <si>
    <t>Итог</t>
  </si>
  <si>
    <t>1н</t>
  </si>
  <si>
    <t>2н</t>
  </si>
  <si>
    <t>3н</t>
  </si>
  <si>
    <t>6 серия</t>
  </si>
  <si>
    <t>7 серия</t>
  </si>
  <si>
    <t>8 серия</t>
  </si>
  <si>
    <t>9 серия</t>
  </si>
  <si>
    <t>10 серия</t>
  </si>
  <si>
    <t>Место</t>
  </si>
  <si>
    <t>нож не воткнулся в стенд</t>
  </si>
  <si>
    <t>нож воткнулся в стенд, но мимо мишени</t>
  </si>
  <si>
    <t>Женщины 5 метров</t>
  </si>
  <si>
    <t>Женщины 7 метров</t>
  </si>
  <si>
    <t>Мужчины 5 метров</t>
  </si>
  <si>
    <t>Мужчины 7 метров</t>
  </si>
  <si>
    <t>Мужчины 9 метров</t>
  </si>
  <si>
    <t>Претенденты на абсолютное первенство</t>
  </si>
  <si>
    <t>3м</t>
  </si>
  <si>
    <t>5м</t>
  </si>
  <si>
    <t>7м</t>
  </si>
  <si>
    <t>3 м</t>
  </si>
  <si>
    <t>5 м</t>
  </si>
  <si>
    <t>7 м</t>
  </si>
  <si>
    <t>Сумма</t>
  </si>
  <si>
    <t>9м</t>
  </si>
  <si>
    <t>9 м</t>
  </si>
  <si>
    <t>Чепурнов Василий</t>
  </si>
  <si>
    <t>РФ, Выборг</t>
  </si>
  <si>
    <t>"Чемпионат Санкт-Петербурга 2019 г. по спортивному метанию ножа"</t>
  </si>
  <si>
    <t>Отборочные</t>
  </si>
  <si>
    <t>Абсолютное первенство. Женщины. 1/2 финала.</t>
  </si>
  <si>
    <t>Абсолютное первенство. Женщины. Финал.</t>
  </si>
  <si>
    <t>Абсолютное первенство. Мужчины. 1/2 финала.</t>
  </si>
  <si>
    <t>Абсолютное первенство. Мужчины. Финал.</t>
  </si>
  <si>
    <t>Финал</t>
  </si>
  <si>
    <t xml:space="preserve">Финал </t>
  </si>
  <si>
    <t>Тренер</t>
  </si>
  <si>
    <t>Нож</t>
  </si>
  <si>
    <t>Плахотная Марина</t>
  </si>
  <si>
    <t>Головкин Илья</t>
  </si>
  <si>
    <t>Майданова Анна</t>
  </si>
  <si>
    <t>Батаева Ксения</t>
  </si>
  <si>
    <t>25 мая 2019 г.</t>
  </si>
  <si>
    <t>Головкин Денис</t>
  </si>
  <si>
    <t xml:space="preserve">Лебедева Ольга </t>
  </si>
  <si>
    <t>Импульс</t>
  </si>
  <si>
    <t>Спец-3</t>
  </si>
  <si>
    <t>Русский сокол</t>
  </si>
  <si>
    <t>Мельников Дмитрий</t>
  </si>
  <si>
    <t>Ива-1</t>
  </si>
  <si>
    <t>МТ-31 "Дельфин"</t>
  </si>
  <si>
    <t>Крыло</t>
  </si>
  <si>
    <t>Лепесток</t>
  </si>
  <si>
    <t>Унифайт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</si>
</sst>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94">
    <xf numFmtId="0" fontId="0" fillId="0" borderId="0" xfId="0"/>
    <xf numFmtId="0" fontId="2" fillId="0" borderId="0" xfId="1"/>
    <xf numFmtId="0" fontId="2" fillId="0" borderId="13" xfId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4" fillId="0" borderId="8" xfId="1" applyFont="1" applyFill="1" applyBorder="1" applyAlignment="1">
      <alignment horizontal="left"/>
    </xf>
    <xf numFmtId="0" fontId="4" fillId="0" borderId="9" xfId="1" applyFont="1" applyBorder="1" applyAlignment="1">
      <alignment horizontal="left"/>
    </xf>
    <xf numFmtId="0" fontId="3" fillId="0" borderId="17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/>
    <xf numFmtId="0" fontId="3" fillId="0" borderId="0" xfId="1" applyFont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2" fillId="0" borderId="65" xfId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/>
    <xf numFmtId="0" fontId="3" fillId="0" borderId="0" xfId="1" applyFont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/>
    <xf numFmtId="0" fontId="3" fillId="0" borderId="0" xfId="1" applyFont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2" fillId="0" borderId="58" xfId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1" applyFont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2" fillId="0" borderId="55" xfId="1" applyFont="1" applyFill="1" applyBorder="1" applyAlignment="1">
      <alignment horizontal="center" vertical="center"/>
    </xf>
    <xf numFmtId="0" fontId="0" fillId="0" borderId="0" xfId="0"/>
    <xf numFmtId="0" fontId="3" fillId="0" borderId="0" xfId="1" applyFont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3" fillId="0" borderId="8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0" fillId="0" borderId="0" xfId="0"/>
    <xf numFmtId="0" fontId="2" fillId="0" borderId="0" xfId="1"/>
    <xf numFmtId="0" fontId="3" fillId="0" borderId="0" xfId="1" applyFont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left" vertical="center"/>
    </xf>
    <xf numFmtId="0" fontId="7" fillId="0" borderId="25" xfId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2" fillId="0" borderId="18" xfId="1" applyFont="1" applyFill="1" applyBorder="1" applyAlignment="1">
      <alignment horizontal="left" vertical="center"/>
    </xf>
    <xf numFmtId="0" fontId="2" fillId="0" borderId="9" xfId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8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3" fillId="0" borderId="52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8" xfId="1" applyFont="1" applyBorder="1" applyAlignment="1">
      <alignment horizontal="center"/>
    </xf>
    <xf numFmtId="0" fontId="3" fillId="0" borderId="65" xfId="1" applyFont="1" applyBorder="1" applyAlignment="1">
      <alignment horizontal="center"/>
    </xf>
    <xf numFmtId="0" fontId="1" fillId="0" borderId="63" xfId="1" applyFont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left"/>
    </xf>
    <xf numFmtId="0" fontId="3" fillId="0" borderId="29" xfId="1" applyFont="1" applyFill="1" applyBorder="1" applyAlignment="1">
      <alignment horizontal="center" vertical="center"/>
    </xf>
    <xf numFmtId="0" fontId="2" fillId="0" borderId="70" xfId="1" applyBorder="1" applyAlignment="1">
      <alignment horizontal="center" vertical="center"/>
    </xf>
    <xf numFmtId="0" fontId="2" fillId="0" borderId="71" xfId="1" applyBorder="1" applyAlignment="1">
      <alignment horizontal="center" vertical="center"/>
    </xf>
    <xf numFmtId="0" fontId="2" fillId="0" borderId="59" xfId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0" fontId="1" fillId="0" borderId="36" xfId="1" applyFont="1" applyBorder="1" applyAlignment="1">
      <alignment horizontal="center" vertical="center"/>
    </xf>
    <xf numFmtId="0" fontId="1" fillId="0" borderId="56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1" fillId="0" borderId="48" xfId="1" applyFont="1" applyBorder="1" applyAlignment="1">
      <alignment horizontal="center" vertical="center"/>
    </xf>
    <xf numFmtId="0" fontId="1" fillId="0" borderId="69" xfId="1" applyFont="1" applyBorder="1" applyAlignment="1">
      <alignment horizontal="center" vertical="center"/>
    </xf>
    <xf numFmtId="0" fontId="9" fillId="0" borderId="0" xfId="0" applyFont="1"/>
    <xf numFmtId="0" fontId="1" fillId="0" borderId="2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2" fillId="0" borderId="51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0" xfId="0"/>
    <xf numFmtId="0" fontId="1" fillId="0" borderId="9" xfId="1" applyFont="1" applyFill="1" applyBorder="1" applyAlignment="1">
      <alignment horizontal="center" vertical="center"/>
    </xf>
    <xf numFmtId="0" fontId="0" fillId="0" borderId="0" xfId="0"/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left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/>
    <xf numFmtId="0" fontId="0" fillId="0" borderId="18" xfId="0" applyFill="1" applyBorder="1" applyAlignment="1">
      <alignment horizontal="left"/>
    </xf>
    <xf numFmtId="0" fontId="0" fillId="0" borderId="58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13" fillId="0" borderId="0" xfId="0" applyFont="1" applyAlignment="1">
      <alignment horizontal="center"/>
    </xf>
    <xf numFmtId="0" fontId="0" fillId="0" borderId="0" xfId="0" applyFill="1"/>
    <xf numFmtId="0" fontId="0" fillId="0" borderId="5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4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0" borderId="0" xfId="0" applyFont="1" applyAlignment="1"/>
    <xf numFmtId="0" fontId="0" fillId="0" borderId="0" xfId="0" applyFont="1" applyFill="1" applyBorder="1" applyAlignment="1">
      <alignment horizontal="left" vertical="center"/>
    </xf>
    <xf numFmtId="0" fontId="0" fillId="0" borderId="58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/>
    </xf>
    <xf numFmtId="0" fontId="0" fillId="0" borderId="18" xfId="0" applyFill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2" fillId="0" borderId="70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vertical="center"/>
    </xf>
    <xf numFmtId="0" fontId="4" fillId="0" borderId="4" xfId="1" applyFont="1" applyBorder="1" applyAlignment="1">
      <alignment horizontal="left"/>
    </xf>
    <xf numFmtId="0" fontId="1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2" xfId="1" applyFont="1" applyBorder="1" applyAlignment="1">
      <alignment horizontal="center" vertical="center"/>
    </xf>
    <xf numFmtId="0" fontId="1" fillId="0" borderId="45" xfId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60" xfId="1" applyBorder="1" applyAlignment="1">
      <alignment horizontal="center" vertical="center"/>
    </xf>
    <xf numFmtId="0" fontId="2" fillId="0" borderId="68" xfId="1" applyBorder="1" applyAlignment="1">
      <alignment horizontal="center" vertical="center"/>
    </xf>
    <xf numFmtId="0" fontId="4" fillId="0" borderId="24" xfId="1" applyFont="1" applyBorder="1" applyAlignment="1">
      <alignment horizontal="left"/>
    </xf>
    <xf numFmtId="0" fontId="3" fillId="0" borderId="24" xfId="1" applyFont="1" applyBorder="1" applyAlignment="1">
      <alignment horizontal="center"/>
    </xf>
    <xf numFmtId="0" fontId="3" fillId="0" borderId="55" xfId="1" applyFont="1" applyBorder="1" applyAlignment="1">
      <alignment horizontal="center"/>
    </xf>
    <xf numFmtId="0" fontId="3" fillId="0" borderId="38" xfId="1" applyFont="1" applyBorder="1"/>
    <xf numFmtId="0" fontId="4" fillId="0" borderId="8" xfId="1" applyFont="1" applyBorder="1" applyAlignment="1">
      <alignment horizontal="left"/>
    </xf>
    <xf numFmtId="0" fontId="5" fillId="0" borderId="8" xfId="1" applyFont="1" applyBorder="1" applyAlignment="1">
      <alignment horizontal="left"/>
    </xf>
    <xf numFmtId="0" fontId="4" fillId="0" borderId="29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39" xfId="1" applyFont="1" applyBorder="1" applyAlignment="1">
      <alignment horizontal="left"/>
    </xf>
    <xf numFmtId="0" fontId="3" fillId="2" borderId="18" xfId="1" applyFont="1" applyFill="1" applyBorder="1" applyAlignment="1">
      <alignment horizontal="center"/>
    </xf>
    <xf numFmtId="0" fontId="4" fillId="2" borderId="31" xfId="1" applyFont="1" applyFill="1" applyBorder="1" applyAlignment="1">
      <alignment horizontal="left"/>
    </xf>
    <xf numFmtId="0" fontId="4" fillId="2" borderId="8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3" fillId="2" borderId="24" xfId="1" applyFont="1" applyFill="1" applyBorder="1" applyAlignment="1">
      <alignment horizontal="center"/>
    </xf>
    <xf numFmtId="0" fontId="4" fillId="2" borderId="29" xfId="1" applyFont="1" applyFill="1" applyBorder="1" applyAlignment="1">
      <alignment horizontal="left"/>
    </xf>
    <xf numFmtId="0" fontId="2" fillId="5" borderId="4" xfId="1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2" fillId="5" borderId="5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/>
    </xf>
    <xf numFmtId="0" fontId="2" fillId="5" borderId="16" xfId="1" applyFont="1" applyFill="1" applyBorder="1" applyAlignment="1">
      <alignment horizontal="center" vertical="center"/>
    </xf>
    <xf numFmtId="0" fontId="2" fillId="5" borderId="7" xfId="1" applyFont="1" applyFill="1" applyBorder="1" applyAlignment="1">
      <alignment horizontal="center" vertical="center"/>
    </xf>
    <xf numFmtId="0" fontId="2" fillId="5" borderId="9" xfId="1" applyFont="1" applyFill="1" applyBorder="1" applyAlignment="1">
      <alignment horizontal="center" vertical="center"/>
    </xf>
    <xf numFmtId="0" fontId="0" fillId="5" borderId="9" xfId="0" applyFill="1" applyBorder="1" applyAlignment="1">
      <alignment vertical="center"/>
    </xf>
    <xf numFmtId="0" fontId="2" fillId="5" borderId="10" xfId="1" applyFont="1" applyFill="1" applyBorder="1" applyAlignment="1">
      <alignment horizontal="center" vertical="center"/>
    </xf>
    <xf numFmtId="0" fontId="2" fillId="5" borderId="1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5" borderId="12" xfId="1" applyFont="1" applyFill="1" applyBorder="1" applyAlignment="1">
      <alignment horizontal="center" vertical="center"/>
    </xf>
    <xf numFmtId="0" fontId="0" fillId="5" borderId="18" xfId="0" applyFill="1" applyBorder="1" applyAlignment="1">
      <alignment vertical="center"/>
    </xf>
    <xf numFmtId="0" fontId="2" fillId="5" borderId="58" xfId="1" applyFont="1" applyFill="1" applyBorder="1" applyAlignment="1">
      <alignment horizontal="center" vertical="center"/>
    </xf>
    <xf numFmtId="0" fontId="2" fillId="5" borderId="44" xfId="1" applyFont="1" applyFill="1" applyBorder="1" applyAlignment="1">
      <alignment horizontal="center" vertical="center"/>
    </xf>
    <xf numFmtId="0" fontId="2" fillId="5" borderId="49" xfId="1" applyFont="1" applyFill="1" applyBorder="1" applyAlignment="1">
      <alignment horizontal="center" vertical="center"/>
    </xf>
    <xf numFmtId="0" fontId="2" fillId="5" borderId="65" xfId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left" vertical="center"/>
    </xf>
    <xf numFmtId="0" fontId="0" fillId="0" borderId="2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5" borderId="27" xfId="1" applyFont="1" applyFill="1" applyBorder="1" applyAlignment="1">
      <alignment horizontal="left" vertical="center"/>
    </xf>
    <xf numFmtId="0" fontId="2" fillId="5" borderId="4" xfId="1" applyFont="1" applyFill="1" applyBorder="1" applyAlignment="1">
      <alignment horizontal="left" vertical="center"/>
    </xf>
    <xf numFmtId="0" fontId="2" fillId="5" borderId="15" xfId="1" applyFont="1" applyFill="1" applyBorder="1" applyAlignment="1">
      <alignment horizontal="center" vertical="center"/>
    </xf>
    <xf numFmtId="0" fontId="0" fillId="5" borderId="23" xfId="0" applyFill="1" applyBorder="1" applyAlignment="1">
      <alignment vertical="center"/>
    </xf>
    <xf numFmtId="0" fontId="2" fillId="5" borderId="17" xfId="1" applyFont="1" applyFill="1" applyBorder="1" applyAlignment="1">
      <alignment horizontal="center" vertical="center"/>
    </xf>
    <xf numFmtId="0" fontId="2" fillId="5" borderId="23" xfId="1" applyFont="1" applyFill="1" applyBorder="1" applyAlignment="1">
      <alignment horizontal="left" vertical="center"/>
    </xf>
    <xf numFmtId="0" fontId="2" fillId="5" borderId="9" xfId="1" applyFont="1" applyFill="1" applyBorder="1" applyAlignment="1">
      <alignment horizontal="left" vertical="center"/>
    </xf>
    <xf numFmtId="0" fontId="4" fillId="5" borderId="23" xfId="1" applyFont="1" applyFill="1" applyBorder="1" applyAlignment="1">
      <alignment horizontal="left"/>
    </xf>
    <xf numFmtId="0" fontId="4" fillId="5" borderId="9" xfId="1" applyFont="1" applyFill="1" applyBorder="1" applyAlignment="1">
      <alignment horizontal="left"/>
    </xf>
    <xf numFmtId="0" fontId="6" fillId="0" borderId="24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12" fillId="5" borderId="9" xfId="1" applyFont="1" applyFill="1" applyBorder="1" applyAlignment="1">
      <alignment horizontal="left" vertical="center"/>
    </xf>
    <xf numFmtId="0" fontId="3" fillId="0" borderId="60" xfId="1" applyFont="1" applyFill="1" applyBorder="1" applyAlignment="1">
      <alignment horizontal="center" vertical="center"/>
    </xf>
    <xf numFmtId="0" fontId="2" fillId="0" borderId="61" xfId="1" applyFont="1" applyFill="1" applyBorder="1" applyAlignment="1">
      <alignment horizontal="center" vertical="center"/>
    </xf>
    <xf numFmtId="0" fontId="11" fillId="0" borderId="45" xfId="1" applyFont="1" applyFill="1" applyBorder="1" applyAlignment="1">
      <alignment horizontal="center" vertical="center"/>
    </xf>
    <xf numFmtId="0" fontId="2" fillId="0" borderId="72" xfId="1" applyFont="1" applyFill="1" applyBorder="1" applyAlignment="1">
      <alignment horizontal="center" vertical="center"/>
    </xf>
    <xf numFmtId="0" fontId="1" fillId="0" borderId="60" xfId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vertical="center"/>
    </xf>
    <xf numFmtId="0" fontId="0" fillId="4" borderId="53" xfId="0" applyFill="1" applyBorder="1" applyAlignment="1">
      <alignment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4" borderId="53" xfId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3" fillId="6" borderId="50" xfId="1" applyFont="1" applyFill="1" applyBorder="1" applyAlignment="1">
      <alignment horizontal="center" vertical="center"/>
    </xf>
    <xf numFmtId="0" fontId="2" fillId="6" borderId="9" xfId="1" applyFont="1" applyFill="1" applyBorder="1" applyAlignment="1">
      <alignment horizontal="left" vertical="center"/>
    </xf>
    <xf numFmtId="0" fontId="2" fillId="6" borderId="46" xfId="1" applyFont="1" applyFill="1" applyBorder="1" applyAlignment="1">
      <alignment horizontal="left" vertical="center"/>
    </xf>
    <xf numFmtId="0" fontId="2" fillId="6" borderId="40" xfId="1" applyFont="1" applyFill="1" applyBorder="1" applyAlignment="1">
      <alignment horizontal="center" vertical="center"/>
    </xf>
    <xf numFmtId="0" fontId="2" fillId="6" borderId="41" xfId="1" applyFont="1" applyFill="1" applyBorder="1" applyAlignment="1">
      <alignment horizontal="center" vertical="center"/>
    </xf>
    <xf numFmtId="0" fontId="2" fillId="6" borderId="42" xfId="1" applyFont="1" applyFill="1" applyBorder="1" applyAlignment="1">
      <alignment horizontal="center" vertical="center"/>
    </xf>
    <xf numFmtId="0" fontId="1" fillId="6" borderId="39" xfId="1" applyFont="1" applyFill="1" applyBorder="1" applyAlignment="1">
      <alignment horizontal="center" vertical="center"/>
    </xf>
    <xf numFmtId="0" fontId="8" fillId="6" borderId="39" xfId="1" applyFont="1" applyFill="1" applyBorder="1" applyAlignment="1">
      <alignment horizontal="center" vertical="center"/>
    </xf>
    <xf numFmtId="0" fontId="3" fillId="7" borderId="8" xfId="1" applyFont="1" applyFill="1" applyBorder="1" applyAlignment="1">
      <alignment horizontal="center" vertical="center"/>
    </xf>
    <xf numFmtId="0" fontId="2" fillId="7" borderId="18" xfId="1" applyFont="1" applyFill="1" applyBorder="1" applyAlignment="1">
      <alignment horizontal="left" vertical="center"/>
    </xf>
    <xf numFmtId="0" fontId="2" fillId="7" borderId="9" xfId="1" applyFont="1" applyFill="1" applyBorder="1" applyAlignment="1">
      <alignment horizontal="left" vertical="center"/>
    </xf>
    <xf numFmtId="0" fontId="2" fillId="7" borderId="10" xfId="1" applyFont="1" applyFill="1" applyBorder="1" applyAlignment="1">
      <alignment horizontal="center" vertical="center"/>
    </xf>
    <xf numFmtId="0" fontId="2" fillId="7" borderId="11" xfId="1" applyFont="1" applyFill="1" applyBorder="1" applyAlignment="1">
      <alignment horizontal="center" vertical="center"/>
    </xf>
    <xf numFmtId="0" fontId="2" fillId="7" borderId="30" xfId="1" applyFont="1" applyFill="1" applyBorder="1" applyAlignment="1">
      <alignment horizontal="center" vertical="center"/>
    </xf>
    <xf numFmtId="0" fontId="1" fillId="7" borderId="9" xfId="1" applyFont="1" applyFill="1" applyBorder="1" applyAlignment="1">
      <alignment horizontal="center" vertical="center"/>
    </xf>
    <xf numFmtId="0" fontId="6" fillId="7" borderId="9" xfId="1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3" fillId="4" borderId="4" xfId="1" applyFont="1" applyFill="1" applyBorder="1" applyAlignment="1">
      <alignment horizontal="center" vertical="center"/>
    </xf>
    <xf numFmtId="0" fontId="2" fillId="4" borderId="27" xfId="1" applyFont="1" applyFill="1" applyBorder="1" applyAlignment="1">
      <alignment horizontal="left" vertical="center"/>
    </xf>
    <xf numFmtId="0" fontId="2" fillId="4" borderId="4" xfId="1" applyFont="1" applyFill="1" applyBorder="1" applyAlignment="1">
      <alignment horizontal="left" vertic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6" borderId="39" xfId="1" applyFont="1" applyFill="1" applyBorder="1" applyAlignment="1">
      <alignment horizontal="center" vertical="center"/>
    </xf>
    <xf numFmtId="0" fontId="4" fillId="6" borderId="23" xfId="1" applyFont="1" applyFill="1" applyBorder="1" applyAlignment="1">
      <alignment horizontal="left"/>
    </xf>
    <xf numFmtId="0" fontId="4" fillId="6" borderId="9" xfId="1" applyFont="1" applyFill="1" applyBorder="1" applyAlignment="1">
      <alignment horizontal="left"/>
    </xf>
    <xf numFmtId="0" fontId="3" fillId="7" borderId="9" xfId="1" applyFont="1" applyFill="1" applyBorder="1" applyAlignment="1">
      <alignment horizontal="center" vertical="center"/>
    </xf>
    <xf numFmtId="0" fontId="2" fillId="7" borderId="23" xfId="1" applyFont="1" applyFill="1" applyBorder="1" applyAlignment="1">
      <alignment horizontal="left" vertic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2" fillId="0" borderId="0" xfId="1" applyFont="1" applyFill="1" applyBorder="1" applyAlignment="1">
      <alignment horizontal="left" vertical="center"/>
    </xf>
    <xf numFmtId="0" fontId="3" fillId="4" borderId="3" xfId="1" applyFont="1" applyFill="1" applyBorder="1" applyAlignment="1">
      <alignment horizontal="center" vertical="center"/>
    </xf>
    <xf numFmtId="0" fontId="2" fillId="4" borderId="15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2" fillId="7" borderId="52" xfId="1" applyFont="1" applyFill="1" applyBorder="1" applyAlignment="1">
      <alignment horizontal="center" vertical="center"/>
    </xf>
    <xf numFmtId="0" fontId="2" fillId="7" borderId="44" xfId="1" applyFont="1" applyFill="1" applyBorder="1" applyAlignment="1">
      <alignment horizontal="center" vertical="center"/>
    </xf>
    <xf numFmtId="0" fontId="2" fillId="7" borderId="49" xfId="1" applyFont="1" applyFill="1" applyBorder="1" applyAlignment="1">
      <alignment horizontal="center" vertical="center"/>
    </xf>
    <xf numFmtId="0" fontId="2" fillId="7" borderId="18" xfId="1" applyFont="1" applyFill="1" applyBorder="1" applyAlignment="1">
      <alignment horizontal="center" vertical="center"/>
    </xf>
    <xf numFmtId="0" fontId="1" fillId="7" borderId="18" xfId="1" applyFont="1" applyFill="1" applyBorder="1" applyAlignment="1">
      <alignment horizontal="center" vertical="center"/>
    </xf>
    <xf numFmtId="0" fontId="3" fillId="6" borderId="31" xfId="1" applyFont="1" applyFill="1" applyBorder="1" applyAlignment="1">
      <alignment horizontal="center" vertical="center"/>
    </xf>
    <xf numFmtId="0" fontId="0" fillId="6" borderId="9" xfId="0" applyFill="1" applyBorder="1" applyAlignment="1">
      <alignment vertical="center"/>
    </xf>
    <xf numFmtId="0" fontId="2" fillId="6" borderId="52" xfId="1" applyFont="1" applyFill="1" applyBorder="1" applyAlignment="1">
      <alignment horizontal="center" vertical="center"/>
    </xf>
    <xf numFmtId="0" fontId="2" fillId="6" borderId="44" xfId="1" applyFont="1" applyFill="1" applyBorder="1" applyAlignment="1">
      <alignment horizontal="center" vertical="center"/>
    </xf>
    <xf numFmtId="0" fontId="2" fillId="6" borderId="49" xfId="1" applyFont="1" applyFill="1" applyBorder="1" applyAlignment="1">
      <alignment horizontal="center" vertical="center"/>
    </xf>
    <xf numFmtId="0" fontId="2" fillId="6" borderId="18" xfId="1" applyFont="1" applyFill="1" applyBorder="1" applyAlignment="1">
      <alignment horizontal="center" vertical="center"/>
    </xf>
    <xf numFmtId="0" fontId="1" fillId="6" borderId="18" xfId="1" applyFont="1" applyFill="1" applyBorder="1" applyAlignment="1">
      <alignment horizontal="center" vertical="center"/>
    </xf>
    <xf numFmtId="0" fontId="8" fillId="6" borderId="26" xfId="1" applyFont="1" applyFill="1" applyBorder="1" applyAlignment="1">
      <alignment horizontal="center" vertical="center"/>
    </xf>
    <xf numFmtId="0" fontId="0" fillId="7" borderId="18" xfId="0" applyFill="1" applyBorder="1" applyAlignment="1">
      <alignment vertical="center"/>
    </xf>
    <xf numFmtId="0" fontId="0" fillId="0" borderId="3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7" borderId="23" xfId="0" applyFill="1" applyBorder="1" applyAlignment="1">
      <alignment horizontal="left" vertical="center"/>
    </xf>
    <xf numFmtId="0" fontId="0" fillId="7" borderId="9" xfId="0" applyFill="1" applyBorder="1" applyAlignment="1">
      <alignment horizontal="left" vertical="center"/>
    </xf>
    <xf numFmtId="0" fontId="2" fillId="6" borderId="23" xfId="1" applyFont="1" applyFill="1" applyBorder="1" applyAlignment="1">
      <alignment horizontal="left" vertical="center"/>
    </xf>
    <xf numFmtId="0" fontId="0" fillId="6" borderId="40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0" fontId="2" fillId="0" borderId="45" xfId="1" applyFont="1" applyFill="1" applyBorder="1" applyAlignment="1">
      <alignment horizontal="left" vertical="center"/>
    </xf>
    <xf numFmtId="0" fontId="1" fillId="4" borderId="3" xfId="1" applyFont="1" applyFill="1" applyBorder="1" applyAlignment="1">
      <alignment horizontal="center" vertical="center"/>
    </xf>
    <xf numFmtId="0" fontId="0" fillId="6" borderId="31" xfId="0" applyFill="1" applyBorder="1" applyAlignment="1">
      <alignment horizontal="center"/>
    </xf>
    <xf numFmtId="0" fontId="0" fillId="6" borderId="18" xfId="0" applyFill="1" applyBorder="1" applyAlignment="1">
      <alignment vertical="center"/>
    </xf>
    <xf numFmtId="0" fontId="0" fillId="6" borderId="32" xfId="0" applyFill="1" applyBorder="1" applyAlignment="1">
      <alignment vertical="center"/>
    </xf>
    <xf numFmtId="0" fontId="2" fillId="6" borderId="58" xfId="1" applyFont="1" applyFill="1" applyBorder="1" applyAlignment="1">
      <alignment horizontal="center" vertical="center"/>
    </xf>
    <xf numFmtId="0" fontId="2" fillId="6" borderId="32" xfId="1" applyFont="1" applyFill="1" applyBorder="1" applyAlignment="1">
      <alignment horizontal="center" vertical="center"/>
    </xf>
    <xf numFmtId="0" fontId="1" fillId="6" borderId="31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 vertical="center"/>
    </xf>
    <xf numFmtId="0" fontId="2" fillId="7" borderId="58" xfId="1" applyFont="1" applyFill="1" applyBorder="1" applyAlignment="1">
      <alignment horizontal="center" vertical="center"/>
    </xf>
    <xf numFmtId="0" fontId="2" fillId="7" borderId="32" xfId="1" applyFont="1" applyFill="1" applyBorder="1" applyAlignment="1">
      <alignment horizontal="center" vertical="center"/>
    </xf>
    <xf numFmtId="0" fontId="1" fillId="7" borderId="31" xfId="1" applyFont="1" applyFill="1" applyBorder="1" applyAlignment="1">
      <alignment horizontal="center" vertical="center"/>
    </xf>
    <xf numFmtId="0" fontId="6" fillId="7" borderId="39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left" vertical="center"/>
    </xf>
    <xf numFmtId="0" fontId="4" fillId="0" borderId="24" xfId="1" applyFont="1" applyFill="1" applyBorder="1" applyAlignment="1">
      <alignment horizontal="left"/>
    </xf>
    <xf numFmtId="0" fontId="2" fillId="6" borderId="54" xfId="1" applyFont="1" applyFill="1" applyBorder="1" applyAlignment="1">
      <alignment horizontal="center" vertical="center"/>
    </xf>
    <xf numFmtId="0" fontId="2" fillId="7" borderId="17" xfId="1" applyFont="1" applyFill="1" applyBorder="1" applyAlignment="1">
      <alignment horizontal="center" vertical="center"/>
    </xf>
    <xf numFmtId="0" fontId="1" fillId="0" borderId="30" xfId="0" applyFont="1" applyBorder="1" applyAlignment="1"/>
    <xf numFmtId="0" fontId="1" fillId="0" borderId="1" xfId="0" applyFont="1" applyBorder="1" applyAlignment="1"/>
    <xf numFmtId="0" fontId="5" fillId="0" borderId="24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5" fillId="4" borderId="24" xfId="1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5" fillId="6" borderId="9" xfId="1" applyFont="1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5" fillId="7" borderId="8" xfId="1" applyFont="1" applyFill="1" applyBorder="1" applyAlignment="1">
      <alignment horizontal="left"/>
    </xf>
    <xf numFmtId="0" fontId="0" fillId="4" borderId="24" xfId="0" applyFont="1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0" fontId="14" fillId="6" borderId="18" xfId="0" applyFont="1" applyFill="1" applyBorder="1" applyAlignment="1">
      <alignment horizontal="left"/>
    </xf>
    <xf numFmtId="0" fontId="0" fillId="6" borderId="18" xfId="0" applyFill="1" applyBorder="1" applyAlignment="1">
      <alignment horizontal="left" vertical="center"/>
    </xf>
    <xf numFmtId="0" fontId="0" fillId="7" borderId="24" xfId="0" applyFont="1" applyFill="1" applyBorder="1" applyAlignment="1">
      <alignment horizontal="left" vertical="center"/>
    </xf>
    <xf numFmtId="0" fontId="0" fillId="7" borderId="24" xfId="0" applyFill="1" applyBorder="1" applyAlignment="1">
      <alignment vertical="center"/>
    </xf>
    <xf numFmtId="0" fontId="4" fillId="0" borderId="18" xfId="1" applyFont="1" applyBorder="1" applyAlignment="1">
      <alignment horizontal="left"/>
    </xf>
    <xf numFmtId="0" fontId="5" fillId="0" borderId="31" xfId="1" applyFont="1" applyBorder="1" applyAlignment="1">
      <alignment horizontal="left"/>
    </xf>
    <xf numFmtId="0" fontId="17" fillId="3" borderId="20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/>
    </xf>
    <xf numFmtId="0" fontId="1" fillId="5" borderId="3" xfId="1" applyFont="1" applyFill="1" applyBorder="1" applyAlignment="1">
      <alignment horizontal="center" vertical="center"/>
    </xf>
    <xf numFmtId="0" fontId="1" fillId="5" borderId="53" xfId="1" applyFont="1" applyFill="1" applyBorder="1" applyAlignment="1">
      <alignment horizontal="center" vertical="center"/>
    </xf>
    <xf numFmtId="0" fontId="1" fillId="5" borderId="8" xfId="1" applyFont="1" applyFill="1" applyBorder="1" applyAlignment="1">
      <alignment horizontal="center" vertical="center"/>
    </xf>
    <xf numFmtId="0" fontId="1" fillId="5" borderId="30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0" fontId="1" fillId="0" borderId="33" xfId="1" applyFont="1" applyFill="1" applyBorder="1" applyAlignment="1">
      <alignment horizontal="center" vertical="center"/>
    </xf>
    <xf numFmtId="0" fontId="8" fillId="0" borderId="62" xfId="1" applyFont="1" applyBorder="1" applyAlignment="1">
      <alignment horizontal="center" vertical="center"/>
    </xf>
    <xf numFmtId="0" fontId="8" fillId="0" borderId="64" xfId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6" fillId="0" borderId="60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53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60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4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61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5" fillId="0" borderId="45" xfId="1" applyFont="1" applyBorder="1" applyAlignment="1">
      <alignment horizontal="center" vertical="center"/>
    </xf>
    <xf numFmtId="0" fontId="15" fillId="0" borderId="60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0" fontId="1" fillId="0" borderId="42" xfId="1" applyFont="1" applyFill="1" applyBorder="1" applyAlignment="1">
      <alignment horizontal="center" vertical="center"/>
    </xf>
    <xf numFmtId="0" fontId="15" fillId="0" borderId="43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6" fillId="0" borderId="43" xfId="1" applyFont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5" fillId="0" borderId="4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1" fillId="7" borderId="3" xfId="0" applyFont="1" applyFill="1" applyBorder="1" applyAlignment="1">
      <alignment horizontal="center" vertical="center"/>
    </xf>
    <xf numFmtId="0" fontId="1" fillId="7" borderId="53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6" fillId="6" borderId="3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6" fillId="0" borderId="75" xfId="0" applyFont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5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53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0" fillId="7" borderId="5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horizontal="center"/>
    </xf>
    <xf numFmtId="0" fontId="18" fillId="0" borderId="23" xfId="1" applyFont="1" applyFill="1" applyBorder="1" applyAlignment="1">
      <alignment horizontal="center"/>
    </xf>
    <xf numFmtId="0" fontId="18" fillId="0" borderId="30" xfId="1" applyFont="1" applyFill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5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7" borderId="4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5" fillId="0" borderId="6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/>
    </xf>
    <xf numFmtId="0" fontId="0" fillId="7" borderId="29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53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activeCell="L27" sqref="L27"/>
    </sheetView>
  </sheetViews>
  <sheetFormatPr defaultRowHeight="15" x14ac:dyDescent="0.25"/>
  <cols>
    <col min="1" max="1" width="3" bestFit="1" customWidth="1"/>
    <col min="2" max="2" width="18" bestFit="1" customWidth="1"/>
    <col min="3" max="3" width="29.28515625" bestFit="1" customWidth="1"/>
    <col min="4" max="4" width="18" style="204" bestFit="1" customWidth="1"/>
    <col min="5" max="5" width="15" style="204" bestFit="1" customWidth="1"/>
  </cols>
  <sheetData>
    <row r="1" spans="1:11" s="111" customFormat="1" ht="15.75" thickBot="1" x14ac:dyDescent="0.3">
      <c r="D1" s="204"/>
      <c r="E1" s="204"/>
    </row>
    <row r="2" spans="1:11" s="111" customFormat="1" ht="15" customHeight="1" x14ac:dyDescent="0.25">
      <c r="C2" s="459" t="s">
        <v>56</v>
      </c>
      <c r="D2" s="460"/>
      <c r="E2" s="460"/>
      <c r="F2" s="460"/>
      <c r="G2" s="460"/>
      <c r="H2" s="461"/>
      <c r="I2" s="282"/>
      <c r="J2" s="282"/>
      <c r="K2" s="282"/>
    </row>
    <row r="3" spans="1:11" s="111" customFormat="1" ht="15" customHeight="1" x14ac:dyDescent="0.25">
      <c r="C3" s="465"/>
      <c r="D3" s="466"/>
      <c r="E3" s="466"/>
      <c r="F3" s="466"/>
      <c r="G3" s="466"/>
      <c r="H3" s="467"/>
      <c r="I3" s="282"/>
      <c r="J3" s="282"/>
      <c r="K3" s="282"/>
    </row>
    <row r="4" spans="1:11" s="111" customFormat="1" ht="15.75" customHeight="1" thickBot="1" x14ac:dyDescent="0.3">
      <c r="C4" s="462" t="s">
        <v>70</v>
      </c>
      <c r="D4" s="463"/>
      <c r="E4" s="463"/>
      <c r="F4" s="463"/>
      <c r="G4" s="463"/>
      <c r="H4" s="464"/>
      <c r="I4" s="283"/>
      <c r="J4" s="283"/>
      <c r="K4" s="283"/>
    </row>
    <row r="5" spans="1:11" ht="16.5" thickBot="1" x14ac:dyDescent="0.3">
      <c r="C5" s="142"/>
      <c r="D5" s="142"/>
      <c r="E5" s="142"/>
    </row>
    <row r="6" spans="1:11" ht="15.75" thickBot="1" x14ac:dyDescent="0.3">
      <c r="A6" s="3" t="s">
        <v>17</v>
      </c>
      <c r="B6" s="3" t="s">
        <v>0</v>
      </c>
      <c r="C6" s="3" t="s">
        <v>1</v>
      </c>
      <c r="D6" s="284" t="s">
        <v>64</v>
      </c>
      <c r="E6" s="3" t="s">
        <v>65</v>
      </c>
      <c r="F6" s="3" t="s">
        <v>2</v>
      </c>
      <c r="G6" s="124" t="s">
        <v>3</v>
      </c>
      <c r="H6" s="3" t="s">
        <v>4</v>
      </c>
      <c r="I6" s="3" t="s">
        <v>5</v>
      </c>
      <c r="J6" s="124" t="s">
        <v>6</v>
      </c>
      <c r="K6" s="3" t="s">
        <v>7</v>
      </c>
    </row>
    <row r="7" spans="1:11" x14ac:dyDescent="0.25">
      <c r="A7" s="303">
        <v>1</v>
      </c>
      <c r="B7" s="304" t="s">
        <v>18</v>
      </c>
      <c r="C7" s="298" t="s">
        <v>13</v>
      </c>
      <c r="D7" s="301" t="s">
        <v>71</v>
      </c>
      <c r="E7" s="281" t="s">
        <v>74</v>
      </c>
      <c r="F7" s="144"/>
      <c r="G7" s="119"/>
      <c r="H7" s="121"/>
      <c r="I7" s="122">
        <v>1</v>
      </c>
      <c r="J7" s="120">
        <v>1</v>
      </c>
      <c r="K7" s="123">
        <v>1</v>
      </c>
    </row>
    <row r="8" spans="1:11" x14ac:dyDescent="0.25">
      <c r="A8" s="145">
        <v>2</v>
      </c>
      <c r="B8" s="305" t="s">
        <v>69</v>
      </c>
      <c r="C8" s="299" t="s">
        <v>13</v>
      </c>
      <c r="D8" s="298" t="s">
        <v>71</v>
      </c>
      <c r="E8" s="5" t="s">
        <v>81</v>
      </c>
      <c r="F8" s="146">
        <v>1</v>
      </c>
      <c r="G8" s="6">
        <v>1</v>
      </c>
      <c r="H8" s="8">
        <v>1</v>
      </c>
      <c r="I8" s="9"/>
      <c r="J8" s="7"/>
      <c r="K8" s="10"/>
    </row>
    <row r="9" spans="1:11" x14ac:dyDescent="0.25">
      <c r="A9" s="145">
        <v>3</v>
      </c>
      <c r="B9" s="305" t="s">
        <v>67</v>
      </c>
      <c r="C9" s="299" t="s">
        <v>13</v>
      </c>
      <c r="D9" s="298" t="s">
        <v>71</v>
      </c>
      <c r="E9" s="16" t="s">
        <v>73</v>
      </c>
      <c r="F9" s="146"/>
      <c r="G9" s="6"/>
      <c r="H9" s="8"/>
      <c r="I9" s="9">
        <v>1</v>
      </c>
      <c r="J9" s="7">
        <v>1</v>
      </c>
      <c r="K9" s="10">
        <v>1</v>
      </c>
    </row>
    <row r="10" spans="1:11" x14ac:dyDescent="0.25">
      <c r="A10" s="145">
        <v>4</v>
      </c>
      <c r="B10" s="305" t="s">
        <v>8</v>
      </c>
      <c r="C10" s="298" t="s">
        <v>14</v>
      </c>
      <c r="D10" s="298" t="s">
        <v>76</v>
      </c>
      <c r="E10" s="302" t="s">
        <v>75</v>
      </c>
      <c r="F10" s="146"/>
      <c r="G10" s="6"/>
      <c r="H10" s="8"/>
      <c r="I10" s="9">
        <v>1</v>
      </c>
      <c r="J10" s="7">
        <v>1</v>
      </c>
      <c r="K10" s="10">
        <v>1</v>
      </c>
    </row>
    <row r="11" spans="1:11" x14ac:dyDescent="0.25">
      <c r="A11" s="145">
        <v>5</v>
      </c>
      <c r="B11" s="305" t="s">
        <v>15</v>
      </c>
      <c r="C11" s="298" t="s">
        <v>16</v>
      </c>
      <c r="D11" s="4" t="s">
        <v>15</v>
      </c>
      <c r="E11" s="5" t="s">
        <v>74</v>
      </c>
      <c r="F11" s="146"/>
      <c r="G11" s="6"/>
      <c r="H11" s="8"/>
      <c r="I11" s="9">
        <v>1</v>
      </c>
      <c r="J11" s="7">
        <v>1</v>
      </c>
      <c r="K11" s="10">
        <v>1</v>
      </c>
    </row>
    <row r="12" spans="1:11" x14ac:dyDescent="0.25">
      <c r="A12" s="145">
        <v>6</v>
      </c>
      <c r="B12" s="305" t="s">
        <v>72</v>
      </c>
      <c r="C12" s="298" t="s">
        <v>12</v>
      </c>
      <c r="D12" s="4" t="s">
        <v>72</v>
      </c>
      <c r="E12" s="5" t="s">
        <v>77</v>
      </c>
      <c r="F12" s="146">
        <v>1</v>
      </c>
      <c r="G12" s="6">
        <v>1</v>
      </c>
      <c r="H12" s="8">
        <v>1</v>
      </c>
      <c r="I12" s="9"/>
      <c r="J12" s="7"/>
      <c r="K12" s="10"/>
    </row>
    <row r="13" spans="1:11" x14ac:dyDescent="0.25">
      <c r="A13" s="145">
        <v>7</v>
      </c>
      <c r="B13" s="305" t="s">
        <v>68</v>
      </c>
      <c r="C13" s="299" t="s">
        <v>13</v>
      </c>
      <c r="D13" s="298" t="s">
        <v>71</v>
      </c>
      <c r="E13" s="5" t="s">
        <v>74</v>
      </c>
      <c r="F13" s="146">
        <v>1</v>
      </c>
      <c r="G13" s="6">
        <v>1</v>
      </c>
      <c r="H13" s="132">
        <v>1</v>
      </c>
      <c r="I13" s="17"/>
      <c r="J13" s="18"/>
      <c r="K13" s="19"/>
    </row>
    <row r="14" spans="1:11" x14ac:dyDescent="0.25">
      <c r="A14" s="145">
        <v>8</v>
      </c>
      <c r="B14" s="305" t="s">
        <v>9</v>
      </c>
      <c r="C14" s="298" t="s">
        <v>13</v>
      </c>
      <c r="D14" s="298" t="s">
        <v>71</v>
      </c>
      <c r="E14" s="5" t="s">
        <v>79</v>
      </c>
      <c r="F14" s="146"/>
      <c r="G14" s="6"/>
      <c r="H14" s="8"/>
      <c r="I14" s="9">
        <v>1</v>
      </c>
      <c r="J14" s="7">
        <v>1</v>
      </c>
      <c r="K14" s="10">
        <v>1</v>
      </c>
    </row>
    <row r="15" spans="1:11" x14ac:dyDescent="0.25">
      <c r="A15" s="145">
        <v>9</v>
      </c>
      <c r="B15" s="305" t="s">
        <v>10</v>
      </c>
      <c r="C15" s="298" t="s">
        <v>13</v>
      </c>
      <c r="D15" s="298" t="s">
        <v>71</v>
      </c>
      <c r="E15" s="5" t="s">
        <v>79</v>
      </c>
      <c r="F15" s="146">
        <v>1</v>
      </c>
      <c r="G15" s="6">
        <v>1</v>
      </c>
      <c r="H15" s="8">
        <v>1</v>
      </c>
      <c r="I15" s="9"/>
      <c r="J15" s="7"/>
      <c r="K15" s="10"/>
    </row>
    <row r="16" spans="1:11" x14ac:dyDescent="0.25">
      <c r="A16" s="145">
        <v>10</v>
      </c>
      <c r="B16" s="305" t="s">
        <v>11</v>
      </c>
      <c r="C16" s="298" t="s">
        <v>12</v>
      </c>
      <c r="D16" s="4" t="s">
        <v>11</v>
      </c>
      <c r="E16" s="5" t="s">
        <v>78</v>
      </c>
      <c r="F16" s="146"/>
      <c r="G16" s="6"/>
      <c r="H16" s="8"/>
      <c r="I16" s="9">
        <v>1</v>
      </c>
      <c r="J16" s="7">
        <v>1</v>
      </c>
      <c r="K16" s="10">
        <v>1</v>
      </c>
    </row>
    <row r="17" spans="1:11" x14ac:dyDescent="0.25">
      <c r="A17" s="145">
        <v>11</v>
      </c>
      <c r="B17" s="306" t="s">
        <v>66</v>
      </c>
      <c r="C17" s="298" t="s">
        <v>14</v>
      </c>
      <c r="D17" s="298" t="s">
        <v>76</v>
      </c>
      <c r="E17" s="5" t="s">
        <v>75</v>
      </c>
      <c r="F17" s="145">
        <v>1</v>
      </c>
      <c r="G17" s="11">
        <v>1</v>
      </c>
      <c r="H17" s="13">
        <v>1</v>
      </c>
      <c r="I17" s="14"/>
      <c r="J17" s="12"/>
      <c r="K17" s="15"/>
    </row>
    <row r="18" spans="1:11" x14ac:dyDescent="0.25">
      <c r="A18" s="145">
        <v>12</v>
      </c>
      <c r="B18" s="305" t="s">
        <v>54</v>
      </c>
      <c r="C18" s="298" t="s">
        <v>55</v>
      </c>
      <c r="D18" s="298"/>
      <c r="E18" s="5" t="s">
        <v>80</v>
      </c>
      <c r="F18" s="145"/>
      <c r="G18" s="11"/>
      <c r="H18" s="13"/>
      <c r="I18" s="14">
        <v>1</v>
      </c>
      <c r="J18" s="12">
        <v>1</v>
      </c>
      <c r="K18" s="15">
        <v>1</v>
      </c>
    </row>
    <row r="19" spans="1:11" ht="15.75" thickBot="1" x14ac:dyDescent="0.3">
      <c r="A19" s="307">
        <v>13</v>
      </c>
      <c r="B19" s="308" t="s">
        <v>19</v>
      </c>
      <c r="C19" s="300" t="s">
        <v>13</v>
      </c>
      <c r="D19" s="300" t="s">
        <v>71</v>
      </c>
      <c r="E19" s="294" t="s">
        <v>73</v>
      </c>
      <c r="F19" s="295"/>
      <c r="G19" s="296"/>
      <c r="H19" s="297"/>
      <c r="I19" s="17">
        <v>1</v>
      </c>
      <c r="J19" s="18">
        <v>1</v>
      </c>
      <c r="K19" s="19">
        <v>1</v>
      </c>
    </row>
    <row r="20" spans="1:11" ht="15.75" thickBot="1" x14ac:dyDescent="0.3">
      <c r="A20" s="1"/>
      <c r="B20" s="1"/>
      <c r="C20" s="1"/>
      <c r="D20" s="86"/>
      <c r="E20" s="86"/>
      <c r="F20" s="292">
        <f t="shared" ref="F20:K20" si="0">SUM(F7:F19)</f>
        <v>5</v>
      </c>
      <c r="G20" s="293">
        <f t="shared" si="0"/>
        <v>5</v>
      </c>
      <c r="H20" s="128">
        <f t="shared" si="0"/>
        <v>5</v>
      </c>
      <c r="I20" s="129">
        <f t="shared" si="0"/>
        <v>8</v>
      </c>
      <c r="J20" s="2">
        <f t="shared" si="0"/>
        <v>8</v>
      </c>
      <c r="K20" s="130">
        <f t="shared" si="0"/>
        <v>8</v>
      </c>
    </row>
  </sheetData>
  <sortState ref="B7:K20">
    <sortCondition ref="B7:B20"/>
  </sortState>
  <mergeCells count="3">
    <mergeCell ref="C2:H2"/>
    <mergeCell ref="C4:H4"/>
    <mergeCell ref="C3:H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"/>
  <sheetViews>
    <sheetView zoomScaleNormal="100" workbookViewId="0">
      <selection activeCell="U24" sqref="U24"/>
    </sheetView>
  </sheetViews>
  <sheetFormatPr defaultRowHeight="15" x14ac:dyDescent="0.25"/>
  <cols>
    <col min="1" max="1" width="3.28515625" bestFit="1" customWidth="1"/>
    <col min="2" max="2" width="18.42578125" customWidth="1"/>
    <col min="3" max="3" width="33.42578125" bestFit="1" customWidth="1"/>
    <col min="4" max="43" width="4.140625" customWidth="1"/>
    <col min="44" max="44" width="8.85546875" customWidth="1"/>
    <col min="45" max="45" width="8" customWidth="1"/>
  </cols>
  <sheetData>
    <row r="1" spans="1:45" ht="15.75" customHeight="1" x14ac:dyDescent="0.25">
      <c r="A1" s="20"/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0"/>
      <c r="Q1" s="20"/>
      <c r="R1" s="20"/>
      <c r="S1" s="20"/>
      <c r="T1" s="20"/>
      <c r="U1" s="20"/>
      <c r="V1" s="20"/>
      <c r="W1" s="20"/>
      <c r="X1" s="20"/>
    </row>
    <row r="2" spans="1:45" ht="15.75" customHeight="1" thickBot="1" x14ac:dyDescent="0.3">
      <c r="A2" s="23"/>
      <c r="B2" s="494" t="s">
        <v>20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</row>
    <row r="3" spans="1:45" ht="15.75" customHeight="1" thickBot="1" x14ac:dyDescent="0.3">
      <c r="A3" s="23"/>
      <c r="B3" s="474" t="s">
        <v>57</v>
      </c>
      <c r="C3" s="475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45" ht="15.75" customHeight="1" x14ac:dyDescent="0.25">
      <c r="A4" s="492" t="s">
        <v>17</v>
      </c>
      <c r="B4" s="492" t="s">
        <v>0</v>
      </c>
      <c r="C4" s="492" t="s">
        <v>1</v>
      </c>
      <c r="D4" s="481" t="s">
        <v>21</v>
      </c>
      <c r="E4" s="478"/>
      <c r="F4" s="482"/>
      <c r="G4" s="483" t="s">
        <v>22</v>
      </c>
      <c r="H4" s="481" t="s">
        <v>23</v>
      </c>
      <c r="I4" s="478"/>
      <c r="J4" s="482"/>
      <c r="K4" s="483" t="s">
        <v>22</v>
      </c>
      <c r="L4" s="478" t="s">
        <v>24</v>
      </c>
      <c r="M4" s="478"/>
      <c r="N4" s="478"/>
      <c r="O4" s="483" t="s">
        <v>22</v>
      </c>
      <c r="P4" s="478" t="s">
        <v>25</v>
      </c>
      <c r="Q4" s="478"/>
      <c r="R4" s="478"/>
      <c r="S4" s="483" t="s">
        <v>22</v>
      </c>
      <c r="T4" s="478" t="s">
        <v>26</v>
      </c>
      <c r="U4" s="478"/>
      <c r="V4" s="478"/>
      <c r="W4" s="479" t="s">
        <v>22</v>
      </c>
      <c r="X4" s="490" t="s">
        <v>27</v>
      </c>
      <c r="Y4" s="495"/>
    </row>
    <row r="5" spans="1:45" ht="15.75" customHeight="1" thickBot="1" x14ac:dyDescent="0.3">
      <c r="A5" s="493"/>
      <c r="B5" s="493"/>
      <c r="C5" s="493"/>
      <c r="D5" s="136" t="s">
        <v>28</v>
      </c>
      <c r="E5" s="137" t="s">
        <v>29</v>
      </c>
      <c r="F5" s="138" t="s">
        <v>30</v>
      </c>
      <c r="G5" s="484"/>
      <c r="H5" s="136" t="s">
        <v>28</v>
      </c>
      <c r="I5" s="137" t="s">
        <v>29</v>
      </c>
      <c r="J5" s="138" t="s">
        <v>30</v>
      </c>
      <c r="K5" s="484"/>
      <c r="L5" s="136" t="s">
        <v>28</v>
      </c>
      <c r="M5" s="137" t="s">
        <v>29</v>
      </c>
      <c r="N5" s="138" t="s">
        <v>30</v>
      </c>
      <c r="O5" s="484"/>
      <c r="P5" s="136" t="s">
        <v>28</v>
      </c>
      <c r="Q5" s="137" t="s">
        <v>29</v>
      </c>
      <c r="R5" s="138" t="s">
        <v>30</v>
      </c>
      <c r="S5" s="484"/>
      <c r="T5" s="136" t="s">
        <v>28</v>
      </c>
      <c r="U5" s="137" t="s">
        <v>29</v>
      </c>
      <c r="V5" s="138" t="s">
        <v>30</v>
      </c>
      <c r="W5" s="480"/>
      <c r="X5" s="491"/>
      <c r="Y5" s="496"/>
    </row>
    <row r="6" spans="1:45" ht="15.75" customHeight="1" x14ac:dyDescent="0.25">
      <c r="A6" s="309">
        <v>1</v>
      </c>
      <c r="B6" s="310" t="s">
        <v>72</v>
      </c>
      <c r="C6" s="310" t="s">
        <v>12</v>
      </c>
      <c r="D6" s="311">
        <v>20</v>
      </c>
      <c r="E6" s="312">
        <v>20</v>
      </c>
      <c r="F6" s="313"/>
      <c r="G6" s="314">
        <f>SUM(D6:F6)</f>
        <v>40</v>
      </c>
      <c r="H6" s="311">
        <v>20</v>
      </c>
      <c r="I6" s="312">
        <v>20</v>
      </c>
      <c r="J6" s="312">
        <v>0</v>
      </c>
      <c r="K6" s="314">
        <f>SUM(H6:J6)</f>
        <v>40</v>
      </c>
      <c r="L6" s="311">
        <v>15</v>
      </c>
      <c r="M6" s="312">
        <v>20</v>
      </c>
      <c r="N6" s="312">
        <v>15</v>
      </c>
      <c r="O6" s="314">
        <f>SUM(L6:N6)</f>
        <v>50</v>
      </c>
      <c r="P6" s="311">
        <v>20</v>
      </c>
      <c r="Q6" s="312">
        <v>20</v>
      </c>
      <c r="R6" s="313">
        <v>20</v>
      </c>
      <c r="S6" s="314">
        <f>SUM(P6:R6)</f>
        <v>60</v>
      </c>
      <c r="T6" s="311">
        <v>5</v>
      </c>
      <c r="U6" s="312">
        <v>15</v>
      </c>
      <c r="V6" s="312">
        <v>20</v>
      </c>
      <c r="W6" s="313">
        <f>SUM(T6:V6)</f>
        <v>40</v>
      </c>
      <c r="X6" s="468">
        <f>SUM(W6,S6,O6,K6,G6)</f>
        <v>230</v>
      </c>
      <c r="Y6" s="469"/>
    </row>
    <row r="7" spans="1:45" ht="15.75" customHeight="1" x14ac:dyDescent="0.25">
      <c r="A7" s="315">
        <v>2</v>
      </c>
      <c r="B7" s="316" t="s">
        <v>10</v>
      </c>
      <c r="C7" s="316" t="s">
        <v>13</v>
      </c>
      <c r="D7" s="317">
        <v>15</v>
      </c>
      <c r="E7" s="318">
        <v>20</v>
      </c>
      <c r="F7" s="319">
        <v>5</v>
      </c>
      <c r="G7" s="320">
        <f>SUM(D7:F7)</f>
        <v>40</v>
      </c>
      <c r="H7" s="317">
        <v>5</v>
      </c>
      <c r="I7" s="318">
        <v>15</v>
      </c>
      <c r="J7" s="318">
        <v>20</v>
      </c>
      <c r="K7" s="320">
        <f>SUM(H7:J7)</f>
        <v>40</v>
      </c>
      <c r="L7" s="317">
        <v>20</v>
      </c>
      <c r="M7" s="318">
        <v>20</v>
      </c>
      <c r="N7" s="318">
        <v>15</v>
      </c>
      <c r="O7" s="320">
        <f>SUM(L7:N7)</f>
        <v>55</v>
      </c>
      <c r="P7" s="317">
        <v>20</v>
      </c>
      <c r="Q7" s="318">
        <v>15</v>
      </c>
      <c r="R7" s="318">
        <v>15</v>
      </c>
      <c r="S7" s="320">
        <f>SUM(P7:R7)</f>
        <v>50</v>
      </c>
      <c r="T7" s="317">
        <v>20</v>
      </c>
      <c r="U7" s="318">
        <v>5</v>
      </c>
      <c r="V7" s="318">
        <v>10</v>
      </c>
      <c r="W7" s="319">
        <f>SUM(T7:V7)</f>
        <v>35</v>
      </c>
      <c r="X7" s="470">
        <f>SUM(W7,S7,O7,K7,G7)</f>
        <v>220</v>
      </c>
      <c r="Y7" s="471"/>
    </row>
    <row r="8" spans="1:45" ht="15.75" customHeight="1" x14ac:dyDescent="0.25">
      <c r="A8" s="315">
        <v>3</v>
      </c>
      <c r="B8" s="316" t="s">
        <v>68</v>
      </c>
      <c r="C8" s="316" t="s">
        <v>13</v>
      </c>
      <c r="D8" s="317">
        <v>20</v>
      </c>
      <c r="E8" s="318">
        <v>20</v>
      </c>
      <c r="F8" s="319">
        <v>10</v>
      </c>
      <c r="G8" s="320">
        <f>SUM(D8:F8)</f>
        <v>50</v>
      </c>
      <c r="H8" s="317">
        <v>15</v>
      </c>
      <c r="I8" s="318">
        <v>20</v>
      </c>
      <c r="J8" s="318">
        <v>0</v>
      </c>
      <c r="K8" s="320">
        <f>SUM(H8:J8)</f>
        <v>35</v>
      </c>
      <c r="L8" s="317">
        <v>15</v>
      </c>
      <c r="M8" s="318">
        <v>20</v>
      </c>
      <c r="N8" s="318">
        <v>0</v>
      </c>
      <c r="O8" s="320">
        <f>SUM(L8:N8)</f>
        <v>35</v>
      </c>
      <c r="P8" s="317">
        <v>0</v>
      </c>
      <c r="Q8" s="318">
        <v>20</v>
      </c>
      <c r="R8" s="318">
        <v>0</v>
      </c>
      <c r="S8" s="320">
        <f>SUM(P8:R8)</f>
        <v>20</v>
      </c>
      <c r="T8" s="317">
        <v>15</v>
      </c>
      <c r="U8" s="318">
        <v>20</v>
      </c>
      <c r="V8" s="318">
        <v>20</v>
      </c>
      <c r="W8" s="319">
        <f>SUM(T8:V8)</f>
        <v>55</v>
      </c>
      <c r="X8" s="470">
        <f>SUM(W8,S8,O8,K8,G8)</f>
        <v>195</v>
      </c>
      <c r="Y8" s="471"/>
    </row>
    <row r="9" spans="1:45" ht="15.75" customHeight="1" x14ac:dyDescent="0.25">
      <c r="A9" s="315">
        <v>4</v>
      </c>
      <c r="B9" s="321" t="s">
        <v>66</v>
      </c>
      <c r="C9" s="321" t="s">
        <v>14</v>
      </c>
      <c r="D9" s="322">
        <v>10</v>
      </c>
      <c r="E9" s="323">
        <v>10</v>
      </c>
      <c r="F9" s="324">
        <v>20</v>
      </c>
      <c r="G9" s="325">
        <f>SUM(D9:F9)</f>
        <v>40</v>
      </c>
      <c r="H9" s="322"/>
      <c r="I9" s="323">
        <v>20</v>
      </c>
      <c r="J9" s="323">
        <v>20</v>
      </c>
      <c r="K9" s="325">
        <f>SUM(H9:J9)</f>
        <v>40</v>
      </c>
      <c r="L9" s="322"/>
      <c r="M9" s="323">
        <v>15</v>
      </c>
      <c r="N9" s="323"/>
      <c r="O9" s="325">
        <f>SUM(L9:N9)</f>
        <v>15</v>
      </c>
      <c r="P9" s="322">
        <v>20</v>
      </c>
      <c r="Q9" s="323">
        <v>20</v>
      </c>
      <c r="R9" s="323">
        <v>10</v>
      </c>
      <c r="S9" s="325">
        <f>SUM(P9:R9)</f>
        <v>50</v>
      </c>
      <c r="T9" s="322">
        <v>5</v>
      </c>
      <c r="U9" s="323">
        <v>0</v>
      </c>
      <c r="V9" s="323">
        <v>5</v>
      </c>
      <c r="W9" s="324">
        <f>SUM(T9:V9)</f>
        <v>10</v>
      </c>
      <c r="X9" s="470">
        <f>SUM(W9,S9,O9,K9,G9)</f>
        <v>155</v>
      </c>
      <c r="Y9" s="471"/>
    </row>
    <row r="10" spans="1:45" ht="15.75" customHeight="1" thickBot="1" x14ac:dyDescent="0.3">
      <c r="A10" s="95">
        <v>5</v>
      </c>
      <c r="B10" s="41" t="s">
        <v>69</v>
      </c>
      <c r="C10" s="41" t="s">
        <v>13</v>
      </c>
      <c r="D10" s="115">
        <v>5</v>
      </c>
      <c r="E10" s="116">
        <v>0</v>
      </c>
      <c r="F10" s="275">
        <v>10</v>
      </c>
      <c r="G10" s="117">
        <f>SUM(D10:F10)</f>
        <v>15</v>
      </c>
      <c r="H10" s="115">
        <v>5</v>
      </c>
      <c r="I10" s="116"/>
      <c r="J10" s="116"/>
      <c r="K10" s="117">
        <f>SUM(H10:J10)</f>
        <v>5</v>
      </c>
      <c r="L10" s="115">
        <v>20</v>
      </c>
      <c r="M10" s="116">
        <v>5</v>
      </c>
      <c r="N10" s="116"/>
      <c r="O10" s="117">
        <f>SUM(L10:N10)</f>
        <v>25</v>
      </c>
      <c r="P10" s="115">
        <v>20</v>
      </c>
      <c r="Q10" s="116"/>
      <c r="R10" s="116"/>
      <c r="S10" s="117">
        <f>SUM(P10:R10)</f>
        <v>20</v>
      </c>
      <c r="T10" s="115">
        <v>20</v>
      </c>
      <c r="U10" s="116">
        <v>0</v>
      </c>
      <c r="V10" s="116"/>
      <c r="W10" s="275">
        <f>SUM(T10:V10)</f>
        <v>20</v>
      </c>
      <c r="X10" s="472">
        <f>SUM(W10,S10,O10,K10,G10)</f>
        <v>85</v>
      </c>
      <c r="Y10" s="473"/>
    </row>
    <row r="11" spans="1:45" s="204" customFormat="1" ht="15.75" customHeight="1" thickBot="1" x14ac:dyDescent="0.3">
      <c r="A11" s="113"/>
      <c r="B11" s="326"/>
      <c r="C11" s="326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327"/>
      <c r="Y11" s="327"/>
    </row>
    <row r="12" spans="1:45" ht="15.75" customHeight="1" thickBot="1" x14ac:dyDescent="0.3">
      <c r="A12" s="23"/>
      <c r="B12" s="474" t="s">
        <v>62</v>
      </c>
      <c r="C12" s="475"/>
      <c r="D12" s="101"/>
      <c r="E12" s="101"/>
      <c r="F12" s="101"/>
      <c r="G12" s="101"/>
      <c r="H12" s="101"/>
      <c r="I12" s="101"/>
      <c r="J12" s="101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2"/>
    </row>
    <row r="13" spans="1:45" ht="15.75" customHeight="1" x14ac:dyDescent="0.25">
      <c r="A13" s="488" t="s">
        <v>17</v>
      </c>
      <c r="B13" s="490" t="s">
        <v>0</v>
      </c>
      <c r="C13" s="492" t="s">
        <v>1</v>
      </c>
      <c r="D13" s="485" t="s">
        <v>21</v>
      </c>
      <c r="E13" s="486"/>
      <c r="F13" s="487"/>
      <c r="G13" s="483" t="s">
        <v>22</v>
      </c>
      <c r="H13" s="485" t="s">
        <v>23</v>
      </c>
      <c r="I13" s="486"/>
      <c r="J13" s="487"/>
      <c r="K13" s="483" t="s">
        <v>22</v>
      </c>
      <c r="L13" s="485" t="s">
        <v>24</v>
      </c>
      <c r="M13" s="486"/>
      <c r="N13" s="487"/>
      <c r="O13" s="483" t="s">
        <v>22</v>
      </c>
      <c r="P13" s="485" t="s">
        <v>25</v>
      </c>
      <c r="Q13" s="486"/>
      <c r="R13" s="487"/>
      <c r="S13" s="483" t="s">
        <v>22</v>
      </c>
      <c r="T13" s="485" t="s">
        <v>26</v>
      </c>
      <c r="U13" s="486"/>
      <c r="V13" s="487"/>
      <c r="W13" s="483" t="s">
        <v>22</v>
      </c>
      <c r="X13" s="485" t="s">
        <v>31</v>
      </c>
      <c r="Y13" s="486"/>
      <c r="Z13" s="487"/>
      <c r="AA13" s="483" t="s">
        <v>22</v>
      </c>
      <c r="AB13" s="485" t="s">
        <v>32</v>
      </c>
      <c r="AC13" s="486"/>
      <c r="AD13" s="487"/>
      <c r="AE13" s="483" t="s">
        <v>22</v>
      </c>
      <c r="AF13" s="485" t="s">
        <v>33</v>
      </c>
      <c r="AG13" s="486"/>
      <c r="AH13" s="487"/>
      <c r="AI13" s="483" t="s">
        <v>22</v>
      </c>
      <c r="AJ13" s="485" t="s">
        <v>34</v>
      </c>
      <c r="AK13" s="486"/>
      <c r="AL13" s="487"/>
      <c r="AM13" s="483" t="s">
        <v>22</v>
      </c>
      <c r="AN13" s="485" t="s">
        <v>35</v>
      </c>
      <c r="AO13" s="486"/>
      <c r="AP13" s="487"/>
      <c r="AQ13" s="483" t="s">
        <v>22</v>
      </c>
      <c r="AR13" s="488" t="s">
        <v>27</v>
      </c>
      <c r="AS13" s="492" t="s">
        <v>36</v>
      </c>
    </row>
    <row r="14" spans="1:45" ht="15.75" customHeight="1" thickBot="1" x14ac:dyDescent="0.3">
      <c r="A14" s="489"/>
      <c r="B14" s="491"/>
      <c r="C14" s="493"/>
      <c r="D14" s="136" t="s">
        <v>28</v>
      </c>
      <c r="E14" s="137" t="s">
        <v>29</v>
      </c>
      <c r="F14" s="138" t="s">
        <v>30</v>
      </c>
      <c r="G14" s="484"/>
      <c r="H14" s="136" t="s">
        <v>28</v>
      </c>
      <c r="I14" s="137" t="s">
        <v>29</v>
      </c>
      <c r="J14" s="138" t="s">
        <v>30</v>
      </c>
      <c r="K14" s="484"/>
      <c r="L14" s="136" t="s">
        <v>28</v>
      </c>
      <c r="M14" s="137" t="s">
        <v>29</v>
      </c>
      <c r="N14" s="138" t="s">
        <v>30</v>
      </c>
      <c r="O14" s="484"/>
      <c r="P14" s="136" t="s">
        <v>28</v>
      </c>
      <c r="Q14" s="137" t="s">
        <v>29</v>
      </c>
      <c r="R14" s="138" t="s">
        <v>30</v>
      </c>
      <c r="S14" s="484"/>
      <c r="T14" s="136" t="s">
        <v>28</v>
      </c>
      <c r="U14" s="137" t="s">
        <v>29</v>
      </c>
      <c r="V14" s="138" t="s">
        <v>30</v>
      </c>
      <c r="W14" s="484"/>
      <c r="X14" s="136" t="s">
        <v>28</v>
      </c>
      <c r="Y14" s="137" t="s">
        <v>29</v>
      </c>
      <c r="Z14" s="138" t="s">
        <v>30</v>
      </c>
      <c r="AA14" s="484"/>
      <c r="AB14" s="136" t="s">
        <v>28</v>
      </c>
      <c r="AC14" s="137" t="s">
        <v>29</v>
      </c>
      <c r="AD14" s="138" t="s">
        <v>30</v>
      </c>
      <c r="AE14" s="484"/>
      <c r="AF14" s="136" t="s">
        <v>28</v>
      </c>
      <c r="AG14" s="137" t="s">
        <v>29</v>
      </c>
      <c r="AH14" s="138" t="s">
        <v>30</v>
      </c>
      <c r="AI14" s="484"/>
      <c r="AJ14" s="136" t="s">
        <v>28</v>
      </c>
      <c r="AK14" s="137" t="s">
        <v>29</v>
      </c>
      <c r="AL14" s="138" t="s">
        <v>30</v>
      </c>
      <c r="AM14" s="484"/>
      <c r="AN14" s="136" t="s">
        <v>28</v>
      </c>
      <c r="AO14" s="137" t="s">
        <v>29</v>
      </c>
      <c r="AP14" s="138" t="s">
        <v>30</v>
      </c>
      <c r="AQ14" s="484"/>
      <c r="AR14" s="489"/>
      <c r="AS14" s="497"/>
    </row>
    <row r="15" spans="1:45" ht="15.75" customHeight="1" x14ac:dyDescent="0.25">
      <c r="A15" s="352">
        <v>1</v>
      </c>
      <c r="B15" s="353" t="s">
        <v>10</v>
      </c>
      <c r="C15" s="354" t="s">
        <v>13</v>
      </c>
      <c r="D15" s="355">
        <v>20</v>
      </c>
      <c r="E15" s="356">
        <v>20</v>
      </c>
      <c r="F15" s="356">
        <v>15</v>
      </c>
      <c r="G15" s="357">
        <f>SUM(D15:F15)</f>
        <v>55</v>
      </c>
      <c r="H15" s="355">
        <v>15</v>
      </c>
      <c r="I15" s="356">
        <v>20</v>
      </c>
      <c r="J15" s="356">
        <v>15</v>
      </c>
      <c r="K15" s="357">
        <f>SUM(H15:J15)</f>
        <v>50</v>
      </c>
      <c r="L15" s="355">
        <v>5</v>
      </c>
      <c r="M15" s="356">
        <v>15</v>
      </c>
      <c r="N15" s="356">
        <v>10</v>
      </c>
      <c r="O15" s="357">
        <f>SUM(L15:N15)</f>
        <v>30</v>
      </c>
      <c r="P15" s="355">
        <v>20</v>
      </c>
      <c r="Q15" s="356">
        <v>15</v>
      </c>
      <c r="R15" s="356">
        <v>20</v>
      </c>
      <c r="S15" s="357">
        <f>SUM(P15:R15)</f>
        <v>55</v>
      </c>
      <c r="T15" s="355">
        <v>20</v>
      </c>
      <c r="U15" s="356">
        <v>10</v>
      </c>
      <c r="V15" s="356">
        <v>20</v>
      </c>
      <c r="W15" s="357">
        <f>SUM(T15:V15)</f>
        <v>50</v>
      </c>
      <c r="X15" s="355">
        <v>20</v>
      </c>
      <c r="Y15" s="356">
        <v>20</v>
      </c>
      <c r="Z15" s="356">
        <v>20</v>
      </c>
      <c r="AA15" s="357">
        <f>SUM(X15:Z15)</f>
        <v>60</v>
      </c>
      <c r="AB15" s="355">
        <v>15</v>
      </c>
      <c r="AC15" s="356">
        <v>10</v>
      </c>
      <c r="AD15" s="356">
        <v>20</v>
      </c>
      <c r="AE15" s="357">
        <f>SUM(AB15:AD15)</f>
        <v>45</v>
      </c>
      <c r="AF15" s="355">
        <v>20</v>
      </c>
      <c r="AG15" s="356">
        <v>20</v>
      </c>
      <c r="AH15" s="356">
        <v>15</v>
      </c>
      <c r="AI15" s="357">
        <f>SUM(AF15:AH15)</f>
        <v>55</v>
      </c>
      <c r="AJ15" s="355">
        <v>20</v>
      </c>
      <c r="AK15" s="356">
        <v>15</v>
      </c>
      <c r="AL15" s="356">
        <v>15</v>
      </c>
      <c r="AM15" s="357">
        <f>SUM(AJ15:AL15)</f>
        <v>50</v>
      </c>
      <c r="AN15" s="355">
        <v>15</v>
      </c>
      <c r="AO15" s="356">
        <v>20</v>
      </c>
      <c r="AP15" s="356">
        <v>10</v>
      </c>
      <c r="AQ15" s="357">
        <f>SUM(AN15:AP15)</f>
        <v>45</v>
      </c>
      <c r="AR15" s="358">
        <f>SUM(AQ15,AM15,AI15,AE15,AA15,W15,S15,O15,K15,G15)</f>
        <v>495</v>
      </c>
      <c r="AS15" s="359">
        <v>1</v>
      </c>
    </row>
    <row r="16" spans="1:45" ht="15.75" customHeight="1" x14ac:dyDescent="0.25">
      <c r="A16" s="360">
        <v>2</v>
      </c>
      <c r="B16" s="361" t="s">
        <v>66</v>
      </c>
      <c r="C16" s="362" t="s">
        <v>14</v>
      </c>
      <c r="D16" s="363">
        <v>0</v>
      </c>
      <c r="E16" s="364">
        <v>5</v>
      </c>
      <c r="F16" s="364">
        <v>20</v>
      </c>
      <c r="G16" s="365">
        <f>SUM(D16:F16)</f>
        <v>25</v>
      </c>
      <c r="H16" s="363">
        <v>20</v>
      </c>
      <c r="I16" s="364">
        <v>20</v>
      </c>
      <c r="J16" s="364">
        <v>10</v>
      </c>
      <c r="K16" s="365">
        <f>SUM(H16:J16)</f>
        <v>50</v>
      </c>
      <c r="L16" s="363">
        <v>20</v>
      </c>
      <c r="M16" s="364">
        <v>15</v>
      </c>
      <c r="N16" s="364">
        <v>5</v>
      </c>
      <c r="O16" s="365">
        <f>SUM(L16:N16)</f>
        <v>40</v>
      </c>
      <c r="P16" s="363"/>
      <c r="Q16" s="364">
        <v>10</v>
      </c>
      <c r="R16" s="364">
        <v>15</v>
      </c>
      <c r="S16" s="365">
        <f>SUM(P16:R16)</f>
        <v>25</v>
      </c>
      <c r="T16" s="363"/>
      <c r="U16" s="364">
        <v>0</v>
      </c>
      <c r="V16" s="364">
        <v>15</v>
      </c>
      <c r="W16" s="365">
        <f>SUM(T16:V16)</f>
        <v>15</v>
      </c>
      <c r="X16" s="363">
        <v>10</v>
      </c>
      <c r="Y16" s="364">
        <v>15</v>
      </c>
      <c r="Z16" s="364">
        <v>10</v>
      </c>
      <c r="AA16" s="365">
        <f>SUM(X16:Z16)</f>
        <v>35</v>
      </c>
      <c r="AB16" s="363">
        <v>20</v>
      </c>
      <c r="AC16" s="364">
        <v>5</v>
      </c>
      <c r="AD16" s="364"/>
      <c r="AE16" s="365">
        <f>SUM(AB16:AD16)</f>
        <v>25</v>
      </c>
      <c r="AF16" s="363">
        <v>10</v>
      </c>
      <c r="AG16" s="364">
        <v>20</v>
      </c>
      <c r="AH16" s="364">
        <v>20</v>
      </c>
      <c r="AI16" s="365">
        <f>SUM(AF16:AH16)</f>
        <v>50</v>
      </c>
      <c r="AJ16" s="363">
        <v>20</v>
      </c>
      <c r="AK16" s="364">
        <v>20</v>
      </c>
      <c r="AL16" s="364">
        <v>15</v>
      </c>
      <c r="AM16" s="365">
        <f>SUM(AJ16:AL16)</f>
        <v>55</v>
      </c>
      <c r="AN16" s="363"/>
      <c r="AO16" s="364">
        <v>20</v>
      </c>
      <c r="AP16" s="364">
        <v>10</v>
      </c>
      <c r="AQ16" s="365">
        <f>SUM(AN16:AP16)</f>
        <v>30</v>
      </c>
      <c r="AR16" s="366">
        <f>SUM(AQ16,AM16,AI16,AE16,AA16,W16,S16,O16,K16,G16)</f>
        <v>350</v>
      </c>
      <c r="AS16" s="367">
        <v>2</v>
      </c>
    </row>
    <row r="17" spans="1:45" ht="15.75" customHeight="1" x14ac:dyDescent="0.25">
      <c r="A17" s="368">
        <v>3</v>
      </c>
      <c r="B17" s="369" t="s">
        <v>68</v>
      </c>
      <c r="C17" s="370" t="s">
        <v>13</v>
      </c>
      <c r="D17" s="371">
        <v>0</v>
      </c>
      <c r="E17" s="372">
        <v>15</v>
      </c>
      <c r="F17" s="372">
        <v>20</v>
      </c>
      <c r="G17" s="373">
        <f>SUM(D17:F17)</f>
        <v>35</v>
      </c>
      <c r="H17" s="371">
        <v>20</v>
      </c>
      <c r="I17" s="372">
        <v>5</v>
      </c>
      <c r="J17" s="372"/>
      <c r="K17" s="373">
        <f>SUM(H17:J17)</f>
        <v>25</v>
      </c>
      <c r="L17" s="371">
        <v>10</v>
      </c>
      <c r="M17" s="372">
        <v>20</v>
      </c>
      <c r="N17" s="372">
        <v>10</v>
      </c>
      <c r="O17" s="373">
        <f>SUM(L17:N17)</f>
        <v>40</v>
      </c>
      <c r="P17" s="371">
        <v>5</v>
      </c>
      <c r="Q17" s="372">
        <v>0</v>
      </c>
      <c r="R17" s="372"/>
      <c r="S17" s="373">
        <f>SUM(P17:R17)</f>
        <v>5</v>
      </c>
      <c r="T17" s="371">
        <v>0</v>
      </c>
      <c r="U17" s="372">
        <v>20</v>
      </c>
      <c r="V17" s="372">
        <v>20</v>
      </c>
      <c r="W17" s="373">
        <f>SUM(T17:V17)</f>
        <v>40</v>
      </c>
      <c r="X17" s="371">
        <v>15</v>
      </c>
      <c r="Y17" s="372">
        <v>0</v>
      </c>
      <c r="Z17" s="372">
        <v>15</v>
      </c>
      <c r="AA17" s="373">
        <f>SUM(X17:Z17)</f>
        <v>30</v>
      </c>
      <c r="AB17" s="371">
        <v>15</v>
      </c>
      <c r="AC17" s="372"/>
      <c r="AD17" s="372">
        <v>15</v>
      </c>
      <c r="AE17" s="373">
        <f>SUM(AB17:AD17)</f>
        <v>30</v>
      </c>
      <c r="AF17" s="371">
        <v>20</v>
      </c>
      <c r="AG17" s="372">
        <v>15</v>
      </c>
      <c r="AH17" s="372">
        <v>20</v>
      </c>
      <c r="AI17" s="373">
        <f>SUM(AF17:AH17)</f>
        <v>55</v>
      </c>
      <c r="AJ17" s="371">
        <v>20</v>
      </c>
      <c r="AK17" s="372">
        <v>5</v>
      </c>
      <c r="AL17" s="372">
        <v>20</v>
      </c>
      <c r="AM17" s="373">
        <f>SUM(AJ17:AL17)</f>
        <v>45</v>
      </c>
      <c r="AN17" s="371">
        <v>15</v>
      </c>
      <c r="AO17" s="372">
        <v>5</v>
      </c>
      <c r="AP17" s="372">
        <v>20</v>
      </c>
      <c r="AQ17" s="373">
        <f>SUM(AN17:AP17)</f>
        <v>40</v>
      </c>
      <c r="AR17" s="374">
        <f>SUM(AQ17,AM17,AI17,AE17,AA17,W17,S17,O17,K17,G17)</f>
        <v>345</v>
      </c>
      <c r="AS17" s="375">
        <v>3</v>
      </c>
    </row>
    <row r="18" spans="1:45" ht="15.75" customHeight="1" thickBot="1" x14ac:dyDescent="0.3">
      <c r="A18" s="347">
        <v>4</v>
      </c>
      <c r="B18" s="41" t="s">
        <v>72</v>
      </c>
      <c r="C18" s="41" t="s">
        <v>12</v>
      </c>
      <c r="D18" s="115">
        <v>10</v>
      </c>
      <c r="E18" s="116">
        <v>10</v>
      </c>
      <c r="F18" s="116"/>
      <c r="G18" s="348">
        <f>SUM(D18:F18)</f>
        <v>20</v>
      </c>
      <c r="H18" s="115">
        <v>5</v>
      </c>
      <c r="I18" s="116">
        <v>15</v>
      </c>
      <c r="J18" s="116">
        <v>5</v>
      </c>
      <c r="K18" s="348">
        <f>SUM(H18:J18)</f>
        <v>25</v>
      </c>
      <c r="L18" s="115">
        <v>15</v>
      </c>
      <c r="M18" s="116">
        <v>0</v>
      </c>
      <c r="N18" s="116">
        <v>0</v>
      </c>
      <c r="O18" s="348">
        <f>SUM(L18:N18)</f>
        <v>15</v>
      </c>
      <c r="P18" s="115">
        <v>10</v>
      </c>
      <c r="Q18" s="116">
        <v>15</v>
      </c>
      <c r="R18" s="116"/>
      <c r="S18" s="348">
        <f>SUM(P18:R18)</f>
        <v>25</v>
      </c>
      <c r="T18" s="115">
        <v>20</v>
      </c>
      <c r="U18" s="116">
        <v>20</v>
      </c>
      <c r="V18" s="116"/>
      <c r="W18" s="348">
        <f>SUM(T18:V18)</f>
        <v>40</v>
      </c>
      <c r="X18" s="115">
        <v>20</v>
      </c>
      <c r="Y18" s="116">
        <v>15</v>
      </c>
      <c r="Z18" s="116">
        <v>20</v>
      </c>
      <c r="AA18" s="348">
        <f>SUM(X18:Z18)</f>
        <v>55</v>
      </c>
      <c r="AB18" s="115">
        <v>20</v>
      </c>
      <c r="AC18" s="116">
        <v>10</v>
      </c>
      <c r="AD18" s="116">
        <v>20</v>
      </c>
      <c r="AE18" s="348">
        <f>SUM(AB18:AD18)</f>
        <v>50</v>
      </c>
      <c r="AF18" s="115">
        <v>20</v>
      </c>
      <c r="AG18" s="116">
        <v>0</v>
      </c>
      <c r="AH18" s="116"/>
      <c r="AI18" s="348">
        <f>SUM(AF18:AH18)</f>
        <v>20</v>
      </c>
      <c r="AJ18" s="115">
        <v>20</v>
      </c>
      <c r="AK18" s="116">
        <v>20</v>
      </c>
      <c r="AL18" s="116">
        <v>15</v>
      </c>
      <c r="AM18" s="348">
        <f>SUM(AJ18:AL18)</f>
        <v>55</v>
      </c>
      <c r="AN18" s="115">
        <v>0</v>
      </c>
      <c r="AO18" s="116">
        <v>15</v>
      </c>
      <c r="AP18" s="116">
        <v>5</v>
      </c>
      <c r="AQ18" s="348">
        <f>SUM(AN18:AP18)</f>
        <v>20</v>
      </c>
      <c r="AR18" s="285">
        <f>SUM(AQ18,AM18,AI18,AE18,AA18,W18,S18,O18,K18,G18)</f>
        <v>325</v>
      </c>
      <c r="AS18" s="349"/>
    </row>
    <row r="19" spans="1:45" ht="15.75" customHeight="1" x14ac:dyDescent="0.25"/>
    <row r="20" spans="1:45" ht="15.75" customHeight="1" x14ac:dyDescent="0.25">
      <c r="A20" s="20"/>
      <c r="B20" s="20"/>
      <c r="C20" s="20"/>
      <c r="D20" s="25"/>
      <c r="E20" s="476" t="s">
        <v>37</v>
      </c>
      <c r="F20" s="477"/>
      <c r="G20" s="477"/>
      <c r="H20" s="477"/>
      <c r="I20" s="477"/>
      <c r="J20" s="477"/>
      <c r="K20" s="477"/>
      <c r="L20" s="477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</row>
    <row r="21" spans="1:45" ht="15.75" customHeight="1" x14ac:dyDescent="0.25">
      <c r="A21" s="20"/>
      <c r="B21" s="20"/>
      <c r="C21" s="20"/>
      <c r="D21" s="29"/>
      <c r="E21" s="29"/>
      <c r="F21" s="29"/>
      <c r="G21" s="29"/>
      <c r="H21" s="28"/>
      <c r="I21" s="28"/>
      <c r="J21" s="28"/>
      <c r="K21" s="28"/>
      <c r="L21" s="28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</row>
    <row r="22" spans="1:45" ht="15.75" customHeight="1" x14ac:dyDescent="0.25">
      <c r="A22" s="20"/>
      <c r="B22" s="20"/>
      <c r="C22" s="20"/>
      <c r="D22" s="26">
        <v>0</v>
      </c>
      <c r="E22" s="30" t="s">
        <v>38</v>
      </c>
      <c r="F22" s="27"/>
      <c r="G22" s="27"/>
      <c r="H22" s="27"/>
      <c r="I22" s="27"/>
      <c r="J22" s="28"/>
      <c r="K22" s="28"/>
      <c r="L22" s="28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</row>
    <row r="23" spans="1:45" ht="15.75" customHeight="1" x14ac:dyDescent="0.25"/>
    <row r="24" spans="1:45" ht="15.75" customHeight="1" x14ac:dyDescent="0.25"/>
  </sheetData>
  <sortState ref="B16:AR19">
    <sortCondition descending="1" ref="AR16:AR19"/>
  </sortState>
  <mergeCells count="48">
    <mergeCell ref="AA13:AA14"/>
    <mergeCell ref="AB13:AD13"/>
    <mergeCell ref="AE13:AE14"/>
    <mergeCell ref="AF13:AH13"/>
    <mergeCell ref="K13:K14"/>
    <mergeCell ref="L13:N13"/>
    <mergeCell ref="P13:R13"/>
    <mergeCell ref="S13:S14"/>
    <mergeCell ref="T13:V13"/>
    <mergeCell ref="O13:O14"/>
    <mergeCell ref="X13:Z13"/>
    <mergeCell ref="AS13:AS14"/>
    <mergeCell ref="AI13:AI14"/>
    <mergeCell ref="AJ13:AL13"/>
    <mergeCell ref="AM13:AM14"/>
    <mergeCell ref="AN13:AP13"/>
    <mergeCell ref="AQ13:AQ14"/>
    <mergeCell ref="AR13:AR14"/>
    <mergeCell ref="B2:X2"/>
    <mergeCell ref="A4:A5"/>
    <mergeCell ref="B4:B5"/>
    <mergeCell ref="C4:C5"/>
    <mergeCell ref="D4:F4"/>
    <mergeCell ref="G4:G5"/>
    <mergeCell ref="B3:C3"/>
    <mergeCell ref="X4:Y5"/>
    <mergeCell ref="A13:A14"/>
    <mergeCell ref="B13:B14"/>
    <mergeCell ref="C13:C14"/>
    <mergeCell ref="D13:F13"/>
    <mergeCell ref="G13:G14"/>
    <mergeCell ref="B12:C12"/>
    <mergeCell ref="E20:L20"/>
    <mergeCell ref="T4:V4"/>
    <mergeCell ref="W4:W5"/>
    <mergeCell ref="H4:J4"/>
    <mergeCell ref="K4:K5"/>
    <mergeCell ref="L4:N4"/>
    <mergeCell ref="O4:O5"/>
    <mergeCell ref="P4:R4"/>
    <mergeCell ref="S4:S5"/>
    <mergeCell ref="H13:J13"/>
    <mergeCell ref="W13:W14"/>
    <mergeCell ref="X6:Y6"/>
    <mergeCell ref="X7:Y7"/>
    <mergeCell ref="X8:Y8"/>
    <mergeCell ref="X9:Y9"/>
    <mergeCell ref="X10:Y1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"/>
  <sheetViews>
    <sheetView zoomScaleNormal="100" workbookViewId="0">
      <selection activeCell="A4" sqref="A4:A5"/>
    </sheetView>
  </sheetViews>
  <sheetFormatPr defaultRowHeight="15" x14ac:dyDescent="0.25"/>
  <cols>
    <col min="1" max="1" width="3.28515625" bestFit="1" customWidth="1"/>
    <col min="2" max="2" width="18.42578125" bestFit="1" customWidth="1"/>
    <col min="3" max="3" width="33.42578125" bestFit="1" customWidth="1"/>
    <col min="4" max="43" width="5.140625" customWidth="1"/>
    <col min="44" max="44" width="8.7109375" customWidth="1"/>
    <col min="45" max="45" width="7.42578125" customWidth="1"/>
  </cols>
  <sheetData>
    <row r="1" spans="1:45" ht="15.75" customHeight="1" x14ac:dyDescent="0.25">
      <c r="A1" s="32"/>
      <c r="B1" s="32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/>
      <c r="Q1" s="32"/>
      <c r="R1" s="32"/>
      <c r="S1" s="32"/>
      <c r="T1" s="32"/>
      <c r="U1" s="32"/>
      <c r="V1" s="32"/>
      <c r="W1" s="32"/>
      <c r="X1" s="32"/>
    </row>
    <row r="2" spans="1:45" ht="15.75" customHeight="1" thickBot="1" x14ac:dyDescent="0.3">
      <c r="A2" s="35"/>
      <c r="B2" s="494" t="s">
        <v>39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</row>
    <row r="3" spans="1:45" ht="15.75" customHeight="1" thickBot="1" x14ac:dyDescent="0.3">
      <c r="A3" s="35"/>
      <c r="B3" s="474" t="s">
        <v>57</v>
      </c>
      <c r="C3" s="47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45" ht="15.75" customHeight="1" x14ac:dyDescent="0.25">
      <c r="A4" s="492" t="s">
        <v>17</v>
      </c>
      <c r="B4" s="492" t="s">
        <v>0</v>
      </c>
      <c r="C4" s="492" t="s">
        <v>1</v>
      </c>
      <c r="D4" s="481" t="s">
        <v>21</v>
      </c>
      <c r="E4" s="478"/>
      <c r="F4" s="482"/>
      <c r="G4" s="483" t="s">
        <v>22</v>
      </c>
      <c r="H4" s="481" t="s">
        <v>23</v>
      </c>
      <c r="I4" s="478"/>
      <c r="J4" s="482"/>
      <c r="K4" s="483" t="s">
        <v>22</v>
      </c>
      <c r="L4" s="481" t="s">
        <v>24</v>
      </c>
      <c r="M4" s="478"/>
      <c r="N4" s="482"/>
      <c r="O4" s="483" t="s">
        <v>22</v>
      </c>
      <c r="P4" s="481" t="s">
        <v>25</v>
      </c>
      <c r="Q4" s="478"/>
      <c r="R4" s="482"/>
      <c r="S4" s="483" t="s">
        <v>22</v>
      </c>
      <c r="T4" s="481" t="s">
        <v>26</v>
      </c>
      <c r="U4" s="478"/>
      <c r="V4" s="482"/>
      <c r="W4" s="479" t="s">
        <v>22</v>
      </c>
      <c r="X4" s="485" t="s">
        <v>27</v>
      </c>
      <c r="Y4" s="487"/>
      <c r="AK4" s="112"/>
    </row>
    <row r="5" spans="1:45" ht="15.75" customHeight="1" thickBot="1" x14ac:dyDescent="0.3">
      <c r="A5" s="493"/>
      <c r="B5" s="493"/>
      <c r="C5" s="493"/>
      <c r="D5" s="136" t="s">
        <v>28</v>
      </c>
      <c r="E5" s="137" t="s">
        <v>29</v>
      </c>
      <c r="F5" s="138" t="s">
        <v>30</v>
      </c>
      <c r="G5" s="498"/>
      <c r="H5" s="136" t="s">
        <v>28</v>
      </c>
      <c r="I5" s="137" t="s">
        <v>29</v>
      </c>
      <c r="J5" s="138" t="s">
        <v>30</v>
      </c>
      <c r="K5" s="498"/>
      <c r="L5" s="136" t="s">
        <v>28</v>
      </c>
      <c r="M5" s="137" t="s">
        <v>29</v>
      </c>
      <c r="N5" s="138" t="s">
        <v>30</v>
      </c>
      <c r="O5" s="498"/>
      <c r="P5" s="136" t="s">
        <v>28</v>
      </c>
      <c r="Q5" s="137" t="s">
        <v>29</v>
      </c>
      <c r="R5" s="138" t="s">
        <v>30</v>
      </c>
      <c r="S5" s="498"/>
      <c r="T5" s="136" t="s">
        <v>28</v>
      </c>
      <c r="U5" s="137" t="s">
        <v>29</v>
      </c>
      <c r="V5" s="138" t="s">
        <v>30</v>
      </c>
      <c r="W5" s="499"/>
      <c r="X5" s="500"/>
      <c r="Y5" s="501"/>
    </row>
    <row r="6" spans="1:45" ht="15.75" customHeight="1" x14ac:dyDescent="0.25">
      <c r="A6" s="309">
        <v>1</v>
      </c>
      <c r="B6" s="310" t="s">
        <v>72</v>
      </c>
      <c r="C6" s="310" t="s">
        <v>12</v>
      </c>
      <c r="D6" s="311">
        <v>0</v>
      </c>
      <c r="E6" s="312">
        <v>15</v>
      </c>
      <c r="F6" s="313">
        <v>20</v>
      </c>
      <c r="G6" s="314">
        <f>SUM(D6:F6)</f>
        <v>35</v>
      </c>
      <c r="H6" s="311">
        <v>15</v>
      </c>
      <c r="I6" s="312">
        <v>20</v>
      </c>
      <c r="J6" s="313">
        <v>0</v>
      </c>
      <c r="K6" s="314">
        <f>SUM(H6:J6)</f>
        <v>35</v>
      </c>
      <c r="L6" s="311">
        <v>10</v>
      </c>
      <c r="M6" s="312">
        <v>10</v>
      </c>
      <c r="N6" s="313">
        <v>0</v>
      </c>
      <c r="O6" s="314">
        <f>SUM(L6:N6)</f>
        <v>20</v>
      </c>
      <c r="P6" s="311">
        <v>20</v>
      </c>
      <c r="Q6" s="312">
        <v>5</v>
      </c>
      <c r="R6" s="313"/>
      <c r="S6" s="314">
        <f>SUM(P6:R6)</f>
        <v>25</v>
      </c>
      <c r="T6" s="311">
        <v>10</v>
      </c>
      <c r="U6" s="312">
        <v>20</v>
      </c>
      <c r="V6" s="313"/>
      <c r="W6" s="313">
        <f>SUM(T6:V6)</f>
        <v>30</v>
      </c>
      <c r="X6" s="468">
        <f>SUM(W6,S6,O6,K6,G6)</f>
        <v>145</v>
      </c>
      <c r="Y6" s="469"/>
    </row>
    <row r="7" spans="1:45" ht="15.75" customHeight="1" x14ac:dyDescent="0.25">
      <c r="A7" s="315">
        <v>2</v>
      </c>
      <c r="B7" s="316" t="s">
        <v>10</v>
      </c>
      <c r="C7" s="316" t="s">
        <v>13</v>
      </c>
      <c r="D7" s="317">
        <v>15</v>
      </c>
      <c r="E7" s="318">
        <v>15</v>
      </c>
      <c r="F7" s="319"/>
      <c r="G7" s="320">
        <f>SUM(D7:F7)</f>
        <v>30</v>
      </c>
      <c r="H7" s="317">
        <v>20</v>
      </c>
      <c r="I7" s="318">
        <v>5</v>
      </c>
      <c r="J7" s="319">
        <v>20</v>
      </c>
      <c r="K7" s="320">
        <f>SUM(H7:J7)</f>
        <v>45</v>
      </c>
      <c r="L7" s="317">
        <v>0</v>
      </c>
      <c r="M7" s="318">
        <v>0</v>
      </c>
      <c r="N7" s="319"/>
      <c r="O7" s="320">
        <f>SUM(L7:N7)</f>
        <v>0</v>
      </c>
      <c r="P7" s="317">
        <v>15</v>
      </c>
      <c r="Q7" s="318">
        <v>20</v>
      </c>
      <c r="R7" s="319">
        <v>15</v>
      </c>
      <c r="S7" s="320">
        <f>SUM(P7:R7)</f>
        <v>50</v>
      </c>
      <c r="T7" s="317">
        <v>20</v>
      </c>
      <c r="U7" s="318">
        <v>0</v>
      </c>
      <c r="V7" s="319">
        <v>0</v>
      </c>
      <c r="W7" s="319">
        <f>SUM(T7:V7)</f>
        <v>20</v>
      </c>
      <c r="X7" s="470">
        <f>SUM(W7,S7,O7,K7,G7)</f>
        <v>145</v>
      </c>
      <c r="Y7" s="471"/>
    </row>
    <row r="8" spans="1:45" ht="15.75" customHeight="1" x14ac:dyDescent="0.25">
      <c r="A8" s="315">
        <v>3</v>
      </c>
      <c r="B8" s="316" t="s">
        <v>66</v>
      </c>
      <c r="C8" s="316" t="s">
        <v>14</v>
      </c>
      <c r="D8" s="317">
        <v>0</v>
      </c>
      <c r="E8" s="318"/>
      <c r="F8" s="319"/>
      <c r="G8" s="320">
        <f>SUM(D8:F8)</f>
        <v>0</v>
      </c>
      <c r="H8" s="317"/>
      <c r="I8" s="318">
        <v>20</v>
      </c>
      <c r="J8" s="319">
        <v>0</v>
      </c>
      <c r="K8" s="320">
        <f>SUM(H8:J8)</f>
        <v>20</v>
      </c>
      <c r="L8" s="317">
        <v>5</v>
      </c>
      <c r="M8" s="318">
        <v>10</v>
      </c>
      <c r="N8" s="319">
        <v>0</v>
      </c>
      <c r="O8" s="320">
        <f>SUM(L8:N8)</f>
        <v>15</v>
      </c>
      <c r="P8" s="317">
        <v>10</v>
      </c>
      <c r="Q8" s="318"/>
      <c r="R8" s="319">
        <v>10</v>
      </c>
      <c r="S8" s="320">
        <f>SUM(P8:R8)</f>
        <v>20</v>
      </c>
      <c r="T8" s="317">
        <v>0</v>
      </c>
      <c r="U8" s="318">
        <v>15</v>
      </c>
      <c r="V8" s="319">
        <v>20</v>
      </c>
      <c r="W8" s="319">
        <f>SUM(T8:V8)</f>
        <v>35</v>
      </c>
      <c r="X8" s="470">
        <f>SUM(W8,S8,O8,K8,G8)</f>
        <v>90</v>
      </c>
      <c r="Y8" s="471"/>
    </row>
    <row r="9" spans="1:45" ht="15.75" customHeight="1" x14ac:dyDescent="0.25">
      <c r="A9" s="315">
        <v>4</v>
      </c>
      <c r="B9" s="321" t="s">
        <v>68</v>
      </c>
      <c r="C9" s="321" t="s">
        <v>13</v>
      </c>
      <c r="D9" s="322">
        <v>10</v>
      </c>
      <c r="E9" s="323"/>
      <c r="F9" s="324">
        <v>10</v>
      </c>
      <c r="G9" s="325">
        <f>SUM(D9:F9)</f>
        <v>20</v>
      </c>
      <c r="H9" s="322"/>
      <c r="I9" s="323"/>
      <c r="J9" s="324">
        <v>10</v>
      </c>
      <c r="K9" s="325">
        <f>SUM(H9:J9)</f>
        <v>10</v>
      </c>
      <c r="L9" s="322"/>
      <c r="M9" s="323"/>
      <c r="N9" s="324">
        <v>5</v>
      </c>
      <c r="O9" s="325">
        <f>SUM(L9:N9)</f>
        <v>5</v>
      </c>
      <c r="P9" s="322">
        <v>15</v>
      </c>
      <c r="Q9" s="323">
        <v>10</v>
      </c>
      <c r="R9" s="324"/>
      <c r="S9" s="325">
        <f>SUM(P9:R9)</f>
        <v>25</v>
      </c>
      <c r="T9" s="322">
        <v>20</v>
      </c>
      <c r="U9" s="323">
        <v>0</v>
      </c>
      <c r="V9" s="324">
        <v>10</v>
      </c>
      <c r="W9" s="324">
        <f>SUM(T9:V9)</f>
        <v>30</v>
      </c>
      <c r="X9" s="470">
        <f>SUM(W9,S9,O9,K9,G9)</f>
        <v>90</v>
      </c>
      <c r="Y9" s="471"/>
    </row>
    <row r="10" spans="1:45" ht="15.75" customHeight="1" thickBot="1" x14ac:dyDescent="0.3">
      <c r="A10" s="95">
        <v>5</v>
      </c>
      <c r="B10" s="41" t="s">
        <v>69</v>
      </c>
      <c r="C10" s="41" t="s">
        <v>13</v>
      </c>
      <c r="D10" s="115">
        <v>0</v>
      </c>
      <c r="E10" s="116"/>
      <c r="F10" s="275"/>
      <c r="G10" s="117">
        <f>SUM(D10:F10)</f>
        <v>0</v>
      </c>
      <c r="H10" s="115"/>
      <c r="I10" s="116"/>
      <c r="J10" s="275"/>
      <c r="K10" s="117">
        <f>SUM(H10:J10)</f>
        <v>0</v>
      </c>
      <c r="L10" s="115">
        <v>0</v>
      </c>
      <c r="M10" s="116">
        <v>0</v>
      </c>
      <c r="N10" s="275"/>
      <c r="O10" s="117">
        <f>SUM(L10:N10)</f>
        <v>0</v>
      </c>
      <c r="P10" s="115"/>
      <c r="Q10" s="116"/>
      <c r="R10" s="275"/>
      <c r="S10" s="117">
        <f>SUM(P10:R10)</f>
        <v>0</v>
      </c>
      <c r="T10" s="115">
        <v>0</v>
      </c>
      <c r="U10" s="116">
        <v>0</v>
      </c>
      <c r="V10" s="275">
        <v>0</v>
      </c>
      <c r="W10" s="275">
        <f>SUM(T10:V10)</f>
        <v>0</v>
      </c>
      <c r="X10" s="472">
        <f>SUM(W10,S10,O10,K10,G10)</f>
        <v>0</v>
      </c>
      <c r="Y10" s="473"/>
    </row>
    <row r="11" spans="1:45" s="204" customFormat="1" ht="15.75" customHeight="1" thickBot="1" x14ac:dyDescent="0.3">
      <c r="A11" s="113"/>
      <c r="B11" s="326"/>
      <c r="C11" s="326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327"/>
      <c r="Y11" s="327"/>
    </row>
    <row r="12" spans="1:45" ht="15.75" customHeight="1" thickBot="1" x14ac:dyDescent="0.3">
      <c r="A12" s="35"/>
      <c r="B12" s="474" t="s">
        <v>62</v>
      </c>
      <c r="C12" s="475"/>
      <c r="D12" s="101"/>
      <c r="E12" s="101"/>
      <c r="F12" s="101"/>
      <c r="G12" s="101"/>
      <c r="H12" s="101"/>
      <c r="I12" s="101"/>
      <c r="J12" s="101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4"/>
    </row>
    <row r="13" spans="1:45" ht="15.75" customHeight="1" x14ac:dyDescent="0.25">
      <c r="A13" s="488" t="s">
        <v>17</v>
      </c>
      <c r="B13" s="492" t="s">
        <v>0</v>
      </c>
      <c r="C13" s="492" t="s">
        <v>1</v>
      </c>
      <c r="D13" s="481" t="s">
        <v>21</v>
      </c>
      <c r="E13" s="478"/>
      <c r="F13" s="478"/>
      <c r="G13" s="483" t="s">
        <v>22</v>
      </c>
      <c r="H13" s="478" t="s">
        <v>23</v>
      </c>
      <c r="I13" s="478"/>
      <c r="J13" s="478"/>
      <c r="K13" s="483" t="s">
        <v>22</v>
      </c>
      <c r="L13" s="478" t="s">
        <v>24</v>
      </c>
      <c r="M13" s="478"/>
      <c r="N13" s="478"/>
      <c r="O13" s="483" t="s">
        <v>22</v>
      </c>
      <c r="P13" s="478" t="s">
        <v>25</v>
      </c>
      <c r="Q13" s="478"/>
      <c r="R13" s="478"/>
      <c r="S13" s="483" t="s">
        <v>22</v>
      </c>
      <c r="T13" s="478" t="s">
        <v>26</v>
      </c>
      <c r="U13" s="478"/>
      <c r="V13" s="478"/>
      <c r="W13" s="483" t="s">
        <v>22</v>
      </c>
      <c r="X13" s="478" t="s">
        <v>31</v>
      </c>
      <c r="Y13" s="478"/>
      <c r="Z13" s="478"/>
      <c r="AA13" s="483" t="s">
        <v>22</v>
      </c>
      <c r="AB13" s="478" t="s">
        <v>32</v>
      </c>
      <c r="AC13" s="478"/>
      <c r="AD13" s="478"/>
      <c r="AE13" s="483" t="s">
        <v>22</v>
      </c>
      <c r="AF13" s="478" t="s">
        <v>33</v>
      </c>
      <c r="AG13" s="478"/>
      <c r="AH13" s="478"/>
      <c r="AI13" s="483" t="s">
        <v>22</v>
      </c>
      <c r="AJ13" s="478" t="s">
        <v>34</v>
      </c>
      <c r="AK13" s="478"/>
      <c r="AL13" s="478"/>
      <c r="AM13" s="483" t="s">
        <v>22</v>
      </c>
      <c r="AN13" s="478" t="s">
        <v>35</v>
      </c>
      <c r="AO13" s="478"/>
      <c r="AP13" s="478"/>
      <c r="AQ13" s="483" t="s">
        <v>22</v>
      </c>
      <c r="AR13" s="504" t="s">
        <v>27</v>
      </c>
      <c r="AS13" s="492" t="s">
        <v>36</v>
      </c>
    </row>
    <row r="14" spans="1:45" ht="15.75" customHeight="1" thickBot="1" x14ac:dyDescent="0.3">
      <c r="A14" s="502"/>
      <c r="B14" s="497"/>
      <c r="C14" s="497"/>
      <c r="D14" s="133" t="s">
        <v>28</v>
      </c>
      <c r="E14" s="134" t="s">
        <v>29</v>
      </c>
      <c r="F14" s="140" t="s">
        <v>30</v>
      </c>
      <c r="G14" s="503"/>
      <c r="H14" s="141" t="s">
        <v>28</v>
      </c>
      <c r="I14" s="134" t="s">
        <v>29</v>
      </c>
      <c r="J14" s="140" t="s">
        <v>30</v>
      </c>
      <c r="K14" s="503"/>
      <c r="L14" s="141" t="s">
        <v>28</v>
      </c>
      <c r="M14" s="134" t="s">
        <v>29</v>
      </c>
      <c r="N14" s="140" t="s">
        <v>30</v>
      </c>
      <c r="O14" s="503"/>
      <c r="P14" s="141" t="s">
        <v>28</v>
      </c>
      <c r="Q14" s="134" t="s">
        <v>29</v>
      </c>
      <c r="R14" s="140" t="s">
        <v>30</v>
      </c>
      <c r="S14" s="503"/>
      <c r="T14" s="141" t="s">
        <v>28</v>
      </c>
      <c r="U14" s="134" t="s">
        <v>29</v>
      </c>
      <c r="V14" s="140" t="s">
        <v>30</v>
      </c>
      <c r="W14" s="503"/>
      <c r="X14" s="141" t="s">
        <v>28</v>
      </c>
      <c r="Y14" s="134" t="s">
        <v>29</v>
      </c>
      <c r="Z14" s="140" t="s">
        <v>30</v>
      </c>
      <c r="AA14" s="503"/>
      <c r="AB14" s="141" t="s">
        <v>28</v>
      </c>
      <c r="AC14" s="134" t="s">
        <v>29</v>
      </c>
      <c r="AD14" s="140" t="s">
        <v>30</v>
      </c>
      <c r="AE14" s="503"/>
      <c r="AF14" s="141" t="s">
        <v>28</v>
      </c>
      <c r="AG14" s="134" t="s">
        <v>29</v>
      </c>
      <c r="AH14" s="140" t="s">
        <v>30</v>
      </c>
      <c r="AI14" s="503"/>
      <c r="AJ14" s="141" t="s">
        <v>28</v>
      </c>
      <c r="AK14" s="134" t="s">
        <v>29</v>
      </c>
      <c r="AL14" s="140" t="s">
        <v>30</v>
      </c>
      <c r="AM14" s="503"/>
      <c r="AN14" s="141" t="s">
        <v>28</v>
      </c>
      <c r="AO14" s="134" t="s">
        <v>29</v>
      </c>
      <c r="AP14" s="140" t="s">
        <v>30</v>
      </c>
      <c r="AQ14" s="503"/>
      <c r="AR14" s="505"/>
      <c r="AS14" s="497"/>
    </row>
    <row r="15" spans="1:45" ht="15.75" customHeight="1" x14ac:dyDescent="0.25">
      <c r="A15" s="394">
        <v>1</v>
      </c>
      <c r="B15" s="353" t="s">
        <v>68</v>
      </c>
      <c r="C15" s="353" t="s">
        <v>13</v>
      </c>
      <c r="D15" s="395">
        <v>10</v>
      </c>
      <c r="E15" s="356">
        <v>15</v>
      </c>
      <c r="F15" s="396">
        <v>10</v>
      </c>
      <c r="G15" s="397">
        <f>SUM(D15:F15)</f>
        <v>35</v>
      </c>
      <c r="H15" s="395">
        <v>5</v>
      </c>
      <c r="I15" s="356">
        <v>15</v>
      </c>
      <c r="J15" s="396">
        <v>15</v>
      </c>
      <c r="K15" s="397">
        <f>SUM(H15:J15)</f>
        <v>35</v>
      </c>
      <c r="L15" s="395">
        <v>5</v>
      </c>
      <c r="M15" s="356">
        <v>20</v>
      </c>
      <c r="N15" s="396">
        <v>20</v>
      </c>
      <c r="O15" s="397">
        <f>SUM(L15:N15)</f>
        <v>45</v>
      </c>
      <c r="P15" s="395">
        <v>10</v>
      </c>
      <c r="Q15" s="356">
        <v>20</v>
      </c>
      <c r="R15" s="396"/>
      <c r="S15" s="397">
        <f>SUM(P15:R15)</f>
        <v>30</v>
      </c>
      <c r="T15" s="395">
        <v>15</v>
      </c>
      <c r="U15" s="356"/>
      <c r="V15" s="396"/>
      <c r="W15" s="397">
        <f>SUM(T15:V15)</f>
        <v>15</v>
      </c>
      <c r="X15" s="395">
        <v>15</v>
      </c>
      <c r="Y15" s="356">
        <v>15</v>
      </c>
      <c r="Z15" s="396"/>
      <c r="AA15" s="397">
        <f>SUM(X15:Z15)</f>
        <v>30</v>
      </c>
      <c r="AB15" s="395">
        <v>0</v>
      </c>
      <c r="AC15" s="356">
        <v>0</v>
      </c>
      <c r="AD15" s="396">
        <v>0</v>
      </c>
      <c r="AE15" s="397">
        <f>SUM(AB15:AD15)</f>
        <v>0</v>
      </c>
      <c r="AF15" s="395">
        <v>0</v>
      </c>
      <c r="AG15" s="356">
        <v>10</v>
      </c>
      <c r="AH15" s="396"/>
      <c r="AI15" s="397">
        <f>SUM(AF15:AH15)</f>
        <v>10</v>
      </c>
      <c r="AJ15" s="395">
        <v>20</v>
      </c>
      <c r="AK15" s="356">
        <v>5</v>
      </c>
      <c r="AL15" s="396">
        <v>10</v>
      </c>
      <c r="AM15" s="397">
        <f>SUM(AJ15:AL15)</f>
        <v>35</v>
      </c>
      <c r="AN15" s="395">
        <v>20</v>
      </c>
      <c r="AO15" s="356">
        <v>15</v>
      </c>
      <c r="AP15" s="396"/>
      <c r="AQ15" s="397">
        <f>SUM(AN15:AP15)</f>
        <v>35</v>
      </c>
      <c r="AR15" s="358">
        <f>SUM(AQ15,AM15,AI15,AE15,AA15,W15,S15,O15,K15,G15)</f>
        <v>270</v>
      </c>
      <c r="AS15" s="398">
        <v>1</v>
      </c>
    </row>
    <row r="16" spans="1:45" ht="15.75" customHeight="1" x14ac:dyDescent="0.25">
      <c r="A16" s="404">
        <v>2</v>
      </c>
      <c r="B16" s="405" t="s">
        <v>10</v>
      </c>
      <c r="C16" s="405" t="s">
        <v>13</v>
      </c>
      <c r="D16" s="406">
        <v>5</v>
      </c>
      <c r="E16" s="407">
        <v>0</v>
      </c>
      <c r="F16" s="408"/>
      <c r="G16" s="409">
        <f>SUM(D16:F16)</f>
        <v>5</v>
      </c>
      <c r="H16" s="406">
        <v>15</v>
      </c>
      <c r="I16" s="407"/>
      <c r="J16" s="408"/>
      <c r="K16" s="409">
        <f>SUM(H16:J16)</f>
        <v>15</v>
      </c>
      <c r="L16" s="406">
        <v>15</v>
      </c>
      <c r="M16" s="407">
        <v>0</v>
      </c>
      <c r="N16" s="408"/>
      <c r="O16" s="409">
        <f>SUM(L16:N16)</f>
        <v>15</v>
      </c>
      <c r="P16" s="406">
        <v>0</v>
      </c>
      <c r="Q16" s="407">
        <v>20</v>
      </c>
      <c r="R16" s="408"/>
      <c r="S16" s="409">
        <f>SUM(P16:R16)</f>
        <v>20</v>
      </c>
      <c r="T16" s="406">
        <v>5</v>
      </c>
      <c r="U16" s="407">
        <v>15</v>
      </c>
      <c r="V16" s="408">
        <v>15</v>
      </c>
      <c r="W16" s="409">
        <f>SUM(T16:V16)</f>
        <v>35</v>
      </c>
      <c r="X16" s="406">
        <v>20</v>
      </c>
      <c r="Y16" s="407">
        <v>15</v>
      </c>
      <c r="Z16" s="408"/>
      <c r="AA16" s="409">
        <f>SUM(X16:Z16)</f>
        <v>35</v>
      </c>
      <c r="AB16" s="406">
        <v>15</v>
      </c>
      <c r="AC16" s="407">
        <v>10</v>
      </c>
      <c r="AD16" s="408">
        <v>15</v>
      </c>
      <c r="AE16" s="409">
        <f>SUM(AB16:AD16)</f>
        <v>40</v>
      </c>
      <c r="AF16" s="406">
        <v>20</v>
      </c>
      <c r="AG16" s="407">
        <v>20</v>
      </c>
      <c r="AH16" s="408"/>
      <c r="AI16" s="409">
        <f>SUM(AF16:AH16)</f>
        <v>40</v>
      </c>
      <c r="AJ16" s="406">
        <v>0</v>
      </c>
      <c r="AK16" s="407">
        <v>20</v>
      </c>
      <c r="AL16" s="408">
        <v>0</v>
      </c>
      <c r="AM16" s="409">
        <f>SUM(AJ16:AL16)</f>
        <v>20</v>
      </c>
      <c r="AN16" s="406">
        <v>5</v>
      </c>
      <c r="AO16" s="407">
        <v>5</v>
      </c>
      <c r="AP16" s="408">
        <v>15</v>
      </c>
      <c r="AQ16" s="409">
        <f>SUM(AN16:AP16)</f>
        <v>25</v>
      </c>
      <c r="AR16" s="410">
        <f>SUM(AQ16,AM16,AI16,AE16,AA16,W16,S16,O16,K16,G16)</f>
        <v>250</v>
      </c>
      <c r="AS16" s="411">
        <v>2</v>
      </c>
    </row>
    <row r="17" spans="1:45" ht="15.75" customHeight="1" x14ac:dyDescent="0.25">
      <c r="A17" s="368">
        <v>3</v>
      </c>
      <c r="B17" s="412" t="s">
        <v>66</v>
      </c>
      <c r="C17" s="412" t="s">
        <v>14</v>
      </c>
      <c r="D17" s="399">
        <v>0</v>
      </c>
      <c r="E17" s="400">
        <v>20</v>
      </c>
      <c r="F17" s="401">
        <v>15</v>
      </c>
      <c r="G17" s="402">
        <f>SUM(D17:F17)</f>
        <v>35</v>
      </c>
      <c r="H17" s="399">
        <v>15</v>
      </c>
      <c r="I17" s="400">
        <v>10</v>
      </c>
      <c r="J17" s="401">
        <v>10</v>
      </c>
      <c r="K17" s="402">
        <f>SUM(H17:J17)</f>
        <v>35</v>
      </c>
      <c r="L17" s="399">
        <v>15</v>
      </c>
      <c r="M17" s="400"/>
      <c r="N17" s="401">
        <v>10</v>
      </c>
      <c r="O17" s="402">
        <f>SUM(L17:N17)</f>
        <v>25</v>
      </c>
      <c r="P17" s="399">
        <v>10</v>
      </c>
      <c r="Q17" s="400">
        <v>0</v>
      </c>
      <c r="R17" s="401">
        <v>15</v>
      </c>
      <c r="S17" s="402">
        <f>SUM(P17:R17)</f>
        <v>25</v>
      </c>
      <c r="T17" s="399">
        <v>0</v>
      </c>
      <c r="U17" s="400"/>
      <c r="V17" s="401">
        <v>10</v>
      </c>
      <c r="W17" s="402">
        <f>SUM(T17:V17)</f>
        <v>10</v>
      </c>
      <c r="X17" s="399"/>
      <c r="Y17" s="400">
        <v>15</v>
      </c>
      <c r="Z17" s="401"/>
      <c r="AA17" s="402">
        <f>SUM(X17:Z17)</f>
        <v>15</v>
      </c>
      <c r="AB17" s="399"/>
      <c r="AC17" s="400">
        <v>15</v>
      </c>
      <c r="AD17" s="401">
        <v>0</v>
      </c>
      <c r="AE17" s="402">
        <f>SUM(AB17:AD17)</f>
        <v>15</v>
      </c>
      <c r="AF17" s="399">
        <v>20</v>
      </c>
      <c r="AG17" s="400">
        <v>0</v>
      </c>
      <c r="AH17" s="401"/>
      <c r="AI17" s="402">
        <f>SUM(AF17:AH17)</f>
        <v>20</v>
      </c>
      <c r="AJ17" s="399">
        <v>10</v>
      </c>
      <c r="AK17" s="400">
        <v>15</v>
      </c>
      <c r="AL17" s="401"/>
      <c r="AM17" s="402">
        <f>SUM(AJ17:AL17)</f>
        <v>25</v>
      </c>
      <c r="AN17" s="399">
        <v>20</v>
      </c>
      <c r="AO17" s="400">
        <v>20</v>
      </c>
      <c r="AP17" s="401">
        <v>0</v>
      </c>
      <c r="AQ17" s="402">
        <f>SUM(AN17:AP17)</f>
        <v>40</v>
      </c>
      <c r="AR17" s="403">
        <f>SUM(AQ17,AM17,AI17,AE17,AA17,W17,S17,O17,K17,G17)</f>
        <v>245</v>
      </c>
      <c r="AS17" s="375">
        <v>3</v>
      </c>
    </row>
    <row r="18" spans="1:45" ht="15.75" customHeight="1" thickBot="1" x14ac:dyDescent="0.3">
      <c r="A18" s="127">
        <v>4</v>
      </c>
      <c r="B18" s="41" t="s">
        <v>72</v>
      </c>
      <c r="C18" s="41" t="s">
        <v>12</v>
      </c>
      <c r="D18" s="350">
        <v>20</v>
      </c>
      <c r="E18" s="116">
        <v>20</v>
      </c>
      <c r="F18" s="275">
        <v>10</v>
      </c>
      <c r="G18" s="114">
        <f>SUM(D18:F18)</f>
        <v>50</v>
      </c>
      <c r="H18" s="350">
        <v>5</v>
      </c>
      <c r="I18" s="116">
        <v>0</v>
      </c>
      <c r="J18" s="275"/>
      <c r="K18" s="114">
        <f>SUM(H18:J18)</f>
        <v>5</v>
      </c>
      <c r="L18" s="350">
        <v>10</v>
      </c>
      <c r="M18" s="116">
        <v>15</v>
      </c>
      <c r="N18" s="275"/>
      <c r="O18" s="114">
        <f>SUM(L18:N18)</f>
        <v>25</v>
      </c>
      <c r="P18" s="350">
        <v>10</v>
      </c>
      <c r="Q18" s="116">
        <v>0</v>
      </c>
      <c r="R18" s="275">
        <v>0</v>
      </c>
      <c r="S18" s="114">
        <f>SUM(P18:R18)</f>
        <v>10</v>
      </c>
      <c r="T18" s="350">
        <v>20</v>
      </c>
      <c r="U18" s="116"/>
      <c r="V18" s="275"/>
      <c r="W18" s="114">
        <f>SUM(T18:V18)</f>
        <v>20</v>
      </c>
      <c r="X18" s="350">
        <v>0</v>
      </c>
      <c r="Y18" s="116">
        <v>0</v>
      </c>
      <c r="Z18" s="275"/>
      <c r="AA18" s="114">
        <f>SUM(X18:Z18)</f>
        <v>0</v>
      </c>
      <c r="AB18" s="350">
        <v>20</v>
      </c>
      <c r="AC18" s="116"/>
      <c r="AD18" s="275"/>
      <c r="AE18" s="114">
        <f>SUM(AB18:AD18)</f>
        <v>20</v>
      </c>
      <c r="AF18" s="350">
        <v>20</v>
      </c>
      <c r="AG18" s="116">
        <v>10</v>
      </c>
      <c r="AH18" s="275"/>
      <c r="AI18" s="114">
        <f>SUM(AF18:AH18)</f>
        <v>30</v>
      </c>
      <c r="AJ18" s="350">
        <v>10</v>
      </c>
      <c r="AK18" s="116"/>
      <c r="AL18" s="275"/>
      <c r="AM18" s="114">
        <f>SUM(AJ18:AL18)</f>
        <v>10</v>
      </c>
      <c r="AN18" s="350">
        <v>10</v>
      </c>
      <c r="AO18" s="116">
        <v>15</v>
      </c>
      <c r="AP18" s="275">
        <v>10</v>
      </c>
      <c r="AQ18" s="114">
        <f>SUM(AN18:AP18)</f>
        <v>35</v>
      </c>
      <c r="AR18" s="285">
        <f>SUM(AQ18,AM18,AI18,AE18,AA18,W18,S18,O18,K18,G18)</f>
        <v>205</v>
      </c>
      <c r="AS18" s="349"/>
    </row>
    <row r="19" spans="1:45" ht="15.75" customHeight="1" x14ac:dyDescent="0.25">
      <c r="A19" s="32"/>
      <c r="B19" s="32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</row>
    <row r="20" spans="1:45" ht="15.75" customHeight="1" x14ac:dyDescent="0.25">
      <c r="A20" s="32"/>
      <c r="B20" s="32"/>
      <c r="C20" s="32"/>
      <c r="D20" s="37"/>
      <c r="E20" s="476" t="s">
        <v>37</v>
      </c>
      <c r="F20" s="477"/>
      <c r="G20" s="477"/>
      <c r="H20" s="477"/>
      <c r="I20" s="477"/>
      <c r="J20" s="477"/>
      <c r="K20" s="477"/>
      <c r="L20" s="477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</row>
    <row r="21" spans="1:45" ht="15.75" customHeight="1" x14ac:dyDescent="0.25">
      <c r="A21" s="32"/>
      <c r="B21" s="32"/>
      <c r="C21" s="32"/>
      <c r="D21" s="42"/>
      <c r="E21" s="42"/>
      <c r="F21" s="42"/>
      <c r="G21" s="42"/>
      <c r="H21" s="40"/>
      <c r="I21" s="40"/>
      <c r="J21" s="40"/>
      <c r="K21" s="40"/>
      <c r="L21" s="40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</row>
    <row r="22" spans="1:45" ht="15.75" customHeight="1" x14ac:dyDescent="0.25">
      <c r="A22" s="32"/>
      <c r="B22" s="32"/>
      <c r="C22" s="32"/>
      <c r="D22" s="38">
        <v>0</v>
      </c>
      <c r="E22" s="43" t="s">
        <v>38</v>
      </c>
      <c r="F22" s="39"/>
      <c r="G22" s="39"/>
      <c r="H22" s="39"/>
      <c r="I22" s="39"/>
      <c r="J22" s="40"/>
      <c r="K22" s="40"/>
      <c r="L22" s="40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</row>
    <row r="23" spans="1:45" ht="15.75" customHeight="1" x14ac:dyDescent="0.25"/>
    <row r="24" spans="1:45" ht="15.75" customHeight="1" x14ac:dyDescent="0.25"/>
    <row r="25" spans="1:45" ht="15.75" customHeight="1" x14ac:dyDescent="0.25"/>
    <row r="26" spans="1:45" ht="15.75" customHeight="1" x14ac:dyDescent="0.25"/>
    <row r="27" spans="1:45" ht="15.75" customHeight="1" x14ac:dyDescent="0.25"/>
  </sheetData>
  <sortState ref="B16:AR19">
    <sortCondition descending="1" ref="AR16:AR19"/>
  </sortState>
  <mergeCells count="48">
    <mergeCell ref="AS13:AS14"/>
    <mergeCell ref="AI13:AI14"/>
    <mergeCell ref="AJ13:AL13"/>
    <mergeCell ref="AM13:AM14"/>
    <mergeCell ref="AN13:AP13"/>
    <mergeCell ref="AQ13:AQ14"/>
    <mergeCell ref="AR13:AR14"/>
    <mergeCell ref="AF13:AH13"/>
    <mergeCell ref="K13:K14"/>
    <mergeCell ref="L13:N13"/>
    <mergeCell ref="O13:O14"/>
    <mergeCell ref="P13:R13"/>
    <mergeCell ref="S13:S14"/>
    <mergeCell ref="T13:V13"/>
    <mergeCell ref="W13:W14"/>
    <mergeCell ref="X13:Z13"/>
    <mergeCell ref="AA13:AA14"/>
    <mergeCell ref="AB13:AD13"/>
    <mergeCell ref="AE13:AE14"/>
    <mergeCell ref="E20:L20"/>
    <mergeCell ref="A4:A5"/>
    <mergeCell ref="B4:B5"/>
    <mergeCell ref="C4:C5"/>
    <mergeCell ref="P4:R4"/>
    <mergeCell ref="G4:G5"/>
    <mergeCell ref="A13:A14"/>
    <mergeCell ref="B13:B14"/>
    <mergeCell ref="C13:C14"/>
    <mergeCell ref="D13:F13"/>
    <mergeCell ref="G13:G14"/>
    <mergeCell ref="H13:J13"/>
    <mergeCell ref="B12:C12"/>
    <mergeCell ref="B2:X2"/>
    <mergeCell ref="D4:F4"/>
    <mergeCell ref="H4:J4"/>
    <mergeCell ref="K4:K5"/>
    <mergeCell ref="L4:N4"/>
    <mergeCell ref="O4:O5"/>
    <mergeCell ref="S4:S5"/>
    <mergeCell ref="T4:V4"/>
    <mergeCell ref="W4:W5"/>
    <mergeCell ref="B3:C3"/>
    <mergeCell ref="X4:Y5"/>
    <mergeCell ref="X6:Y6"/>
    <mergeCell ref="X7:Y7"/>
    <mergeCell ref="X8:Y8"/>
    <mergeCell ref="X9:Y9"/>
    <mergeCell ref="X10:Y1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"/>
  <sheetViews>
    <sheetView zoomScaleNormal="100" workbookViewId="0">
      <selection activeCell="E26" sqref="E26"/>
    </sheetView>
  </sheetViews>
  <sheetFormatPr defaultRowHeight="15" x14ac:dyDescent="0.25"/>
  <cols>
    <col min="1" max="1" width="3.28515625" bestFit="1" customWidth="1"/>
    <col min="2" max="2" width="18.42578125" bestFit="1" customWidth="1"/>
    <col min="3" max="3" width="33.42578125" bestFit="1" customWidth="1"/>
    <col min="4" max="43" width="5.140625" customWidth="1"/>
    <col min="44" max="44" width="8.7109375" customWidth="1"/>
    <col min="45" max="45" width="7.28515625" customWidth="1"/>
  </cols>
  <sheetData>
    <row r="1" spans="1:45" ht="15.75" customHeight="1" x14ac:dyDescent="0.25">
      <c r="A1" s="46"/>
      <c r="B1" s="46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</row>
    <row r="2" spans="1:45" ht="15.75" customHeight="1" thickBot="1" x14ac:dyDescent="0.3">
      <c r="A2" s="49"/>
      <c r="B2" s="494" t="s">
        <v>40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5" ht="15.75" customHeight="1" thickBot="1" x14ac:dyDescent="0.3">
      <c r="A3" s="49"/>
      <c r="B3" s="474" t="s">
        <v>57</v>
      </c>
      <c r="C3" s="475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</row>
    <row r="4" spans="1:45" ht="15.75" customHeight="1" x14ac:dyDescent="0.25">
      <c r="A4" s="492" t="s">
        <v>17</v>
      </c>
      <c r="B4" s="492" t="s">
        <v>0</v>
      </c>
      <c r="C4" s="492" t="s">
        <v>1</v>
      </c>
      <c r="D4" s="481" t="s">
        <v>21</v>
      </c>
      <c r="E4" s="478"/>
      <c r="F4" s="482"/>
      <c r="G4" s="483" t="s">
        <v>22</v>
      </c>
      <c r="H4" s="481" t="s">
        <v>23</v>
      </c>
      <c r="I4" s="478"/>
      <c r="J4" s="482"/>
      <c r="K4" s="483" t="s">
        <v>22</v>
      </c>
      <c r="L4" s="481" t="s">
        <v>24</v>
      </c>
      <c r="M4" s="478"/>
      <c r="N4" s="482"/>
      <c r="O4" s="483" t="s">
        <v>22</v>
      </c>
      <c r="P4" s="481" t="s">
        <v>25</v>
      </c>
      <c r="Q4" s="478"/>
      <c r="R4" s="482"/>
      <c r="S4" s="483" t="s">
        <v>22</v>
      </c>
      <c r="T4" s="481" t="s">
        <v>26</v>
      </c>
      <c r="U4" s="478"/>
      <c r="V4" s="482"/>
      <c r="W4" s="479" t="s">
        <v>22</v>
      </c>
      <c r="X4" s="485" t="s">
        <v>27</v>
      </c>
      <c r="Y4" s="487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</row>
    <row r="5" spans="1:45" ht="15.75" customHeight="1" thickBot="1" x14ac:dyDescent="0.3">
      <c r="A5" s="497"/>
      <c r="B5" s="497"/>
      <c r="C5" s="497"/>
      <c r="D5" s="133" t="s">
        <v>28</v>
      </c>
      <c r="E5" s="134" t="s">
        <v>29</v>
      </c>
      <c r="F5" s="135" t="s">
        <v>30</v>
      </c>
      <c r="G5" s="503"/>
      <c r="H5" s="133" t="s">
        <v>28</v>
      </c>
      <c r="I5" s="134" t="s">
        <v>29</v>
      </c>
      <c r="J5" s="135" t="s">
        <v>30</v>
      </c>
      <c r="K5" s="503"/>
      <c r="L5" s="133" t="s">
        <v>28</v>
      </c>
      <c r="M5" s="134" t="s">
        <v>29</v>
      </c>
      <c r="N5" s="135" t="s">
        <v>30</v>
      </c>
      <c r="O5" s="503"/>
      <c r="P5" s="133" t="s">
        <v>28</v>
      </c>
      <c r="Q5" s="134" t="s">
        <v>29</v>
      </c>
      <c r="R5" s="135" t="s">
        <v>30</v>
      </c>
      <c r="S5" s="503"/>
      <c r="T5" s="133" t="s">
        <v>28</v>
      </c>
      <c r="U5" s="134" t="s">
        <v>29</v>
      </c>
      <c r="V5" s="135" t="s">
        <v>30</v>
      </c>
      <c r="W5" s="506"/>
      <c r="X5" s="500"/>
      <c r="Y5" s="501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</row>
    <row r="6" spans="1:45" ht="15.75" customHeight="1" x14ac:dyDescent="0.25">
      <c r="A6" s="309">
        <v>1</v>
      </c>
      <c r="B6" s="310" t="s">
        <v>10</v>
      </c>
      <c r="C6" s="310" t="s">
        <v>13</v>
      </c>
      <c r="D6" s="311">
        <v>20</v>
      </c>
      <c r="E6" s="312"/>
      <c r="F6" s="313"/>
      <c r="G6" s="314">
        <f>SUM(D6:F6)</f>
        <v>20</v>
      </c>
      <c r="H6" s="311">
        <v>0</v>
      </c>
      <c r="I6" s="312">
        <v>0</v>
      </c>
      <c r="J6" s="313">
        <v>0</v>
      </c>
      <c r="K6" s="314">
        <f>SUM(H6:J6)</f>
        <v>0</v>
      </c>
      <c r="L6" s="311">
        <v>0</v>
      </c>
      <c r="M6" s="312">
        <v>15</v>
      </c>
      <c r="N6" s="313">
        <v>0</v>
      </c>
      <c r="O6" s="314">
        <f>SUM(L6:N6)</f>
        <v>15</v>
      </c>
      <c r="P6" s="311">
        <v>20</v>
      </c>
      <c r="Q6" s="312">
        <v>20</v>
      </c>
      <c r="R6" s="313"/>
      <c r="S6" s="314">
        <f>SUM(P6:R6)</f>
        <v>40</v>
      </c>
      <c r="T6" s="311">
        <v>20</v>
      </c>
      <c r="U6" s="312"/>
      <c r="V6" s="313"/>
      <c r="W6" s="313">
        <f>SUM(T6:V6)</f>
        <v>20</v>
      </c>
      <c r="X6" s="468">
        <f>SUM(W6,S6,O6,K6,G6)</f>
        <v>95</v>
      </c>
      <c r="Y6" s="469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</row>
    <row r="7" spans="1:45" ht="15.75" customHeight="1" x14ac:dyDescent="0.25">
      <c r="A7" s="315">
        <v>2</v>
      </c>
      <c r="B7" s="316" t="s">
        <v>72</v>
      </c>
      <c r="C7" s="316" t="s">
        <v>12</v>
      </c>
      <c r="D7" s="317">
        <v>20</v>
      </c>
      <c r="E7" s="318"/>
      <c r="F7" s="319"/>
      <c r="G7" s="320">
        <f>SUM(D7:F7)</f>
        <v>20</v>
      </c>
      <c r="H7" s="317">
        <v>20</v>
      </c>
      <c r="I7" s="318"/>
      <c r="J7" s="319"/>
      <c r="K7" s="320">
        <f>SUM(H7:J7)</f>
        <v>20</v>
      </c>
      <c r="L7" s="317"/>
      <c r="M7" s="318">
        <v>15</v>
      </c>
      <c r="N7" s="319"/>
      <c r="O7" s="320">
        <f>SUM(L7:N7)</f>
        <v>15</v>
      </c>
      <c r="P7" s="317">
        <v>20</v>
      </c>
      <c r="Q7" s="318">
        <v>5</v>
      </c>
      <c r="R7" s="319"/>
      <c r="S7" s="320">
        <f>SUM(P7:R7)</f>
        <v>25</v>
      </c>
      <c r="T7" s="317"/>
      <c r="U7" s="318">
        <v>10</v>
      </c>
      <c r="V7" s="319"/>
      <c r="W7" s="319">
        <f>SUM(T7:V7)</f>
        <v>10</v>
      </c>
      <c r="X7" s="470">
        <f>SUM(W7,S7,O7,K7,G7)</f>
        <v>90</v>
      </c>
      <c r="Y7" s="471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</row>
    <row r="8" spans="1:45" ht="15.75" customHeight="1" x14ac:dyDescent="0.25">
      <c r="A8" s="315">
        <v>3</v>
      </c>
      <c r="B8" s="321" t="s">
        <v>68</v>
      </c>
      <c r="C8" s="321" t="s">
        <v>13</v>
      </c>
      <c r="D8" s="322">
        <v>10</v>
      </c>
      <c r="E8" s="323">
        <v>0</v>
      </c>
      <c r="F8" s="324"/>
      <c r="G8" s="325">
        <f>SUM(D8:F8)</f>
        <v>10</v>
      </c>
      <c r="H8" s="322">
        <v>15</v>
      </c>
      <c r="I8" s="323">
        <v>15</v>
      </c>
      <c r="J8" s="324"/>
      <c r="K8" s="325">
        <f>SUM(H8:J8)</f>
        <v>30</v>
      </c>
      <c r="L8" s="322">
        <v>0</v>
      </c>
      <c r="M8" s="323">
        <v>0</v>
      </c>
      <c r="N8" s="324"/>
      <c r="O8" s="325">
        <f>SUM(L8:N8)</f>
        <v>0</v>
      </c>
      <c r="P8" s="322">
        <v>10</v>
      </c>
      <c r="Q8" s="323">
        <v>0</v>
      </c>
      <c r="R8" s="324">
        <v>0</v>
      </c>
      <c r="S8" s="325">
        <f>SUM(P8:R8)</f>
        <v>10</v>
      </c>
      <c r="T8" s="322">
        <v>0</v>
      </c>
      <c r="U8" s="323"/>
      <c r="V8" s="324"/>
      <c r="W8" s="324">
        <f>SUM(T8:V8)</f>
        <v>0</v>
      </c>
      <c r="X8" s="470">
        <f>SUM(W8,S8,O8,K8,G8)</f>
        <v>50</v>
      </c>
      <c r="Y8" s="471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</row>
    <row r="9" spans="1:45" ht="15.75" customHeight="1" x14ac:dyDescent="0.25">
      <c r="A9" s="315">
        <v>4</v>
      </c>
      <c r="B9" s="321" t="s">
        <v>66</v>
      </c>
      <c r="C9" s="321" t="s">
        <v>14</v>
      </c>
      <c r="D9" s="322"/>
      <c r="E9" s="323">
        <v>15</v>
      </c>
      <c r="F9" s="324"/>
      <c r="G9" s="325">
        <f>SUM(D9:F9)</f>
        <v>15</v>
      </c>
      <c r="H9" s="322"/>
      <c r="I9" s="323"/>
      <c r="J9" s="324"/>
      <c r="K9" s="325">
        <f>SUM(H9:J9)</f>
        <v>0</v>
      </c>
      <c r="L9" s="322"/>
      <c r="M9" s="323">
        <v>5</v>
      </c>
      <c r="N9" s="324">
        <v>5</v>
      </c>
      <c r="O9" s="325">
        <f>SUM(L9:N9)</f>
        <v>10</v>
      </c>
      <c r="P9" s="322"/>
      <c r="Q9" s="323"/>
      <c r="R9" s="324"/>
      <c r="S9" s="325">
        <f>SUM(P9:R9)</f>
        <v>0</v>
      </c>
      <c r="T9" s="322"/>
      <c r="U9" s="323"/>
      <c r="V9" s="324">
        <v>10</v>
      </c>
      <c r="W9" s="324">
        <f>SUM(T9:V9)</f>
        <v>10</v>
      </c>
      <c r="X9" s="470">
        <f>SUM(W9,S9,O9,K9,G9)</f>
        <v>35</v>
      </c>
      <c r="Y9" s="471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</row>
    <row r="10" spans="1:45" s="204" customFormat="1" ht="15.75" customHeight="1" thickBot="1" x14ac:dyDescent="0.3">
      <c r="A10" s="95">
        <v>5</v>
      </c>
      <c r="B10" s="41" t="s">
        <v>69</v>
      </c>
      <c r="C10" s="41" t="s">
        <v>13</v>
      </c>
      <c r="D10" s="115"/>
      <c r="E10" s="116"/>
      <c r="F10" s="275"/>
      <c r="G10" s="117">
        <f>SUM(D10:F10)</f>
        <v>0</v>
      </c>
      <c r="H10" s="115">
        <v>0</v>
      </c>
      <c r="I10" s="116"/>
      <c r="J10" s="275"/>
      <c r="K10" s="117">
        <f>SUM(H10:J10)</f>
        <v>0</v>
      </c>
      <c r="L10" s="115"/>
      <c r="M10" s="116"/>
      <c r="N10" s="275"/>
      <c r="O10" s="117">
        <f>SUM(L10:N10)</f>
        <v>0</v>
      </c>
      <c r="P10" s="115"/>
      <c r="Q10" s="116">
        <v>0</v>
      </c>
      <c r="R10" s="275"/>
      <c r="S10" s="117">
        <f>SUM(P10:R10)</f>
        <v>0</v>
      </c>
      <c r="T10" s="115">
        <v>0</v>
      </c>
      <c r="U10" s="116"/>
      <c r="V10" s="275"/>
      <c r="W10" s="275">
        <f>SUM(T10:V10)</f>
        <v>0</v>
      </c>
      <c r="X10" s="472">
        <f>SUM(W10,S10,O10,K10,G10)</f>
        <v>0</v>
      </c>
      <c r="Y10" s="473"/>
    </row>
    <row r="11" spans="1:45" s="204" customFormat="1" ht="15.75" customHeight="1" thickBot="1" x14ac:dyDescent="0.3">
      <c r="A11" s="113"/>
      <c r="B11" s="326"/>
      <c r="C11" s="326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327"/>
      <c r="Y11" s="327"/>
    </row>
    <row r="12" spans="1:45" ht="15.75" customHeight="1" thickBot="1" x14ac:dyDescent="0.3">
      <c r="A12" s="49"/>
      <c r="B12" s="474" t="s">
        <v>62</v>
      </c>
      <c r="C12" s="475"/>
      <c r="D12" s="101"/>
      <c r="E12" s="101"/>
      <c r="F12" s="101"/>
      <c r="G12" s="101"/>
      <c r="H12" s="101"/>
      <c r="I12" s="101"/>
      <c r="J12" s="101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8"/>
    </row>
    <row r="13" spans="1:45" ht="15.75" customHeight="1" x14ac:dyDescent="0.25">
      <c r="A13" s="488" t="s">
        <v>17</v>
      </c>
      <c r="B13" s="492" t="s">
        <v>0</v>
      </c>
      <c r="C13" s="492" t="s">
        <v>1</v>
      </c>
      <c r="D13" s="481" t="s">
        <v>21</v>
      </c>
      <c r="E13" s="478"/>
      <c r="F13" s="482"/>
      <c r="G13" s="483" t="s">
        <v>22</v>
      </c>
      <c r="H13" s="481" t="s">
        <v>23</v>
      </c>
      <c r="I13" s="478"/>
      <c r="J13" s="482"/>
      <c r="K13" s="483" t="s">
        <v>22</v>
      </c>
      <c r="L13" s="481" t="s">
        <v>24</v>
      </c>
      <c r="M13" s="478"/>
      <c r="N13" s="482"/>
      <c r="O13" s="483" t="s">
        <v>22</v>
      </c>
      <c r="P13" s="481" t="s">
        <v>25</v>
      </c>
      <c r="Q13" s="478"/>
      <c r="R13" s="482"/>
      <c r="S13" s="483" t="s">
        <v>22</v>
      </c>
      <c r="T13" s="481" t="s">
        <v>26</v>
      </c>
      <c r="U13" s="478"/>
      <c r="V13" s="482"/>
      <c r="W13" s="483" t="s">
        <v>22</v>
      </c>
      <c r="X13" s="481" t="s">
        <v>31</v>
      </c>
      <c r="Y13" s="478"/>
      <c r="Z13" s="482"/>
      <c r="AA13" s="483" t="s">
        <v>22</v>
      </c>
      <c r="AB13" s="481" t="s">
        <v>32</v>
      </c>
      <c r="AC13" s="478"/>
      <c r="AD13" s="482"/>
      <c r="AE13" s="483" t="s">
        <v>22</v>
      </c>
      <c r="AF13" s="481" t="s">
        <v>33</v>
      </c>
      <c r="AG13" s="478"/>
      <c r="AH13" s="482"/>
      <c r="AI13" s="483" t="s">
        <v>22</v>
      </c>
      <c r="AJ13" s="481" t="s">
        <v>34</v>
      </c>
      <c r="AK13" s="478"/>
      <c r="AL13" s="482"/>
      <c r="AM13" s="483" t="s">
        <v>22</v>
      </c>
      <c r="AN13" s="481" t="s">
        <v>35</v>
      </c>
      <c r="AO13" s="478"/>
      <c r="AP13" s="482"/>
      <c r="AQ13" s="483" t="s">
        <v>22</v>
      </c>
      <c r="AR13" s="488" t="s">
        <v>27</v>
      </c>
      <c r="AS13" s="492" t="s">
        <v>36</v>
      </c>
    </row>
    <row r="14" spans="1:45" ht="15.75" customHeight="1" thickBot="1" x14ac:dyDescent="0.3">
      <c r="A14" s="502"/>
      <c r="B14" s="497"/>
      <c r="C14" s="497"/>
      <c r="D14" s="133" t="s">
        <v>28</v>
      </c>
      <c r="E14" s="134" t="s">
        <v>29</v>
      </c>
      <c r="F14" s="135" t="s">
        <v>30</v>
      </c>
      <c r="G14" s="503"/>
      <c r="H14" s="133" t="s">
        <v>28</v>
      </c>
      <c r="I14" s="134" t="s">
        <v>29</v>
      </c>
      <c r="J14" s="135" t="s">
        <v>30</v>
      </c>
      <c r="K14" s="503"/>
      <c r="L14" s="133" t="s">
        <v>28</v>
      </c>
      <c r="M14" s="134" t="s">
        <v>29</v>
      </c>
      <c r="N14" s="135" t="s">
        <v>30</v>
      </c>
      <c r="O14" s="503"/>
      <c r="P14" s="133" t="s">
        <v>28</v>
      </c>
      <c r="Q14" s="134" t="s">
        <v>29</v>
      </c>
      <c r="R14" s="135" t="s">
        <v>30</v>
      </c>
      <c r="S14" s="503"/>
      <c r="T14" s="133" t="s">
        <v>28</v>
      </c>
      <c r="U14" s="134" t="s">
        <v>29</v>
      </c>
      <c r="V14" s="135" t="s">
        <v>30</v>
      </c>
      <c r="W14" s="503"/>
      <c r="X14" s="133" t="s">
        <v>28</v>
      </c>
      <c r="Y14" s="134" t="s">
        <v>29</v>
      </c>
      <c r="Z14" s="135" t="s">
        <v>30</v>
      </c>
      <c r="AA14" s="503"/>
      <c r="AB14" s="133" t="s">
        <v>28</v>
      </c>
      <c r="AC14" s="134" t="s">
        <v>29</v>
      </c>
      <c r="AD14" s="135" t="s">
        <v>30</v>
      </c>
      <c r="AE14" s="503"/>
      <c r="AF14" s="133" t="s">
        <v>28</v>
      </c>
      <c r="AG14" s="134" t="s">
        <v>29</v>
      </c>
      <c r="AH14" s="135" t="s">
        <v>30</v>
      </c>
      <c r="AI14" s="503"/>
      <c r="AJ14" s="133" t="s">
        <v>28</v>
      </c>
      <c r="AK14" s="134" t="s">
        <v>29</v>
      </c>
      <c r="AL14" s="135" t="s">
        <v>30</v>
      </c>
      <c r="AM14" s="503"/>
      <c r="AN14" s="133" t="s">
        <v>28</v>
      </c>
      <c r="AO14" s="134" t="s">
        <v>29</v>
      </c>
      <c r="AP14" s="135" t="s">
        <v>30</v>
      </c>
      <c r="AQ14" s="503"/>
      <c r="AR14" s="502"/>
      <c r="AS14" s="497"/>
    </row>
    <row r="15" spans="1:45" ht="15.75" customHeight="1" x14ac:dyDescent="0.25">
      <c r="A15" s="352">
        <v>1</v>
      </c>
      <c r="B15" s="353" t="s">
        <v>10</v>
      </c>
      <c r="C15" s="354" t="s">
        <v>13</v>
      </c>
      <c r="D15" s="355">
        <v>0</v>
      </c>
      <c r="E15" s="356">
        <v>0</v>
      </c>
      <c r="F15" s="356"/>
      <c r="G15" s="357">
        <f>SUM(D15:F15)</f>
        <v>0</v>
      </c>
      <c r="H15" s="355">
        <v>20</v>
      </c>
      <c r="I15" s="356"/>
      <c r="J15" s="356"/>
      <c r="K15" s="357">
        <f>SUM(H15:J15)</f>
        <v>20</v>
      </c>
      <c r="L15" s="355">
        <v>0</v>
      </c>
      <c r="M15" s="356">
        <v>10</v>
      </c>
      <c r="N15" s="356"/>
      <c r="O15" s="357">
        <f>SUM(L15:N15)</f>
        <v>10</v>
      </c>
      <c r="P15" s="355">
        <v>10</v>
      </c>
      <c r="Q15" s="356">
        <v>5</v>
      </c>
      <c r="R15" s="356"/>
      <c r="S15" s="357">
        <f>SUM(P15:R15)</f>
        <v>15</v>
      </c>
      <c r="T15" s="355">
        <v>0</v>
      </c>
      <c r="U15" s="356">
        <v>5</v>
      </c>
      <c r="V15" s="356"/>
      <c r="W15" s="357">
        <f>SUM(T15:V15)</f>
        <v>5</v>
      </c>
      <c r="X15" s="355">
        <v>10</v>
      </c>
      <c r="Y15" s="356">
        <v>20</v>
      </c>
      <c r="Z15" s="356"/>
      <c r="AA15" s="357">
        <f>SUM(X15:Z15)</f>
        <v>30</v>
      </c>
      <c r="AB15" s="355">
        <v>20</v>
      </c>
      <c r="AC15" s="356">
        <v>20</v>
      </c>
      <c r="AD15" s="356"/>
      <c r="AE15" s="357">
        <f>SUM(AB15:AD15)</f>
        <v>40</v>
      </c>
      <c r="AF15" s="355">
        <v>15</v>
      </c>
      <c r="AG15" s="356">
        <v>0</v>
      </c>
      <c r="AH15" s="356"/>
      <c r="AI15" s="357">
        <f>SUM(AF15:AH15)</f>
        <v>15</v>
      </c>
      <c r="AJ15" s="355">
        <v>10</v>
      </c>
      <c r="AK15" s="356">
        <v>0</v>
      </c>
      <c r="AL15" s="356"/>
      <c r="AM15" s="357">
        <f>SUM(AJ15:AL15)</f>
        <v>10</v>
      </c>
      <c r="AN15" s="355">
        <v>15</v>
      </c>
      <c r="AO15" s="356"/>
      <c r="AP15" s="356">
        <v>0</v>
      </c>
      <c r="AQ15" s="357">
        <f>SUM(AN15:AP15)</f>
        <v>15</v>
      </c>
      <c r="AR15" s="425">
        <f>SUM(AQ15,AM15,AI15,AE15,AA15,W15,S15,O15,K15,G15)</f>
        <v>160</v>
      </c>
      <c r="AS15" s="359">
        <v>1</v>
      </c>
    </row>
    <row r="16" spans="1:45" ht="15.75" customHeight="1" x14ac:dyDescent="0.25">
      <c r="A16" s="426">
        <v>2</v>
      </c>
      <c r="B16" s="427" t="s">
        <v>72</v>
      </c>
      <c r="C16" s="428" t="s">
        <v>12</v>
      </c>
      <c r="D16" s="429">
        <v>0</v>
      </c>
      <c r="E16" s="407">
        <v>0</v>
      </c>
      <c r="F16" s="407"/>
      <c r="G16" s="430">
        <f>SUM(D16:F16)</f>
        <v>0</v>
      </c>
      <c r="H16" s="429"/>
      <c r="I16" s="407"/>
      <c r="J16" s="407"/>
      <c r="K16" s="430">
        <f>SUM(H16:J16)</f>
        <v>0</v>
      </c>
      <c r="L16" s="429">
        <v>5</v>
      </c>
      <c r="M16" s="407">
        <v>0</v>
      </c>
      <c r="N16" s="407"/>
      <c r="O16" s="430">
        <f>SUM(L16:N16)</f>
        <v>5</v>
      </c>
      <c r="P16" s="429">
        <v>5</v>
      </c>
      <c r="Q16" s="407">
        <v>10</v>
      </c>
      <c r="R16" s="407">
        <v>0</v>
      </c>
      <c r="S16" s="430">
        <f>SUM(P16:R16)</f>
        <v>15</v>
      </c>
      <c r="T16" s="429">
        <v>15</v>
      </c>
      <c r="U16" s="407">
        <v>5</v>
      </c>
      <c r="V16" s="407"/>
      <c r="W16" s="430">
        <f>SUM(T16:V16)</f>
        <v>20</v>
      </c>
      <c r="X16" s="429">
        <v>15</v>
      </c>
      <c r="Y16" s="407"/>
      <c r="Z16" s="407"/>
      <c r="AA16" s="430">
        <f>SUM(X16:Z16)</f>
        <v>15</v>
      </c>
      <c r="AB16" s="429"/>
      <c r="AC16" s="407"/>
      <c r="AD16" s="407"/>
      <c r="AE16" s="430">
        <f>SUM(AB16:AD16)</f>
        <v>0</v>
      </c>
      <c r="AF16" s="429">
        <v>20</v>
      </c>
      <c r="AG16" s="407">
        <v>15</v>
      </c>
      <c r="AH16" s="407"/>
      <c r="AI16" s="430">
        <f>SUM(AF16:AH16)</f>
        <v>35</v>
      </c>
      <c r="AJ16" s="429">
        <v>10</v>
      </c>
      <c r="AK16" s="407">
        <v>10</v>
      </c>
      <c r="AL16" s="407"/>
      <c r="AM16" s="430">
        <f>SUM(AJ16:AL16)</f>
        <v>20</v>
      </c>
      <c r="AN16" s="429"/>
      <c r="AO16" s="407"/>
      <c r="AP16" s="407"/>
      <c r="AQ16" s="430">
        <f>SUM(AN16:AP16)</f>
        <v>0</v>
      </c>
      <c r="AR16" s="431">
        <f>SUM(AQ16,AM16,AI16,AE16,AA16,W16,S16,O16,K16,G16)</f>
        <v>110</v>
      </c>
      <c r="AS16" s="432">
        <v>2</v>
      </c>
    </row>
    <row r="17" spans="1:45" ht="15.75" customHeight="1" x14ac:dyDescent="0.25">
      <c r="A17" s="368">
        <v>3</v>
      </c>
      <c r="B17" s="369" t="s">
        <v>66</v>
      </c>
      <c r="C17" s="369" t="s">
        <v>14</v>
      </c>
      <c r="D17" s="433"/>
      <c r="E17" s="400"/>
      <c r="F17" s="400"/>
      <c r="G17" s="434">
        <f>SUM(D17:F17)</f>
        <v>0</v>
      </c>
      <c r="H17" s="433">
        <v>15</v>
      </c>
      <c r="I17" s="400"/>
      <c r="J17" s="400"/>
      <c r="K17" s="434">
        <f>SUM(H17:J17)</f>
        <v>15</v>
      </c>
      <c r="L17" s="433"/>
      <c r="M17" s="400"/>
      <c r="N17" s="400"/>
      <c r="O17" s="434">
        <f>SUM(L17:N17)</f>
        <v>0</v>
      </c>
      <c r="P17" s="433">
        <v>5</v>
      </c>
      <c r="Q17" s="400">
        <v>20</v>
      </c>
      <c r="R17" s="400">
        <v>20</v>
      </c>
      <c r="S17" s="434">
        <f>SUM(P17:R17)</f>
        <v>45</v>
      </c>
      <c r="T17" s="433">
        <v>0</v>
      </c>
      <c r="U17" s="400"/>
      <c r="V17" s="400"/>
      <c r="W17" s="434">
        <f>SUM(T17:V17)</f>
        <v>0</v>
      </c>
      <c r="X17" s="433"/>
      <c r="Y17" s="400">
        <v>0</v>
      </c>
      <c r="Z17" s="400">
        <v>15</v>
      </c>
      <c r="AA17" s="434">
        <f>SUM(X17:Z17)</f>
        <v>15</v>
      </c>
      <c r="AB17" s="433">
        <v>0</v>
      </c>
      <c r="AC17" s="400"/>
      <c r="AD17" s="400"/>
      <c r="AE17" s="434">
        <f>SUM(AB17:AD17)</f>
        <v>0</v>
      </c>
      <c r="AF17" s="433">
        <v>10</v>
      </c>
      <c r="AG17" s="400">
        <v>0</v>
      </c>
      <c r="AH17" s="400"/>
      <c r="AI17" s="434">
        <f>SUM(AF17:AH17)</f>
        <v>10</v>
      </c>
      <c r="AJ17" s="433"/>
      <c r="AK17" s="400">
        <v>0</v>
      </c>
      <c r="AL17" s="400"/>
      <c r="AM17" s="434">
        <f>SUM(AJ17:AL17)</f>
        <v>0</v>
      </c>
      <c r="AN17" s="433"/>
      <c r="AO17" s="400">
        <v>15</v>
      </c>
      <c r="AP17" s="400"/>
      <c r="AQ17" s="434">
        <f>SUM(AN17:AP17)</f>
        <v>15</v>
      </c>
      <c r="AR17" s="435">
        <f>SUM(AQ17,AM17,AI17,AE17,AA17,W17,S17,O17,K17,G17)</f>
        <v>100</v>
      </c>
      <c r="AS17" s="436">
        <v>3</v>
      </c>
    </row>
    <row r="18" spans="1:45" s="111" customFormat="1" ht="15.75" customHeight="1" thickBot="1" x14ac:dyDescent="0.3">
      <c r="A18" s="127">
        <v>4</v>
      </c>
      <c r="B18" s="424" t="s">
        <v>68</v>
      </c>
      <c r="C18" s="424" t="s">
        <v>13</v>
      </c>
      <c r="D18" s="115">
        <v>10</v>
      </c>
      <c r="E18" s="116"/>
      <c r="F18" s="116"/>
      <c r="G18" s="348">
        <f>SUM(D18:F18)</f>
        <v>10</v>
      </c>
      <c r="H18" s="115">
        <v>5</v>
      </c>
      <c r="I18" s="116">
        <v>0</v>
      </c>
      <c r="J18" s="116"/>
      <c r="K18" s="348">
        <f>SUM(H18:J18)</f>
        <v>5</v>
      </c>
      <c r="L18" s="115">
        <v>5</v>
      </c>
      <c r="M18" s="116">
        <v>0</v>
      </c>
      <c r="N18" s="116">
        <v>0</v>
      </c>
      <c r="O18" s="348">
        <f>SUM(L18:N18)</f>
        <v>5</v>
      </c>
      <c r="P18" s="115">
        <v>5</v>
      </c>
      <c r="Q18" s="116"/>
      <c r="R18" s="116"/>
      <c r="S18" s="348">
        <f>SUM(P18:R18)</f>
        <v>5</v>
      </c>
      <c r="T18" s="115">
        <v>0</v>
      </c>
      <c r="U18" s="116"/>
      <c r="V18" s="116">
        <v>10</v>
      </c>
      <c r="W18" s="348">
        <f>SUM(T18:V18)</f>
        <v>10</v>
      </c>
      <c r="X18" s="115">
        <v>0</v>
      </c>
      <c r="Y18" s="116"/>
      <c r="Z18" s="116">
        <v>10</v>
      </c>
      <c r="AA18" s="348">
        <f>SUM(X18:Z18)</f>
        <v>10</v>
      </c>
      <c r="AB18" s="115"/>
      <c r="AC18" s="116"/>
      <c r="AD18" s="116">
        <v>0</v>
      </c>
      <c r="AE18" s="348">
        <f>SUM(AB18:AD18)</f>
        <v>0</v>
      </c>
      <c r="AF18" s="115"/>
      <c r="AG18" s="116">
        <v>0</v>
      </c>
      <c r="AH18" s="116">
        <v>0</v>
      </c>
      <c r="AI18" s="348">
        <f>SUM(AF18:AH18)</f>
        <v>0</v>
      </c>
      <c r="AJ18" s="115">
        <v>10</v>
      </c>
      <c r="AK18" s="116">
        <v>0</v>
      </c>
      <c r="AL18" s="116"/>
      <c r="AM18" s="348">
        <f>SUM(AJ18:AL18)</f>
        <v>10</v>
      </c>
      <c r="AN18" s="115">
        <v>5</v>
      </c>
      <c r="AO18" s="116"/>
      <c r="AP18" s="116"/>
      <c r="AQ18" s="348">
        <f>SUM(AN18:AP18)</f>
        <v>5</v>
      </c>
      <c r="AR18" s="351">
        <f>SUM(AQ18,AM18,AI18,AE18,AA18,W18,S18,O18,K18,G18)</f>
        <v>60</v>
      </c>
      <c r="AS18" s="340"/>
    </row>
    <row r="19" spans="1:45" s="204" customFormat="1" ht="15.75" customHeight="1" x14ac:dyDescent="0.25">
      <c r="A19" s="341"/>
      <c r="B19" s="342"/>
      <c r="C19" s="342"/>
      <c r="D19" s="84"/>
      <c r="E19" s="147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327"/>
      <c r="AS19" s="343"/>
    </row>
    <row r="20" spans="1:45" ht="15.75" customHeight="1" x14ac:dyDescent="0.25">
      <c r="A20" s="46"/>
      <c r="B20" s="46"/>
      <c r="C20" s="46"/>
      <c r="D20" s="110"/>
      <c r="E20" s="476" t="s">
        <v>37</v>
      </c>
      <c r="F20" s="477"/>
      <c r="G20" s="477"/>
      <c r="H20" s="477"/>
      <c r="I20" s="477"/>
      <c r="J20" s="477"/>
      <c r="K20" s="477"/>
      <c r="L20" s="477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</row>
    <row r="21" spans="1:45" ht="15.75" customHeight="1" x14ac:dyDescent="0.25">
      <c r="A21" s="46"/>
      <c r="B21" s="46"/>
      <c r="C21" s="46"/>
      <c r="D21" s="54"/>
      <c r="E21" s="54"/>
      <c r="F21" s="54"/>
      <c r="G21" s="54"/>
      <c r="H21" s="53"/>
      <c r="I21" s="53"/>
      <c r="J21" s="53"/>
      <c r="K21" s="53"/>
      <c r="L21" s="53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</row>
    <row r="22" spans="1:45" ht="15.75" customHeight="1" x14ac:dyDescent="0.25">
      <c r="A22" s="46"/>
      <c r="B22" s="46"/>
      <c r="C22" s="46"/>
      <c r="D22" s="51">
        <v>0</v>
      </c>
      <c r="E22" s="55" t="s">
        <v>38</v>
      </c>
      <c r="F22" s="52"/>
      <c r="G22" s="52"/>
      <c r="H22" s="52"/>
      <c r="I22" s="52"/>
      <c r="J22" s="53"/>
      <c r="K22" s="53"/>
      <c r="L22" s="53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</row>
    <row r="23" spans="1:45" ht="15.75" customHeight="1" x14ac:dyDescent="0.25"/>
    <row r="24" spans="1:45" ht="15.75" customHeight="1" x14ac:dyDescent="0.25"/>
  </sheetData>
  <sortState ref="B16:AR19">
    <sortCondition descending="1" ref="AR16:AR19"/>
  </sortState>
  <mergeCells count="48">
    <mergeCell ref="B3:C3"/>
    <mergeCell ref="B12:C12"/>
    <mergeCell ref="AA13:AA14"/>
    <mergeCell ref="AB13:AD13"/>
    <mergeCell ref="AE13:AE14"/>
    <mergeCell ref="S4:S5"/>
    <mergeCell ref="T4:V4"/>
    <mergeCell ref="W4:W5"/>
    <mergeCell ref="X4:Y5"/>
    <mergeCell ref="X6:Y6"/>
    <mergeCell ref="X7:Y7"/>
    <mergeCell ref="X9:Y9"/>
    <mergeCell ref="X8:Y8"/>
    <mergeCell ref="X10:Y10"/>
    <mergeCell ref="AF13:AH13"/>
    <mergeCell ref="AS13:AS14"/>
    <mergeCell ref="AI13:AI14"/>
    <mergeCell ref="AJ13:AL13"/>
    <mergeCell ref="AM13:AM14"/>
    <mergeCell ref="AN13:AP13"/>
    <mergeCell ref="AQ13:AQ14"/>
    <mergeCell ref="AR13:AR14"/>
    <mergeCell ref="B2:X2"/>
    <mergeCell ref="W13:W14"/>
    <mergeCell ref="X13:Z13"/>
    <mergeCell ref="K13:K14"/>
    <mergeCell ref="L13:N13"/>
    <mergeCell ref="O13:O14"/>
    <mergeCell ref="P13:R13"/>
    <mergeCell ref="S13:S14"/>
    <mergeCell ref="T13:V13"/>
    <mergeCell ref="B13:B14"/>
    <mergeCell ref="C13:C14"/>
    <mergeCell ref="D13:F13"/>
    <mergeCell ref="G13:G14"/>
    <mergeCell ref="H13:J13"/>
    <mergeCell ref="O4:O5"/>
    <mergeCell ref="P4:R4"/>
    <mergeCell ref="E20:L20"/>
    <mergeCell ref="A4:A5"/>
    <mergeCell ref="B4:B5"/>
    <mergeCell ref="C4:C5"/>
    <mergeCell ref="G4:G5"/>
    <mergeCell ref="D4:F4"/>
    <mergeCell ref="H4:J4"/>
    <mergeCell ref="K4:K5"/>
    <mergeCell ref="L4:N4"/>
    <mergeCell ref="A13:A1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"/>
  <sheetViews>
    <sheetView zoomScaleNormal="100" workbookViewId="0">
      <selection activeCell="T32" sqref="T32"/>
    </sheetView>
  </sheetViews>
  <sheetFormatPr defaultRowHeight="15" x14ac:dyDescent="0.25"/>
  <cols>
    <col min="1" max="1" width="3.28515625" bestFit="1" customWidth="1"/>
    <col min="2" max="2" width="20.5703125" bestFit="1" customWidth="1"/>
    <col min="3" max="3" width="33.42578125" customWidth="1"/>
    <col min="4" max="6" width="3.7109375" customWidth="1"/>
    <col min="7" max="7" width="5.140625" customWidth="1"/>
    <col min="8" max="10" width="3.7109375" customWidth="1"/>
    <col min="11" max="11" width="5.140625" customWidth="1"/>
    <col min="12" max="14" width="3.7109375" customWidth="1"/>
    <col min="15" max="15" width="5.140625" customWidth="1"/>
    <col min="16" max="18" width="3.7109375" customWidth="1"/>
    <col min="19" max="19" width="5.140625" customWidth="1"/>
    <col min="20" max="22" width="3.7109375" customWidth="1"/>
    <col min="23" max="43" width="5.140625" customWidth="1"/>
    <col min="44" max="44" width="8.7109375" customWidth="1"/>
    <col min="45" max="45" width="7" customWidth="1"/>
  </cols>
  <sheetData>
    <row r="1" spans="1:45" ht="15.75" customHeight="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</row>
    <row r="2" spans="1:45" ht="15.75" customHeight="1" thickBot="1" x14ac:dyDescent="0.3">
      <c r="A2" s="59"/>
      <c r="B2" s="494" t="s">
        <v>41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</row>
    <row r="3" spans="1:45" ht="15.75" customHeight="1" thickBot="1" x14ac:dyDescent="0.3">
      <c r="A3" s="59"/>
      <c r="B3" s="474" t="s">
        <v>57</v>
      </c>
      <c r="C3" s="475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</row>
    <row r="4" spans="1:45" ht="15.75" customHeight="1" x14ac:dyDescent="0.25">
      <c r="A4" s="492" t="s">
        <v>17</v>
      </c>
      <c r="B4" s="492" t="s">
        <v>0</v>
      </c>
      <c r="C4" s="492" t="s">
        <v>1</v>
      </c>
      <c r="D4" s="481" t="s">
        <v>21</v>
      </c>
      <c r="E4" s="478"/>
      <c r="F4" s="482"/>
      <c r="G4" s="483" t="s">
        <v>22</v>
      </c>
      <c r="H4" s="481" t="s">
        <v>23</v>
      </c>
      <c r="I4" s="478"/>
      <c r="J4" s="482"/>
      <c r="K4" s="483" t="s">
        <v>22</v>
      </c>
      <c r="L4" s="478" t="s">
        <v>24</v>
      </c>
      <c r="M4" s="478"/>
      <c r="N4" s="478"/>
      <c r="O4" s="483" t="s">
        <v>22</v>
      </c>
      <c r="P4" s="478" t="s">
        <v>25</v>
      </c>
      <c r="Q4" s="478"/>
      <c r="R4" s="478"/>
      <c r="S4" s="483" t="s">
        <v>22</v>
      </c>
      <c r="T4" s="478" t="s">
        <v>26</v>
      </c>
      <c r="U4" s="478"/>
      <c r="V4" s="478"/>
      <c r="W4" s="479" t="s">
        <v>22</v>
      </c>
      <c r="X4" s="485" t="s">
        <v>27</v>
      </c>
      <c r="Y4" s="487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</row>
    <row r="5" spans="1:45" ht="15.75" customHeight="1" thickBot="1" x14ac:dyDescent="0.3">
      <c r="A5" s="497"/>
      <c r="B5" s="497"/>
      <c r="C5" s="497"/>
      <c r="D5" s="133" t="s">
        <v>28</v>
      </c>
      <c r="E5" s="134" t="s">
        <v>29</v>
      </c>
      <c r="F5" s="135" t="s">
        <v>30</v>
      </c>
      <c r="G5" s="507"/>
      <c r="H5" s="133" t="s">
        <v>28</v>
      </c>
      <c r="I5" s="134" t="s">
        <v>29</v>
      </c>
      <c r="J5" s="135" t="s">
        <v>30</v>
      </c>
      <c r="K5" s="507"/>
      <c r="L5" s="133" t="s">
        <v>28</v>
      </c>
      <c r="M5" s="134" t="s">
        <v>29</v>
      </c>
      <c r="N5" s="135" t="s">
        <v>30</v>
      </c>
      <c r="O5" s="507"/>
      <c r="P5" s="133" t="s">
        <v>28</v>
      </c>
      <c r="Q5" s="134" t="s">
        <v>29</v>
      </c>
      <c r="R5" s="135" t="s">
        <v>30</v>
      </c>
      <c r="S5" s="507"/>
      <c r="T5" s="133" t="s">
        <v>28</v>
      </c>
      <c r="U5" s="134" t="s">
        <v>29</v>
      </c>
      <c r="V5" s="135" t="s">
        <v>30</v>
      </c>
      <c r="W5" s="508"/>
      <c r="X5" s="500"/>
      <c r="Y5" s="501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</row>
    <row r="6" spans="1:45" ht="15.75" customHeight="1" x14ac:dyDescent="0.25">
      <c r="A6" s="309">
        <v>1</v>
      </c>
      <c r="B6" s="331" t="s">
        <v>8</v>
      </c>
      <c r="C6" s="332" t="s">
        <v>14</v>
      </c>
      <c r="D6" s="333">
        <v>20</v>
      </c>
      <c r="E6" s="312">
        <v>20</v>
      </c>
      <c r="F6" s="313">
        <v>5</v>
      </c>
      <c r="G6" s="314">
        <f t="shared" ref="G6:G13" si="0">SUM(D6:F6)</f>
        <v>45</v>
      </c>
      <c r="H6" s="333">
        <v>15</v>
      </c>
      <c r="I6" s="312">
        <v>20</v>
      </c>
      <c r="J6" s="313">
        <v>20</v>
      </c>
      <c r="K6" s="314">
        <f t="shared" ref="K6:K13" si="1">SUM(H6:J6)</f>
        <v>55</v>
      </c>
      <c r="L6" s="333">
        <v>20</v>
      </c>
      <c r="M6" s="312">
        <v>15</v>
      </c>
      <c r="N6" s="313">
        <v>20</v>
      </c>
      <c r="O6" s="314">
        <f t="shared" ref="O6:O13" si="2">SUM(L6:N6)</f>
        <v>55</v>
      </c>
      <c r="P6" s="333">
        <v>20</v>
      </c>
      <c r="Q6" s="312">
        <v>20</v>
      </c>
      <c r="R6" s="313">
        <v>10</v>
      </c>
      <c r="S6" s="314">
        <f t="shared" ref="S6:S13" si="3">SUM(P6:R6)</f>
        <v>50</v>
      </c>
      <c r="T6" s="333">
        <v>15</v>
      </c>
      <c r="U6" s="312">
        <v>10</v>
      </c>
      <c r="V6" s="313">
        <v>15</v>
      </c>
      <c r="W6" s="314">
        <f t="shared" ref="W6:W13" si="4">SUM(T6:V6)</f>
        <v>40</v>
      </c>
      <c r="X6" s="468">
        <f t="shared" ref="X6:X13" si="5">SUM(W6,S6,O6,K6,G6)</f>
        <v>245</v>
      </c>
      <c r="Y6" s="469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</row>
    <row r="7" spans="1:45" ht="15.75" customHeight="1" x14ac:dyDescent="0.25">
      <c r="A7" s="315">
        <v>2</v>
      </c>
      <c r="B7" s="334" t="s">
        <v>19</v>
      </c>
      <c r="C7" s="316" t="s">
        <v>13</v>
      </c>
      <c r="D7" s="335"/>
      <c r="E7" s="318">
        <v>20</v>
      </c>
      <c r="F7" s="319">
        <v>15</v>
      </c>
      <c r="G7" s="320">
        <f t="shared" si="0"/>
        <v>35</v>
      </c>
      <c r="H7" s="335">
        <v>10</v>
      </c>
      <c r="I7" s="318">
        <v>15</v>
      </c>
      <c r="J7" s="319">
        <v>15</v>
      </c>
      <c r="K7" s="320">
        <f t="shared" si="1"/>
        <v>40</v>
      </c>
      <c r="L7" s="335">
        <v>20</v>
      </c>
      <c r="M7" s="318">
        <v>20</v>
      </c>
      <c r="N7" s="319">
        <v>20</v>
      </c>
      <c r="O7" s="320">
        <f t="shared" si="2"/>
        <v>60</v>
      </c>
      <c r="P7" s="335">
        <v>15</v>
      </c>
      <c r="Q7" s="318">
        <v>20</v>
      </c>
      <c r="R7" s="319">
        <v>5</v>
      </c>
      <c r="S7" s="320">
        <f t="shared" si="3"/>
        <v>40</v>
      </c>
      <c r="T7" s="335">
        <v>15</v>
      </c>
      <c r="U7" s="318">
        <v>20</v>
      </c>
      <c r="V7" s="319">
        <v>15</v>
      </c>
      <c r="W7" s="320">
        <f t="shared" si="4"/>
        <v>50</v>
      </c>
      <c r="X7" s="470">
        <f t="shared" si="5"/>
        <v>225</v>
      </c>
      <c r="Y7" s="471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</row>
    <row r="8" spans="1:45" ht="15.75" customHeight="1" x14ac:dyDescent="0.25">
      <c r="A8" s="315">
        <v>3</v>
      </c>
      <c r="B8" s="336" t="s">
        <v>15</v>
      </c>
      <c r="C8" s="337" t="s">
        <v>16</v>
      </c>
      <c r="D8" s="335">
        <v>10</v>
      </c>
      <c r="E8" s="318">
        <v>20</v>
      </c>
      <c r="F8" s="319">
        <v>10</v>
      </c>
      <c r="G8" s="320">
        <f t="shared" si="0"/>
        <v>40</v>
      </c>
      <c r="H8" s="335">
        <v>5</v>
      </c>
      <c r="I8" s="318">
        <v>10</v>
      </c>
      <c r="J8" s="319">
        <v>20</v>
      </c>
      <c r="K8" s="320">
        <f t="shared" si="1"/>
        <v>35</v>
      </c>
      <c r="L8" s="335">
        <v>0</v>
      </c>
      <c r="M8" s="318">
        <v>20</v>
      </c>
      <c r="N8" s="319">
        <v>15</v>
      </c>
      <c r="O8" s="320">
        <f t="shared" si="2"/>
        <v>35</v>
      </c>
      <c r="P8" s="335">
        <v>20</v>
      </c>
      <c r="Q8" s="318">
        <v>15</v>
      </c>
      <c r="R8" s="319">
        <v>15</v>
      </c>
      <c r="S8" s="320">
        <f t="shared" si="3"/>
        <v>50</v>
      </c>
      <c r="T8" s="335">
        <v>20</v>
      </c>
      <c r="U8" s="318">
        <v>20</v>
      </c>
      <c r="V8" s="319">
        <v>15</v>
      </c>
      <c r="W8" s="320">
        <f t="shared" si="4"/>
        <v>55</v>
      </c>
      <c r="X8" s="470">
        <f t="shared" si="5"/>
        <v>215</v>
      </c>
      <c r="Y8" s="471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</row>
    <row r="9" spans="1:45" ht="15.75" customHeight="1" x14ac:dyDescent="0.25">
      <c r="A9" s="315">
        <v>4</v>
      </c>
      <c r="B9" s="338" t="s">
        <v>54</v>
      </c>
      <c r="C9" s="339" t="s">
        <v>55</v>
      </c>
      <c r="D9" s="335">
        <v>5</v>
      </c>
      <c r="E9" s="318">
        <v>5</v>
      </c>
      <c r="F9" s="319">
        <v>20</v>
      </c>
      <c r="G9" s="320">
        <f t="shared" si="0"/>
        <v>30</v>
      </c>
      <c r="H9" s="335">
        <v>20</v>
      </c>
      <c r="I9" s="318">
        <v>20</v>
      </c>
      <c r="J9" s="319">
        <v>20</v>
      </c>
      <c r="K9" s="320">
        <f t="shared" si="1"/>
        <v>60</v>
      </c>
      <c r="L9" s="335">
        <v>20</v>
      </c>
      <c r="M9" s="318">
        <v>5</v>
      </c>
      <c r="N9" s="319">
        <v>5</v>
      </c>
      <c r="O9" s="320">
        <f t="shared" si="2"/>
        <v>30</v>
      </c>
      <c r="P9" s="335">
        <v>20</v>
      </c>
      <c r="Q9" s="318">
        <v>10</v>
      </c>
      <c r="R9" s="319">
        <v>5</v>
      </c>
      <c r="S9" s="320">
        <f t="shared" si="3"/>
        <v>35</v>
      </c>
      <c r="T9" s="335">
        <v>5</v>
      </c>
      <c r="U9" s="318">
        <v>15</v>
      </c>
      <c r="V9" s="319">
        <v>15</v>
      </c>
      <c r="W9" s="320">
        <f t="shared" si="4"/>
        <v>35</v>
      </c>
      <c r="X9" s="470">
        <f t="shared" si="5"/>
        <v>190</v>
      </c>
      <c r="Y9" s="471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</row>
    <row r="10" spans="1:45" ht="15.75" customHeight="1" x14ac:dyDescent="0.25">
      <c r="A10" s="315">
        <v>5</v>
      </c>
      <c r="B10" s="336" t="s">
        <v>9</v>
      </c>
      <c r="C10" s="337" t="s">
        <v>13</v>
      </c>
      <c r="D10" s="335">
        <v>20</v>
      </c>
      <c r="E10" s="318">
        <v>0</v>
      </c>
      <c r="F10" s="319">
        <v>5</v>
      </c>
      <c r="G10" s="320">
        <f t="shared" si="0"/>
        <v>25</v>
      </c>
      <c r="H10" s="335">
        <v>10</v>
      </c>
      <c r="I10" s="318">
        <v>15</v>
      </c>
      <c r="J10" s="319">
        <v>15</v>
      </c>
      <c r="K10" s="320">
        <f t="shared" si="1"/>
        <v>40</v>
      </c>
      <c r="L10" s="335">
        <v>15</v>
      </c>
      <c r="M10" s="318">
        <v>0</v>
      </c>
      <c r="N10" s="319">
        <v>20</v>
      </c>
      <c r="O10" s="320">
        <f t="shared" si="2"/>
        <v>35</v>
      </c>
      <c r="P10" s="335">
        <v>0</v>
      </c>
      <c r="Q10" s="318">
        <v>10</v>
      </c>
      <c r="R10" s="319">
        <v>15</v>
      </c>
      <c r="S10" s="320">
        <f t="shared" si="3"/>
        <v>25</v>
      </c>
      <c r="T10" s="335">
        <v>20</v>
      </c>
      <c r="U10" s="318">
        <v>20</v>
      </c>
      <c r="V10" s="319">
        <v>10</v>
      </c>
      <c r="W10" s="320">
        <f t="shared" si="4"/>
        <v>50</v>
      </c>
      <c r="X10" s="470">
        <f t="shared" si="5"/>
        <v>175</v>
      </c>
      <c r="Y10" s="471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</row>
    <row r="11" spans="1:45" ht="15.75" customHeight="1" x14ac:dyDescent="0.25">
      <c r="A11" s="99">
        <v>6</v>
      </c>
      <c r="B11" s="328" t="s">
        <v>18</v>
      </c>
      <c r="C11" s="108" t="s">
        <v>13</v>
      </c>
      <c r="D11" s="84">
        <v>5</v>
      </c>
      <c r="E11" s="74">
        <v>10</v>
      </c>
      <c r="F11" s="76">
        <v>15</v>
      </c>
      <c r="G11" s="31">
        <f t="shared" si="0"/>
        <v>30</v>
      </c>
      <c r="H11" s="84">
        <v>0</v>
      </c>
      <c r="I11" s="74">
        <v>20</v>
      </c>
      <c r="J11" s="76">
        <v>10</v>
      </c>
      <c r="K11" s="31">
        <f t="shared" si="1"/>
        <v>30</v>
      </c>
      <c r="L11" s="84">
        <v>10</v>
      </c>
      <c r="M11" s="74">
        <v>15</v>
      </c>
      <c r="N11" s="76">
        <v>0</v>
      </c>
      <c r="O11" s="31">
        <f t="shared" si="2"/>
        <v>25</v>
      </c>
      <c r="P11" s="84"/>
      <c r="Q11" s="74">
        <v>20</v>
      </c>
      <c r="R11" s="76">
        <v>20</v>
      </c>
      <c r="S11" s="31">
        <f t="shared" si="3"/>
        <v>40</v>
      </c>
      <c r="T11" s="84">
        <v>0</v>
      </c>
      <c r="U11" s="74">
        <v>15</v>
      </c>
      <c r="V11" s="76">
        <v>5</v>
      </c>
      <c r="W11" s="31">
        <f t="shared" si="4"/>
        <v>20</v>
      </c>
      <c r="X11" s="509">
        <f t="shared" si="5"/>
        <v>145</v>
      </c>
      <c r="Y11" s="510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</row>
    <row r="12" spans="1:45" ht="15.75" customHeight="1" x14ac:dyDescent="0.25">
      <c r="A12" s="93">
        <v>7</v>
      </c>
      <c r="B12" s="148" t="s">
        <v>67</v>
      </c>
      <c r="C12" s="94" t="s">
        <v>13</v>
      </c>
      <c r="D12" s="83"/>
      <c r="E12" s="91">
        <v>0</v>
      </c>
      <c r="F12" s="75"/>
      <c r="G12" s="92">
        <f t="shared" si="0"/>
        <v>0</v>
      </c>
      <c r="H12" s="83">
        <v>15</v>
      </c>
      <c r="I12" s="91">
        <v>15</v>
      </c>
      <c r="J12" s="75">
        <v>15</v>
      </c>
      <c r="K12" s="92">
        <f t="shared" si="1"/>
        <v>45</v>
      </c>
      <c r="L12" s="83"/>
      <c r="M12" s="91">
        <v>10</v>
      </c>
      <c r="N12" s="75">
        <v>5</v>
      </c>
      <c r="O12" s="92">
        <f t="shared" si="2"/>
        <v>15</v>
      </c>
      <c r="P12" s="83">
        <v>5</v>
      </c>
      <c r="Q12" s="91"/>
      <c r="R12" s="75">
        <v>10</v>
      </c>
      <c r="S12" s="92">
        <f t="shared" si="3"/>
        <v>15</v>
      </c>
      <c r="T12" s="83">
        <v>20</v>
      </c>
      <c r="U12" s="91">
        <v>0</v>
      </c>
      <c r="V12" s="75">
        <v>5</v>
      </c>
      <c r="W12" s="92">
        <f t="shared" si="4"/>
        <v>25</v>
      </c>
      <c r="X12" s="509">
        <f t="shared" si="5"/>
        <v>100</v>
      </c>
      <c r="Y12" s="510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</row>
    <row r="13" spans="1:45" ht="15.75" customHeight="1" thickBot="1" x14ac:dyDescent="0.3">
      <c r="A13" s="95">
        <v>8</v>
      </c>
      <c r="B13" s="277" t="s">
        <v>11</v>
      </c>
      <c r="C13" s="100" t="s">
        <v>12</v>
      </c>
      <c r="D13" s="69">
        <v>20</v>
      </c>
      <c r="E13" s="96"/>
      <c r="F13" s="62"/>
      <c r="G13" s="97">
        <f t="shared" si="0"/>
        <v>20</v>
      </c>
      <c r="H13" s="69">
        <v>10</v>
      </c>
      <c r="I13" s="96"/>
      <c r="J13" s="62">
        <v>15</v>
      </c>
      <c r="K13" s="97">
        <f t="shared" si="1"/>
        <v>25</v>
      </c>
      <c r="L13" s="69">
        <v>15</v>
      </c>
      <c r="M13" s="96">
        <v>5</v>
      </c>
      <c r="N13" s="62"/>
      <c r="O13" s="97">
        <f t="shared" si="2"/>
        <v>20</v>
      </c>
      <c r="P13" s="69">
        <v>0</v>
      </c>
      <c r="Q13" s="96">
        <v>10</v>
      </c>
      <c r="R13" s="62"/>
      <c r="S13" s="97">
        <f t="shared" si="3"/>
        <v>10</v>
      </c>
      <c r="T13" s="69"/>
      <c r="U13" s="96"/>
      <c r="V13" s="62"/>
      <c r="W13" s="97">
        <f t="shared" si="4"/>
        <v>0</v>
      </c>
      <c r="X13" s="472">
        <f t="shared" si="5"/>
        <v>75</v>
      </c>
      <c r="Y13" s="473"/>
      <c r="Z13" s="58"/>
      <c r="AA13" s="58"/>
      <c r="AB13" s="58"/>
      <c r="AC13" s="58"/>
      <c r="AD13" s="58"/>
      <c r="AE13" s="212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</row>
    <row r="14" spans="1:45" s="204" customFormat="1" ht="15.75" customHeight="1" thickBot="1" x14ac:dyDescent="0.3">
      <c r="A14" s="113"/>
      <c r="B14" s="393"/>
      <c r="C14" s="34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327"/>
      <c r="Y14" s="327"/>
      <c r="AE14" s="212"/>
    </row>
    <row r="15" spans="1:45" ht="15.75" customHeight="1" thickBot="1" x14ac:dyDescent="0.3">
      <c r="A15" s="87"/>
      <c r="B15" s="474" t="s">
        <v>63</v>
      </c>
      <c r="C15" s="475"/>
      <c r="D15" s="139"/>
      <c r="E15" s="139"/>
      <c r="F15" s="139"/>
      <c r="G15" s="139"/>
      <c r="H15" s="139"/>
      <c r="I15" s="139"/>
      <c r="J15" s="139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118"/>
    </row>
    <row r="16" spans="1:45" ht="15.75" customHeight="1" x14ac:dyDescent="0.25">
      <c r="A16" s="488" t="s">
        <v>17</v>
      </c>
      <c r="B16" s="490" t="s">
        <v>0</v>
      </c>
      <c r="C16" s="492" t="s">
        <v>1</v>
      </c>
      <c r="D16" s="485" t="s">
        <v>21</v>
      </c>
      <c r="E16" s="486"/>
      <c r="F16" s="487"/>
      <c r="G16" s="483" t="s">
        <v>22</v>
      </c>
      <c r="H16" s="485" t="s">
        <v>23</v>
      </c>
      <c r="I16" s="486"/>
      <c r="J16" s="487"/>
      <c r="K16" s="483" t="s">
        <v>22</v>
      </c>
      <c r="L16" s="485" t="s">
        <v>24</v>
      </c>
      <c r="M16" s="486"/>
      <c r="N16" s="487"/>
      <c r="O16" s="483" t="s">
        <v>22</v>
      </c>
      <c r="P16" s="485" t="s">
        <v>25</v>
      </c>
      <c r="Q16" s="486"/>
      <c r="R16" s="487"/>
      <c r="S16" s="483" t="s">
        <v>22</v>
      </c>
      <c r="T16" s="485" t="s">
        <v>26</v>
      </c>
      <c r="U16" s="486"/>
      <c r="V16" s="487"/>
      <c r="W16" s="483" t="s">
        <v>22</v>
      </c>
      <c r="X16" s="485" t="s">
        <v>31</v>
      </c>
      <c r="Y16" s="486"/>
      <c r="Z16" s="487"/>
      <c r="AA16" s="483" t="s">
        <v>22</v>
      </c>
      <c r="AB16" s="485" t="s">
        <v>32</v>
      </c>
      <c r="AC16" s="486"/>
      <c r="AD16" s="487"/>
      <c r="AE16" s="483" t="s">
        <v>22</v>
      </c>
      <c r="AF16" s="485" t="s">
        <v>33</v>
      </c>
      <c r="AG16" s="486"/>
      <c r="AH16" s="487"/>
      <c r="AI16" s="483" t="s">
        <v>22</v>
      </c>
      <c r="AJ16" s="485" t="s">
        <v>34</v>
      </c>
      <c r="AK16" s="486"/>
      <c r="AL16" s="487"/>
      <c r="AM16" s="483" t="s">
        <v>22</v>
      </c>
      <c r="AN16" s="485" t="s">
        <v>35</v>
      </c>
      <c r="AO16" s="486"/>
      <c r="AP16" s="487"/>
      <c r="AQ16" s="483" t="s">
        <v>22</v>
      </c>
      <c r="AR16" s="488" t="s">
        <v>27</v>
      </c>
      <c r="AS16" s="492" t="s">
        <v>36</v>
      </c>
    </row>
    <row r="17" spans="1:47" ht="15.75" customHeight="1" thickBot="1" x14ac:dyDescent="0.3">
      <c r="A17" s="489"/>
      <c r="B17" s="491"/>
      <c r="C17" s="493"/>
      <c r="D17" s="136" t="s">
        <v>28</v>
      </c>
      <c r="E17" s="137" t="s">
        <v>29</v>
      </c>
      <c r="F17" s="138" t="s">
        <v>30</v>
      </c>
      <c r="G17" s="484"/>
      <c r="H17" s="136" t="s">
        <v>28</v>
      </c>
      <c r="I17" s="137" t="s">
        <v>29</v>
      </c>
      <c r="J17" s="138" t="s">
        <v>30</v>
      </c>
      <c r="K17" s="484"/>
      <c r="L17" s="136" t="s">
        <v>28</v>
      </c>
      <c r="M17" s="137" t="s">
        <v>29</v>
      </c>
      <c r="N17" s="138" t="s">
        <v>30</v>
      </c>
      <c r="O17" s="484"/>
      <c r="P17" s="136" t="s">
        <v>28</v>
      </c>
      <c r="Q17" s="137" t="s">
        <v>29</v>
      </c>
      <c r="R17" s="138" t="s">
        <v>30</v>
      </c>
      <c r="S17" s="484"/>
      <c r="T17" s="136" t="s">
        <v>28</v>
      </c>
      <c r="U17" s="137" t="s">
        <v>29</v>
      </c>
      <c r="V17" s="138" t="s">
        <v>30</v>
      </c>
      <c r="W17" s="484"/>
      <c r="X17" s="136" t="s">
        <v>28</v>
      </c>
      <c r="Y17" s="137" t="s">
        <v>29</v>
      </c>
      <c r="Z17" s="138" t="s">
        <v>30</v>
      </c>
      <c r="AA17" s="484"/>
      <c r="AB17" s="136" t="s">
        <v>28</v>
      </c>
      <c r="AC17" s="137" t="s">
        <v>29</v>
      </c>
      <c r="AD17" s="138" t="s">
        <v>30</v>
      </c>
      <c r="AE17" s="484"/>
      <c r="AF17" s="136" t="s">
        <v>28</v>
      </c>
      <c r="AG17" s="137" t="s">
        <v>29</v>
      </c>
      <c r="AH17" s="138" t="s">
        <v>30</v>
      </c>
      <c r="AI17" s="484"/>
      <c r="AJ17" s="136" t="s">
        <v>28</v>
      </c>
      <c r="AK17" s="137" t="s">
        <v>29</v>
      </c>
      <c r="AL17" s="138" t="s">
        <v>30</v>
      </c>
      <c r="AM17" s="484"/>
      <c r="AN17" s="136" t="s">
        <v>28</v>
      </c>
      <c r="AO17" s="137" t="s">
        <v>29</v>
      </c>
      <c r="AP17" s="138" t="s">
        <v>30</v>
      </c>
      <c r="AQ17" s="484"/>
      <c r="AR17" s="489"/>
      <c r="AS17" s="497"/>
    </row>
    <row r="18" spans="1:47" ht="15.75" customHeight="1" x14ac:dyDescent="0.25">
      <c r="A18" s="377">
        <v>1</v>
      </c>
      <c r="B18" s="378" t="s">
        <v>8</v>
      </c>
      <c r="C18" s="379" t="s">
        <v>14</v>
      </c>
      <c r="D18" s="380">
        <v>20</v>
      </c>
      <c r="E18" s="381">
        <v>20</v>
      </c>
      <c r="F18" s="381">
        <v>20</v>
      </c>
      <c r="G18" s="382">
        <f>SUM(D18:F18)</f>
        <v>60</v>
      </c>
      <c r="H18" s="380">
        <v>15</v>
      </c>
      <c r="I18" s="381">
        <v>15</v>
      </c>
      <c r="J18" s="381">
        <v>20</v>
      </c>
      <c r="K18" s="382">
        <f>SUM(H18:J18)</f>
        <v>50</v>
      </c>
      <c r="L18" s="380">
        <v>20</v>
      </c>
      <c r="M18" s="381">
        <v>15</v>
      </c>
      <c r="N18" s="381">
        <v>10</v>
      </c>
      <c r="O18" s="382">
        <f>SUM(L18:N18)</f>
        <v>45</v>
      </c>
      <c r="P18" s="380">
        <v>10</v>
      </c>
      <c r="Q18" s="381">
        <v>20</v>
      </c>
      <c r="R18" s="381">
        <v>15</v>
      </c>
      <c r="S18" s="382">
        <f>SUM(P18:R18)</f>
        <v>45</v>
      </c>
      <c r="T18" s="380">
        <v>15</v>
      </c>
      <c r="U18" s="381">
        <v>20</v>
      </c>
      <c r="V18" s="381">
        <v>20</v>
      </c>
      <c r="W18" s="382">
        <f>SUM(T18:V18)</f>
        <v>55</v>
      </c>
      <c r="X18" s="380">
        <v>20</v>
      </c>
      <c r="Y18" s="381">
        <v>15</v>
      </c>
      <c r="Z18" s="381">
        <v>10</v>
      </c>
      <c r="AA18" s="382">
        <f>SUM(X18:Z18)</f>
        <v>45</v>
      </c>
      <c r="AB18" s="380">
        <v>20</v>
      </c>
      <c r="AC18" s="381">
        <v>20</v>
      </c>
      <c r="AD18" s="381">
        <v>10</v>
      </c>
      <c r="AE18" s="382">
        <f>SUM(AB18:AD18)</f>
        <v>50</v>
      </c>
      <c r="AF18" s="380">
        <v>15</v>
      </c>
      <c r="AG18" s="381">
        <v>20</v>
      </c>
      <c r="AH18" s="381">
        <v>10</v>
      </c>
      <c r="AI18" s="382">
        <f>SUM(AF18:AH18)</f>
        <v>45</v>
      </c>
      <c r="AJ18" s="380">
        <v>15</v>
      </c>
      <c r="AK18" s="381">
        <v>20</v>
      </c>
      <c r="AL18" s="381">
        <v>20</v>
      </c>
      <c r="AM18" s="382">
        <f>SUM(AJ18:AL18)</f>
        <v>55</v>
      </c>
      <c r="AN18" s="380">
        <v>15</v>
      </c>
      <c r="AO18" s="381">
        <v>20</v>
      </c>
      <c r="AP18" s="381">
        <v>15</v>
      </c>
      <c r="AQ18" s="382">
        <f>SUM(AN18:AP18)</f>
        <v>50</v>
      </c>
      <c r="AR18" s="383">
        <f>SUM(AQ18,AM18,AI18,AE18,AA18,W18,S18,O18,K18,G18)</f>
        <v>500</v>
      </c>
      <c r="AS18" s="359">
        <v>1</v>
      </c>
      <c r="AT18" s="131"/>
      <c r="AU18" s="131"/>
    </row>
    <row r="19" spans="1:47" ht="15.75" customHeight="1" x14ac:dyDescent="0.25">
      <c r="A19" s="384">
        <v>2</v>
      </c>
      <c r="B19" s="385" t="s">
        <v>54</v>
      </c>
      <c r="C19" s="386" t="s">
        <v>55</v>
      </c>
      <c r="D19" s="363">
        <v>10</v>
      </c>
      <c r="E19" s="364">
        <v>15</v>
      </c>
      <c r="F19" s="364">
        <v>20</v>
      </c>
      <c r="G19" s="365">
        <f>SUM(D19:F19)</f>
        <v>45</v>
      </c>
      <c r="H19" s="363">
        <v>20</v>
      </c>
      <c r="I19" s="364">
        <v>15</v>
      </c>
      <c r="J19" s="364">
        <v>5</v>
      </c>
      <c r="K19" s="365">
        <f>SUM(H19:J19)</f>
        <v>40</v>
      </c>
      <c r="L19" s="363">
        <v>15</v>
      </c>
      <c r="M19" s="364">
        <v>20</v>
      </c>
      <c r="N19" s="364">
        <v>5</v>
      </c>
      <c r="O19" s="365">
        <f>SUM(L19:N19)</f>
        <v>40</v>
      </c>
      <c r="P19" s="363">
        <v>20</v>
      </c>
      <c r="Q19" s="364">
        <v>10</v>
      </c>
      <c r="R19" s="364">
        <v>15</v>
      </c>
      <c r="S19" s="365">
        <f>SUM(P19:R19)</f>
        <v>45</v>
      </c>
      <c r="T19" s="363">
        <v>0</v>
      </c>
      <c r="U19" s="364">
        <v>5</v>
      </c>
      <c r="V19" s="364">
        <v>20</v>
      </c>
      <c r="W19" s="365">
        <f>SUM(T19:V19)</f>
        <v>25</v>
      </c>
      <c r="X19" s="363">
        <v>5</v>
      </c>
      <c r="Y19" s="364">
        <v>10</v>
      </c>
      <c r="Z19" s="364">
        <v>15</v>
      </c>
      <c r="AA19" s="365">
        <f>SUM(X19:Z19)</f>
        <v>30</v>
      </c>
      <c r="AB19" s="363">
        <v>20</v>
      </c>
      <c r="AC19" s="364">
        <v>20</v>
      </c>
      <c r="AD19" s="364">
        <v>20</v>
      </c>
      <c r="AE19" s="365">
        <f>SUM(AB19:AD19)</f>
        <v>60</v>
      </c>
      <c r="AF19" s="363">
        <v>15</v>
      </c>
      <c r="AG19" s="364">
        <v>20</v>
      </c>
      <c r="AH19" s="364">
        <v>15</v>
      </c>
      <c r="AI19" s="365">
        <f>SUM(AF19:AH19)</f>
        <v>50</v>
      </c>
      <c r="AJ19" s="363">
        <v>20</v>
      </c>
      <c r="AK19" s="364">
        <v>0</v>
      </c>
      <c r="AL19" s="364">
        <v>10</v>
      </c>
      <c r="AM19" s="365">
        <f>SUM(AJ19:AL19)</f>
        <v>30</v>
      </c>
      <c r="AN19" s="363">
        <v>5</v>
      </c>
      <c r="AO19" s="364">
        <v>15</v>
      </c>
      <c r="AP19" s="364">
        <v>15</v>
      </c>
      <c r="AQ19" s="365">
        <f>SUM(AN19:AP19)</f>
        <v>35</v>
      </c>
      <c r="AR19" s="366">
        <f>SUM(AQ19,AM19,AI19,AE19,AA19,W19,S19,O19,K19,G19)</f>
        <v>400</v>
      </c>
      <c r="AS19" s="367">
        <v>2</v>
      </c>
    </row>
    <row r="20" spans="1:47" ht="15.75" customHeight="1" x14ac:dyDescent="0.25">
      <c r="A20" s="387">
        <v>3</v>
      </c>
      <c r="B20" s="388" t="s">
        <v>9</v>
      </c>
      <c r="C20" s="370" t="s">
        <v>13</v>
      </c>
      <c r="D20" s="389">
        <v>5</v>
      </c>
      <c r="E20" s="390">
        <v>0</v>
      </c>
      <c r="F20" s="390">
        <v>5</v>
      </c>
      <c r="G20" s="391">
        <f>SUM(D20:F20)</f>
        <v>10</v>
      </c>
      <c r="H20" s="389">
        <v>5</v>
      </c>
      <c r="I20" s="390">
        <v>20</v>
      </c>
      <c r="J20" s="390">
        <v>5</v>
      </c>
      <c r="K20" s="391">
        <f>SUM(H20:J20)</f>
        <v>30</v>
      </c>
      <c r="L20" s="389">
        <v>15</v>
      </c>
      <c r="M20" s="390">
        <v>5</v>
      </c>
      <c r="N20" s="390">
        <v>0</v>
      </c>
      <c r="O20" s="391">
        <f>SUM(L20:N20)</f>
        <v>20</v>
      </c>
      <c r="P20" s="389">
        <v>0</v>
      </c>
      <c r="Q20" s="390">
        <v>5</v>
      </c>
      <c r="R20" s="390">
        <v>10</v>
      </c>
      <c r="S20" s="391">
        <f>SUM(P20:R20)</f>
        <v>15</v>
      </c>
      <c r="T20" s="389">
        <v>15</v>
      </c>
      <c r="U20" s="390">
        <v>10</v>
      </c>
      <c r="V20" s="390">
        <v>15</v>
      </c>
      <c r="W20" s="391">
        <f>SUM(T20:V20)</f>
        <v>40</v>
      </c>
      <c r="X20" s="389">
        <v>20</v>
      </c>
      <c r="Y20" s="390">
        <v>10</v>
      </c>
      <c r="Z20" s="390">
        <v>20</v>
      </c>
      <c r="AA20" s="391">
        <f>SUM(X20:Z20)</f>
        <v>50</v>
      </c>
      <c r="AB20" s="389">
        <v>10</v>
      </c>
      <c r="AC20" s="390">
        <v>0</v>
      </c>
      <c r="AD20" s="390">
        <v>15</v>
      </c>
      <c r="AE20" s="391">
        <f>SUM(AB20:AD20)</f>
        <v>25</v>
      </c>
      <c r="AF20" s="389">
        <v>15</v>
      </c>
      <c r="AG20" s="390">
        <v>0</v>
      </c>
      <c r="AH20" s="390">
        <v>5</v>
      </c>
      <c r="AI20" s="391">
        <f>SUM(AF20:AH20)</f>
        <v>20</v>
      </c>
      <c r="AJ20" s="389">
        <v>20</v>
      </c>
      <c r="AK20" s="390">
        <v>10</v>
      </c>
      <c r="AL20" s="390">
        <v>20</v>
      </c>
      <c r="AM20" s="391">
        <f>SUM(AJ20:AL20)</f>
        <v>50</v>
      </c>
      <c r="AN20" s="389">
        <v>15</v>
      </c>
      <c r="AO20" s="390">
        <v>5</v>
      </c>
      <c r="AP20" s="390">
        <v>20</v>
      </c>
      <c r="AQ20" s="391">
        <f>SUM(AN20:AP20)</f>
        <v>40</v>
      </c>
      <c r="AR20" s="392">
        <f>SUM(AQ20,AM20,AI20,AE20,AA20,W20,S20,O20,K20,G20)</f>
        <v>300</v>
      </c>
      <c r="AS20" s="375">
        <v>3</v>
      </c>
    </row>
    <row r="21" spans="1:47" ht="15.75" customHeight="1" x14ac:dyDescent="0.25">
      <c r="A21" s="330">
        <v>4</v>
      </c>
      <c r="B21" s="148" t="s">
        <v>15</v>
      </c>
      <c r="C21" s="94" t="s">
        <v>16</v>
      </c>
      <c r="D21" s="90">
        <v>5</v>
      </c>
      <c r="E21" s="91">
        <v>5</v>
      </c>
      <c r="F21" s="91">
        <v>20</v>
      </c>
      <c r="G21" s="98">
        <f>SUM(D21:F21)</f>
        <v>30</v>
      </c>
      <c r="H21" s="90">
        <v>5</v>
      </c>
      <c r="I21" s="91">
        <v>0</v>
      </c>
      <c r="J21" s="91">
        <v>0</v>
      </c>
      <c r="K21" s="98">
        <f>SUM(H21:J21)</f>
        <v>5</v>
      </c>
      <c r="L21" s="90">
        <v>10</v>
      </c>
      <c r="M21" s="91">
        <v>15</v>
      </c>
      <c r="N21" s="91">
        <v>15</v>
      </c>
      <c r="O21" s="98">
        <f>SUM(L21:N21)</f>
        <v>40</v>
      </c>
      <c r="P21" s="90">
        <v>0</v>
      </c>
      <c r="Q21" s="91">
        <v>0</v>
      </c>
      <c r="R21" s="91">
        <v>0</v>
      </c>
      <c r="S21" s="98">
        <f>SUM(P21:R21)</f>
        <v>0</v>
      </c>
      <c r="T21" s="90">
        <v>20</v>
      </c>
      <c r="U21" s="91">
        <v>15</v>
      </c>
      <c r="V21" s="91">
        <v>15</v>
      </c>
      <c r="W21" s="98">
        <f>SUM(T21:V21)</f>
        <v>50</v>
      </c>
      <c r="X21" s="90">
        <v>20</v>
      </c>
      <c r="Y21" s="91">
        <v>10</v>
      </c>
      <c r="Z21" s="91">
        <v>0</v>
      </c>
      <c r="AA21" s="98">
        <f>SUM(X21:Z21)</f>
        <v>30</v>
      </c>
      <c r="AB21" s="90">
        <v>0</v>
      </c>
      <c r="AC21" s="91">
        <v>20</v>
      </c>
      <c r="AD21" s="91">
        <v>15</v>
      </c>
      <c r="AE21" s="98">
        <f>SUM(AB21:AD21)</f>
        <v>35</v>
      </c>
      <c r="AF21" s="90">
        <v>20</v>
      </c>
      <c r="AG21" s="91">
        <v>20</v>
      </c>
      <c r="AH21" s="91"/>
      <c r="AI21" s="98">
        <f>SUM(AF21:AH21)</f>
        <v>40</v>
      </c>
      <c r="AJ21" s="90">
        <v>5</v>
      </c>
      <c r="AK21" s="91">
        <v>5</v>
      </c>
      <c r="AL21" s="91"/>
      <c r="AM21" s="98">
        <f>SUM(AJ21:AL21)</f>
        <v>10</v>
      </c>
      <c r="AN21" s="90">
        <v>15</v>
      </c>
      <c r="AO21" s="91">
        <v>15</v>
      </c>
      <c r="AP21" s="91">
        <v>10</v>
      </c>
      <c r="AQ21" s="98">
        <f>SUM(AN21:AP21)</f>
        <v>40</v>
      </c>
      <c r="AR21" s="152">
        <f>SUM(AQ21,AM21,AI21,AE21,AA21,W21,S21,O21,K21,G21)</f>
        <v>280</v>
      </c>
      <c r="AS21" s="109"/>
    </row>
    <row r="22" spans="1:47" ht="15.75" customHeight="1" thickBot="1" x14ac:dyDescent="0.3">
      <c r="A22" s="329">
        <v>5</v>
      </c>
      <c r="B22" s="376" t="s">
        <v>19</v>
      </c>
      <c r="C22" s="239" t="s">
        <v>13</v>
      </c>
      <c r="D22" s="89"/>
      <c r="E22" s="96"/>
      <c r="F22" s="96">
        <v>15</v>
      </c>
      <c r="G22" s="61">
        <f>SUM(D22:F22)</f>
        <v>15</v>
      </c>
      <c r="H22" s="89">
        <v>10</v>
      </c>
      <c r="I22" s="96">
        <v>10</v>
      </c>
      <c r="J22" s="96">
        <v>20</v>
      </c>
      <c r="K22" s="61">
        <f>SUM(H22:J22)</f>
        <v>40</v>
      </c>
      <c r="L22" s="89">
        <v>15</v>
      </c>
      <c r="M22" s="96">
        <v>15</v>
      </c>
      <c r="N22" s="96">
        <v>20</v>
      </c>
      <c r="O22" s="61">
        <f>SUM(L22:N22)</f>
        <v>50</v>
      </c>
      <c r="P22" s="89"/>
      <c r="Q22" s="96">
        <v>20</v>
      </c>
      <c r="R22" s="96">
        <v>15</v>
      </c>
      <c r="S22" s="61">
        <f>SUM(P22:R22)</f>
        <v>35</v>
      </c>
      <c r="T22" s="89"/>
      <c r="U22" s="96">
        <v>20</v>
      </c>
      <c r="V22" s="96">
        <v>5</v>
      </c>
      <c r="W22" s="61">
        <f>SUM(T22:V22)</f>
        <v>25</v>
      </c>
      <c r="X22" s="89">
        <v>15</v>
      </c>
      <c r="Y22" s="96">
        <v>20</v>
      </c>
      <c r="Z22" s="96">
        <v>15</v>
      </c>
      <c r="AA22" s="61">
        <f>SUM(X22:Z22)</f>
        <v>50</v>
      </c>
      <c r="AB22" s="89"/>
      <c r="AC22" s="96"/>
      <c r="AD22" s="96">
        <v>20</v>
      </c>
      <c r="AE22" s="61">
        <f>SUM(AB22:AD22)</f>
        <v>20</v>
      </c>
      <c r="AF22" s="89"/>
      <c r="AG22" s="96"/>
      <c r="AH22" s="96">
        <v>5</v>
      </c>
      <c r="AI22" s="61">
        <f>SUM(AF22:AH22)</f>
        <v>5</v>
      </c>
      <c r="AJ22" s="89"/>
      <c r="AK22" s="96"/>
      <c r="AL22" s="96"/>
      <c r="AM22" s="61">
        <f>SUM(AJ22:AL22)</f>
        <v>0</v>
      </c>
      <c r="AN22" s="89"/>
      <c r="AO22" s="96"/>
      <c r="AP22" s="96"/>
      <c r="AQ22" s="61">
        <f>SUM(AN22:AP22)</f>
        <v>0</v>
      </c>
      <c r="AR22" s="143">
        <f>SUM(AQ22,AM22,AI22,AE22,AA22,W22,S22,O22,K22,G22)</f>
        <v>240</v>
      </c>
      <c r="AS22" s="276"/>
    </row>
    <row r="23" spans="1:47" ht="15.75" customHeight="1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</row>
    <row r="24" spans="1:47" ht="15.75" customHeight="1" x14ac:dyDescent="0.25">
      <c r="A24" s="58"/>
      <c r="B24" s="58"/>
      <c r="C24" s="58"/>
      <c r="D24" s="63"/>
      <c r="E24" s="476" t="s">
        <v>37</v>
      </c>
      <c r="F24" s="477"/>
      <c r="G24" s="477"/>
      <c r="H24" s="477"/>
      <c r="I24" s="477"/>
      <c r="J24" s="477"/>
      <c r="K24" s="477"/>
      <c r="L24" s="477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</row>
    <row r="25" spans="1:47" ht="15.75" customHeight="1" x14ac:dyDescent="0.25">
      <c r="A25" s="58"/>
      <c r="B25" s="58"/>
      <c r="C25" s="58"/>
      <c r="D25" s="67"/>
      <c r="E25" s="67"/>
      <c r="F25" s="67"/>
      <c r="G25" s="67"/>
      <c r="H25" s="66"/>
      <c r="I25" s="66"/>
      <c r="J25" s="66"/>
      <c r="K25" s="66"/>
      <c r="L25" s="66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</row>
    <row r="26" spans="1:47" ht="15.75" customHeight="1" x14ac:dyDescent="0.25">
      <c r="A26" s="58"/>
      <c r="B26" s="58"/>
      <c r="C26" s="58"/>
      <c r="D26" s="64">
        <v>0</v>
      </c>
      <c r="E26" s="68" t="s">
        <v>38</v>
      </c>
      <c r="F26" s="65"/>
      <c r="G26" s="65"/>
      <c r="H26" s="65"/>
      <c r="I26" s="65"/>
      <c r="J26" s="66"/>
      <c r="K26" s="66"/>
      <c r="L26" s="66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</row>
    <row r="27" spans="1:47" ht="15.75" customHeight="1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</row>
    <row r="28" spans="1:47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</row>
  </sheetData>
  <sortState ref="B18:AR22">
    <sortCondition descending="1" ref="AR18:AR22"/>
  </sortState>
  <mergeCells count="51">
    <mergeCell ref="X11:Y11"/>
    <mergeCell ref="X12:Y12"/>
    <mergeCell ref="X13:Y13"/>
    <mergeCell ref="X6:Y6"/>
    <mergeCell ref="X7:Y7"/>
    <mergeCell ref="X8:Y8"/>
    <mergeCell ref="X9:Y9"/>
    <mergeCell ref="X10:Y10"/>
    <mergeCell ref="AF16:AH16"/>
    <mergeCell ref="K16:K17"/>
    <mergeCell ref="L16:N16"/>
    <mergeCell ref="O16:O17"/>
    <mergeCell ref="P16:R16"/>
    <mergeCell ref="S16:S17"/>
    <mergeCell ref="T16:V16"/>
    <mergeCell ref="AA16:AA17"/>
    <mergeCell ref="AB16:AD16"/>
    <mergeCell ref="AE16:AE17"/>
    <mergeCell ref="X16:Z16"/>
    <mergeCell ref="AS16:AS17"/>
    <mergeCell ref="AI16:AI17"/>
    <mergeCell ref="AJ16:AL16"/>
    <mergeCell ref="AM16:AM17"/>
    <mergeCell ref="AN16:AP16"/>
    <mergeCell ref="AQ16:AQ17"/>
    <mergeCell ref="AR16:AR17"/>
    <mergeCell ref="B15:C15"/>
    <mergeCell ref="A16:A17"/>
    <mergeCell ref="B16:B17"/>
    <mergeCell ref="C16:C17"/>
    <mergeCell ref="A4:A5"/>
    <mergeCell ref="B4:B5"/>
    <mergeCell ref="C4:C5"/>
    <mergeCell ref="H16:J16"/>
    <mergeCell ref="E24:L24"/>
    <mergeCell ref="W16:W17"/>
    <mergeCell ref="D16:F16"/>
    <mergeCell ref="G16:G17"/>
    <mergeCell ref="B2:X2"/>
    <mergeCell ref="H4:J4"/>
    <mergeCell ref="K4:K5"/>
    <mergeCell ref="L4:N4"/>
    <mergeCell ref="O4:O5"/>
    <mergeCell ref="P4:R4"/>
    <mergeCell ref="S4:S5"/>
    <mergeCell ref="T4:V4"/>
    <mergeCell ref="D4:F4"/>
    <mergeCell ref="G4:G5"/>
    <mergeCell ref="W4:W5"/>
    <mergeCell ref="B3:C3"/>
    <mergeCell ref="X4:Y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"/>
  <sheetViews>
    <sheetView topLeftCell="M1" zoomScaleNormal="100" workbookViewId="0">
      <selection activeCell="S29" sqref="S29"/>
    </sheetView>
  </sheetViews>
  <sheetFormatPr defaultRowHeight="15" x14ac:dyDescent="0.25"/>
  <cols>
    <col min="1" max="1" width="3.7109375" customWidth="1"/>
    <col min="2" max="2" width="20.5703125" bestFit="1" customWidth="1"/>
    <col min="3" max="3" width="33.42578125" bestFit="1" customWidth="1"/>
    <col min="4" max="43" width="5.140625" customWidth="1"/>
    <col min="44" max="44" width="8.7109375" customWidth="1"/>
    <col min="45" max="45" width="6.85546875" customWidth="1"/>
  </cols>
  <sheetData>
    <row r="1" spans="1:45" ht="15.75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45" ht="15.75" customHeight="1" thickBot="1" x14ac:dyDescent="0.3">
      <c r="A2" s="71"/>
      <c r="B2" s="494" t="s">
        <v>42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70"/>
      <c r="Z2" s="70"/>
    </row>
    <row r="3" spans="1:45" ht="15.75" customHeight="1" thickBot="1" x14ac:dyDescent="0.3">
      <c r="A3" s="71"/>
      <c r="B3" s="474" t="s">
        <v>57</v>
      </c>
      <c r="C3" s="475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0"/>
      <c r="Z3" s="70"/>
    </row>
    <row r="4" spans="1:45" ht="15.75" customHeight="1" x14ac:dyDescent="0.25">
      <c r="A4" s="492" t="s">
        <v>17</v>
      </c>
      <c r="B4" s="492" t="s">
        <v>0</v>
      </c>
      <c r="C4" s="492" t="s">
        <v>1</v>
      </c>
      <c r="D4" s="481" t="s">
        <v>21</v>
      </c>
      <c r="E4" s="478"/>
      <c r="F4" s="482"/>
      <c r="G4" s="483" t="s">
        <v>22</v>
      </c>
      <c r="H4" s="481" t="s">
        <v>23</v>
      </c>
      <c r="I4" s="478"/>
      <c r="J4" s="482"/>
      <c r="K4" s="483" t="s">
        <v>22</v>
      </c>
      <c r="L4" s="478" t="s">
        <v>24</v>
      </c>
      <c r="M4" s="478"/>
      <c r="N4" s="478"/>
      <c r="O4" s="483" t="s">
        <v>22</v>
      </c>
      <c r="P4" s="478" t="s">
        <v>25</v>
      </c>
      <c r="Q4" s="478"/>
      <c r="R4" s="478"/>
      <c r="S4" s="483" t="s">
        <v>22</v>
      </c>
      <c r="T4" s="478" t="s">
        <v>26</v>
      </c>
      <c r="U4" s="478"/>
      <c r="V4" s="478"/>
      <c r="W4" s="479" t="s">
        <v>22</v>
      </c>
      <c r="X4" s="485" t="s">
        <v>27</v>
      </c>
      <c r="Y4" s="487"/>
      <c r="Z4" s="70"/>
    </row>
    <row r="5" spans="1:45" ht="15.75" customHeight="1" thickBot="1" x14ac:dyDescent="0.3">
      <c r="A5" s="497"/>
      <c r="B5" s="497"/>
      <c r="C5" s="497"/>
      <c r="D5" s="133" t="s">
        <v>28</v>
      </c>
      <c r="E5" s="134" t="s">
        <v>29</v>
      </c>
      <c r="F5" s="135" t="s">
        <v>30</v>
      </c>
      <c r="G5" s="507"/>
      <c r="H5" s="133" t="s">
        <v>28</v>
      </c>
      <c r="I5" s="134" t="s">
        <v>29</v>
      </c>
      <c r="J5" s="135" t="s">
        <v>30</v>
      </c>
      <c r="K5" s="507"/>
      <c r="L5" s="133" t="s">
        <v>28</v>
      </c>
      <c r="M5" s="134" t="s">
        <v>29</v>
      </c>
      <c r="N5" s="135" t="s">
        <v>30</v>
      </c>
      <c r="O5" s="507"/>
      <c r="P5" s="133" t="s">
        <v>28</v>
      </c>
      <c r="Q5" s="134" t="s">
        <v>29</v>
      </c>
      <c r="R5" s="135" t="s">
        <v>30</v>
      </c>
      <c r="S5" s="507"/>
      <c r="T5" s="133" t="s">
        <v>28</v>
      </c>
      <c r="U5" s="134" t="s">
        <v>29</v>
      </c>
      <c r="V5" s="135" t="s">
        <v>30</v>
      </c>
      <c r="W5" s="508"/>
      <c r="X5" s="500"/>
      <c r="Y5" s="501"/>
      <c r="Z5" s="70"/>
    </row>
    <row r="6" spans="1:45" ht="15.75" customHeight="1" x14ac:dyDescent="0.25">
      <c r="A6" s="344">
        <v>1</v>
      </c>
      <c r="B6" s="332" t="s">
        <v>15</v>
      </c>
      <c r="C6" s="332" t="s">
        <v>16</v>
      </c>
      <c r="D6" s="333">
        <v>10</v>
      </c>
      <c r="E6" s="312"/>
      <c r="F6" s="313">
        <v>15</v>
      </c>
      <c r="G6" s="314">
        <f t="shared" ref="G6:G13" si="0">SUM(D6:F6)</f>
        <v>25</v>
      </c>
      <c r="H6" s="311"/>
      <c r="I6" s="312">
        <v>20</v>
      </c>
      <c r="J6" s="313">
        <v>0</v>
      </c>
      <c r="K6" s="314">
        <f t="shared" ref="K6:K13" si="1">SUM(H6:J6)</f>
        <v>20</v>
      </c>
      <c r="L6" s="311">
        <v>5</v>
      </c>
      <c r="M6" s="312">
        <v>20</v>
      </c>
      <c r="N6" s="313">
        <v>20</v>
      </c>
      <c r="O6" s="314">
        <f t="shared" ref="O6:O13" si="2">SUM(L6:N6)</f>
        <v>45</v>
      </c>
      <c r="P6" s="311">
        <v>20</v>
      </c>
      <c r="Q6" s="312"/>
      <c r="R6" s="313">
        <v>20</v>
      </c>
      <c r="S6" s="314">
        <f t="shared" ref="S6:S13" si="3">SUM(P6:R6)</f>
        <v>40</v>
      </c>
      <c r="T6" s="311">
        <v>0</v>
      </c>
      <c r="U6" s="312">
        <v>15</v>
      </c>
      <c r="V6" s="313">
        <v>10</v>
      </c>
      <c r="W6" s="314">
        <f t="shared" ref="W6:W13" si="4">SUM(T6:V6)</f>
        <v>25</v>
      </c>
      <c r="X6" s="468">
        <f t="shared" ref="X6:X13" si="5">SUM(W6,S6,O6,K6,G6)</f>
        <v>155</v>
      </c>
      <c r="Y6" s="469"/>
      <c r="Z6" s="70"/>
    </row>
    <row r="7" spans="1:45" ht="15.75" customHeight="1" x14ac:dyDescent="0.25">
      <c r="A7" s="345">
        <v>2</v>
      </c>
      <c r="B7" s="337" t="s">
        <v>8</v>
      </c>
      <c r="C7" s="337" t="s">
        <v>14</v>
      </c>
      <c r="D7" s="335">
        <v>15</v>
      </c>
      <c r="E7" s="318">
        <v>20</v>
      </c>
      <c r="F7" s="319">
        <v>20</v>
      </c>
      <c r="G7" s="320">
        <f t="shared" si="0"/>
        <v>55</v>
      </c>
      <c r="H7" s="317">
        <v>0</v>
      </c>
      <c r="I7" s="318">
        <v>5</v>
      </c>
      <c r="J7" s="319"/>
      <c r="K7" s="320">
        <f t="shared" si="1"/>
        <v>5</v>
      </c>
      <c r="L7" s="317">
        <v>10</v>
      </c>
      <c r="M7" s="318">
        <v>10</v>
      </c>
      <c r="N7" s="319">
        <v>5</v>
      </c>
      <c r="O7" s="320">
        <f t="shared" si="2"/>
        <v>25</v>
      </c>
      <c r="P7" s="317">
        <v>0</v>
      </c>
      <c r="Q7" s="318">
        <v>20</v>
      </c>
      <c r="R7" s="319">
        <v>5</v>
      </c>
      <c r="S7" s="320">
        <f t="shared" si="3"/>
        <v>25</v>
      </c>
      <c r="T7" s="317">
        <v>20</v>
      </c>
      <c r="U7" s="318">
        <v>10</v>
      </c>
      <c r="V7" s="319"/>
      <c r="W7" s="320">
        <f t="shared" si="4"/>
        <v>30</v>
      </c>
      <c r="X7" s="470">
        <f t="shared" si="5"/>
        <v>140</v>
      </c>
      <c r="Y7" s="471"/>
      <c r="Z7" s="70"/>
    </row>
    <row r="8" spans="1:45" ht="15.75" customHeight="1" x14ac:dyDescent="0.25">
      <c r="A8" s="345">
        <v>3</v>
      </c>
      <c r="B8" s="337" t="s">
        <v>18</v>
      </c>
      <c r="C8" s="337" t="s">
        <v>13</v>
      </c>
      <c r="D8" s="335">
        <v>15</v>
      </c>
      <c r="E8" s="318">
        <v>10</v>
      </c>
      <c r="F8" s="319">
        <v>20</v>
      </c>
      <c r="G8" s="320">
        <f t="shared" si="0"/>
        <v>45</v>
      </c>
      <c r="H8" s="317"/>
      <c r="I8" s="318"/>
      <c r="J8" s="319">
        <v>5</v>
      </c>
      <c r="K8" s="320">
        <f t="shared" si="1"/>
        <v>5</v>
      </c>
      <c r="L8" s="317">
        <v>20</v>
      </c>
      <c r="M8" s="318">
        <v>0</v>
      </c>
      <c r="N8" s="319">
        <v>0</v>
      </c>
      <c r="O8" s="320">
        <f t="shared" si="2"/>
        <v>20</v>
      </c>
      <c r="P8" s="317">
        <v>0</v>
      </c>
      <c r="Q8" s="318">
        <v>20</v>
      </c>
      <c r="R8" s="319">
        <v>15</v>
      </c>
      <c r="S8" s="320">
        <f t="shared" si="3"/>
        <v>35</v>
      </c>
      <c r="T8" s="317">
        <v>5</v>
      </c>
      <c r="U8" s="318">
        <v>10</v>
      </c>
      <c r="V8" s="319">
        <v>10</v>
      </c>
      <c r="W8" s="320">
        <f t="shared" si="4"/>
        <v>25</v>
      </c>
      <c r="X8" s="470">
        <f t="shared" si="5"/>
        <v>130</v>
      </c>
      <c r="Y8" s="471"/>
      <c r="Z8" s="70"/>
    </row>
    <row r="9" spans="1:45" ht="15.75" customHeight="1" x14ac:dyDescent="0.25">
      <c r="A9" s="345">
        <v>4</v>
      </c>
      <c r="B9" s="339" t="s">
        <v>54</v>
      </c>
      <c r="C9" s="339" t="s">
        <v>55</v>
      </c>
      <c r="D9" s="335">
        <v>5</v>
      </c>
      <c r="E9" s="318"/>
      <c r="F9" s="319">
        <v>5</v>
      </c>
      <c r="G9" s="320">
        <f t="shared" si="0"/>
        <v>10</v>
      </c>
      <c r="H9" s="317">
        <v>5</v>
      </c>
      <c r="I9" s="318">
        <v>0</v>
      </c>
      <c r="J9" s="319"/>
      <c r="K9" s="320">
        <f t="shared" si="1"/>
        <v>5</v>
      </c>
      <c r="L9" s="317">
        <v>10</v>
      </c>
      <c r="M9" s="318">
        <v>10</v>
      </c>
      <c r="N9" s="319">
        <v>10</v>
      </c>
      <c r="O9" s="320">
        <f t="shared" si="2"/>
        <v>30</v>
      </c>
      <c r="P9" s="317">
        <v>10</v>
      </c>
      <c r="Q9" s="318">
        <v>5</v>
      </c>
      <c r="R9" s="319">
        <v>10</v>
      </c>
      <c r="S9" s="320">
        <f t="shared" si="3"/>
        <v>25</v>
      </c>
      <c r="T9" s="317">
        <v>10</v>
      </c>
      <c r="U9" s="318">
        <v>20</v>
      </c>
      <c r="V9" s="319">
        <v>20</v>
      </c>
      <c r="W9" s="320">
        <f t="shared" si="4"/>
        <v>50</v>
      </c>
      <c r="X9" s="470">
        <f t="shared" si="5"/>
        <v>120</v>
      </c>
      <c r="Y9" s="471"/>
      <c r="Z9" s="70"/>
    </row>
    <row r="10" spans="1:45" ht="15.75" customHeight="1" x14ac:dyDescent="0.25">
      <c r="A10" s="345">
        <v>5</v>
      </c>
      <c r="B10" s="346" t="s">
        <v>11</v>
      </c>
      <c r="C10" s="337" t="s">
        <v>12</v>
      </c>
      <c r="D10" s="335">
        <v>20</v>
      </c>
      <c r="E10" s="318"/>
      <c r="F10" s="319">
        <v>10</v>
      </c>
      <c r="G10" s="320">
        <f t="shared" si="0"/>
        <v>30</v>
      </c>
      <c r="H10" s="317"/>
      <c r="I10" s="318">
        <v>0</v>
      </c>
      <c r="J10" s="319">
        <v>20</v>
      </c>
      <c r="K10" s="320">
        <f t="shared" si="1"/>
        <v>20</v>
      </c>
      <c r="L10" s="317">
        <v>20</v>
      </c>
      <c r="M10" s="318">
        <v>5</v>
      </c>
      <c r="N10" s="319">
        <v>5</v>
      </c>
      <c r="O10" s="320">
        <f t="shared" si="2"/>
        <v>30</v>
      </c>
      <c r="P10" s="317">
        <v>0</v>
      </c>
      <c r="Q10" s="318">
        <v>10</v>
      </c>
      <c r="R10" s="319">
        <v>10</v>
      </c>
      <c r="S10" s="320">
        <f t="shared" si="3"/>
        <v>20</v>
      </c>
      <c r="T10" s="317">
        <v>20</v>
      </c>
      <c r="U10" s="318"/>
      <c r="V10" s="319"/>
      <c r="W10" s="320">
        <f t="shared" si="4"/>
        <v>20</v>
      </c>
      <c r="X10" s="470">
        <f t="shared" si="5"/>
        <v>120</v>
      </c>
      <c r="Y10" s="471"/>
      <c r="Z10" s="70"/>
    </row>
    <row r="11" spans="1:45" ht="15.75" customHeight="1" x14ac:dyDescent="0.25">
      <c r="A11" s="44">
        <v>6</v>
      </c>
      <c r="B11" s="108" t="s">
        <v>9</v>
      </c>
      <c r="C11" s="108" t="s">
        <v>13</v>
      </c>
      <c r="D11" s="84">
        <v>15</v>
      </c>
      <c r="E11" s="74">
        <v>0</v>
      </c>
      <c r="F11" s="76"/>
      <c r="G11" s="31">
        <f t="shared" si="0"/>
        <v>15</v>
      </c>
      <c r="H11" s="56">
        <v>5</v>
      </c>
      <c r="I11" s="74">
        <v>15</v>
      </c>
      <c r="J11" s="76">
        <v>20</v>
      </c>
      <c r="K11" s="31">
        <f t="shared" si="1"/>
        <v>40</v>
      </c>
      <c r="L11" s="56">
        <v>5</v>
      </c>
      <c r="M11" s="74"/>
      <c r="N11" s="76"/>
      <c r="O11" s="31">
        <f t="shared" si="2"/>
        <v>5</v>
      </c>
      <c r="P11" s="56"/>
      <c r="Q11" s="74">
        <v>15</v>
      </c>
      <c r="R11" s="76">
        <v>10</v>
      </c>
      <c r="S11" s="31">
        <f t="shared" si="3"/>
        <v>25</v>
      </c>
      <c r="T11" s="56"/>
      <c r="U11" s="74">
        <v>20</v>
      </c>
      <c r="V11" s="76">
        <v>10</v>
      </c>
      <c r="W11" s="31">
        <f t="shared" si="4"/>
        <v>30</v>
      </c>
      <c r="X11" s="509">
        <f t="shared" si="5"/>
        <v>115</v>
      </c>
      <c r="Y11" s="510"/>
      <c r="Z11" s="70"/>
    </row>
    <row r="12" spans="1:45" ht="15.75" customHeight="1" x14ac:dyDescent="0.25">
      <c r="A12" s="45">
        <v>7</v>
      </c>
      <c r="B12" s="238" t="s">
        <v>19</v>
      </c>
      <c r="C12" s="238" t="s">
        <v>13</v>
      </c>
      <c r="D12" s="83">
        <v>15</v>
      </c>
      <c r="E12" s="91">
        <v>5</v>
      </c>
      <c r="F12" s="75">
        <v>10</v>
      </c>
      <c r="G12" s="92">
        <f t="shared" si="0"/>
        <v>30</v>
      </c>
      <c r="H12" s="90"/>
      <c r="I12" s="91">
        <v>5</v>
      </c>
      <c r="J12" s="75">
        <v>10</v>
      </c>
      <c r="K12" s="92">
        <f t="shared" si="1"/>
        <v>15</v>
      </c>
      <c r="L12" s="90"/>
      <c r="M12" s="91"/>
      <c r="N12" s="75">
        <v>10</v>
      </c>
      <c r="O12" s="92">
        <f t="shared" si="2"/>
        <v>10</v>
      </c>
      <c r="P12" s="90"/>
      <c r="Q12" s="91"/>
      <c r="R12" s="75"/>
      <c r="S12" s="92">
        <f t="shared" si="3"/>
        <v>0</v>
      </c>
      <c r="T12" s="90"/>
      <c r="U12" s="91"/>
      <c r="V12" s="75">
        <v>10</v>
      </c>
      <c r="W12" s="92">
        <f t="shared" si="4"/>
        <v>10</v>
      </c>
      <c r="X12" s="509">
        <f t="shared" si="5"/>
        <v>65</v>
      </c>
      <c r="Y12" s="510"/>
      <c r="Z12" s="70"/>
    </row>
    <row r="13" spans="1:45" ht="15.75" customHeight="1" thickBot="1" x14ac:dyDescent="0.3">
      <c r="A13" s="125">
        <v>8</v>
      </c>
      <c r="B13" s="100" t="s">
        <v>67</v>
      </c>
      <c r="C13" s="100" t="s">
        <v>13</v>
      </c>
      <c r="D13" s="69"/>
      <c r="E13" s="96"/>
      <c r="F13" s="62"/>
      <c r="G13" s="97">
        <f t="shared" si="0"/>
        <v>0</v>
      </c>
      <c r="H13" s="89">
        <v>0</v>
      </c>
      <c r="I13" s="96">
        <v>0</v>
      </c>
      <c r="J13" s="62">
        <v>0</v>
      </c>
      <c r="K13" s="97">
        <f t="shared" si="1"/>
        <v>0</v>
      </c>
      <c r="L13" s="89"/>
      <c r="M13" s="96"/>
      <c r="N13" s="62">
        <v>0</v>
      </c>
      <c r="O13" s="97">
        <f t="shared" si="2"/>
        <v>0</v>
      </c>
      <c r="P13" s="89"/>
      <c r="Q13" s="96"/>
      <c r="R13" s="62"/>
      <c r="S13" s="97">
        <f t="shared" si="3"/>
        <v>0</v>
      </c>
      <c r="T13" s="89"/>
      <c r="U13" s="96">
        <v>15</v>
      </c>
      <c r="V13" s="62"/>
      <c r="W13" s="97">
        <f t="shared" si="4"/>
        <v>15</v>
      </c>
      <c r="X13" s="472">
        <f t="shared" si="5"/>
        <v>15</v>
      </c>
      <c r="Y13" s="473"/>
      <c r="Z13" s="70"/>
    </row>
    <row r="14" spans="1:45" s="204" customFormat="1" ht="15.75" customHeight="1" thickBot="1" x14ac:dyDescent="0.3">
      <c r="A14" s="113"/>
      <c r="B14" s="342"/>
      <c r="C14" s="34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327"/>
      <c r="Y14" s="327"/>
    </row>
    <row r="15" spans="1:45" ht="15.75" customHeight="1" thickBot="1" x14ac:dyDescent="0.3">
      <c r="A15" s="87"/>
      <c r="B15" s="474" t="s">
        <v>62</v>
      </c>
      <c r="C15" s="475"/>
      <c r="D15" s="101"/>
      <c r="E15" s="101"/>
      <c r="F15" s="101"/>
      <c r="G15" s="101"/>
      <c r="H15" s="101"/>
      <c r="I15" s="101"/>
      <c r="J15" s="101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118"/>
    </row>
    <row r="16" spans="1:45" ht="15.75" customHeight="1" x14ac:dyDescent="0.25">
      <c r="A16" s="488" t="s">
        <v>17</v>
      </c>
      <c r="B16" s="490" t="s">
        <v>0</v>
      </c>
      <c r="C16" s="492" t="s">
        <v>1</v>
      </c>
      <c r="D16" s="485" t="s">
        <v>21</v>
      </c>
      <c r="E16" s="486"/>
      <c r="F16" s="487"/>
      <c r="G16" s="483" t="s">
        <v>22</v>
      </c>
      <c r="H16" s="485" t="s">
        <v>23</v>
      </c>
      <c r="I16" s="486"/>
      <c r="J16" s="487"/>
      <c r="K16" s="483" t="s">
        <v>22</v>
      </c>
      <c r="L16" s="485" t="s">
        <v>24</v>
      </c>
      <c r="M16" s="486"/>
      <c r="N16" s="487"/>
      <c r="O16" s="483" t="s">
        <v>22</v>
      </c>
      <c r="P16" s="485" t="s">
        <v>25</v>
      </c>
      <c r="Q16" s="486"/>
      <c r="R16" s="487"/>
      <c r="S16" s="483" t="s">
        <v>22</v>
      </c>
      <c r="T16" s="485" t="s">
        <v>26</v>
      </c>
      <c r="U16" s="486"/>
      <c r="V16" s="487"/>
      <c r="W16" s="483" t="s">
        <v>22</v>
      </c>
      <c r="X16" s="485" t="s">
        <v>31</v>
      </c>
      <c r="Y16" s="486"/>
      <c r="Z16" s="487"/>
      <c r="AA16" s="483" t="s">
        <v>22</v>
      </c>
      <c r="AB16" s="485" t="s">
        <v>32</v>
      </c>
      <c r="AC16" s="486"/>
      <c r="AD16" s="487"/>
      <c r="AE16" s="483" t="s">
        <v>22</v>
      </c>
      <c r="AF16" s="485" t="s">
        <v>33</v>
      </c>
      <c r="AG16" s="486"/>
      <c r="AH16" s="487"/>
      <c r="AI16" s="483" t="s">
        <v>22</v>
      </c>
      <c r="AJ16" s="485" t="s">
        <v>34</v>
      </c>
      <c r="AK16" s="486"/>
      <c r="AL16" s="487"/>
      <c r="AM16" s="483" t="s">
        <v>22</v>
      </c>
      <c r="AN16" s="485" t="s">
        <v>35</v>
      </c>
      <c r="AO16" s="486"/>
      <c r="AP16" s="487"/>
      <c r="AQ16" s="483" t="s">
        <v>22</v>
      </c>
      <c r="AR16" s="488" t="s">
        <v>27</v>
      </c>
      <c r="AS16" s="492" t="s">
        <v>36</v>
      </c>
    </row>
    <row r="17" spans="1:45" ht="15.75" customHeight="1" thickBot="1" x14ac:dyDescent="0.3">
      <c r="A17" s="489"/>
      <c r="B17" s="491"/>
      <c r="C17" s="493"/>
      <c r="D17" s="136" t="s">
        <v>28</v>
      </c>
      <c r="E17" s="137" t="s">
        <v>29</v>
      </c>
      <c r="F17" s="138" t="s">
        <v>30</v>
      </c>
      <c r="G17" s="484"/>
      <c r="H17" s="136" t="s">
        <v>28</v>
      </c>
      <c r="I17" s="137" t="s">
        <v>29</v>
      </c>
      <c r="J17" s="138" t="s">
        <v>30</v>
      </c>
      <c r="K17" s="484"/>
      <c r="L17" s="136" t="s">
        <v>28</v>
      </c>
      <c r="M17" s="137" t="s">
        <v>29</v>
      </c>
      <c r="N17" s="138" t="s">
        <v>30</v>
      </c>
      <c r="O17" s="484"/>
      <c r="P17" s="136" t="s">
        <v>28</v>
      </c>
      <c r="Q17" s="137" t="s">
        <v>29</v>
      </c>
      <c r="R17" s="138" t="s">
        <v>30</v>
      </c>
      <c r="S17" s="484"/>
      <c r="T17" s="136" t="s">
        <v>28</v>
      </c>
      <c r="U17" s="137" t="s">
        <v>29</v>
      </c>
      <c r="V17" s="138" t="s">
        <v>30</v>
      </c>
      <c r="W17" s="484"/>
      <c r="X17" s="136" t="s">
        <v>28</v>
      </c>
      <c r="Y17" s="137" t="s">
        <v>29</v>
      </c>
      <c r="Z17" s="138" t="s">
        <v>30</v>
      </c>
      <c r="AA17" s="484"/>
      <c r="AB17" s="136" t="s">
        <v>28</v>
      </c>
      <c r="AC17" s="137" t="s">
        <v>29</v>
      </c>
      <c r="AD17" s="138" t="s">
        <v>30</v>
      </c>
      <c r="AE17" s="484"/>
      <c r="AF17" s="136" t="s">
        <v>28</v>
      </c>
      <c r="AG17" s="137" t="s">
        <v>29</v>
      </c>
      <c r="AH17" s="138" t="s">
        <v>30</v>
      </c>
      <c r="AI17" s="484"/>
      <c r="AJ17" s="136" t="s">
        <v>28</v>
      </c>
      <c r="AK17" s="137" t="s">
        <v>29</v>
      </c>
      <c r="AL17" s="138" t="s">
        <v>30</v>
      </c>
      <c r="AM17" s="484"/>
      <c r="AN17" s="136" t="s">
        <v>28</v>
      </c>
      <c r="AO17" s="137" t="s">
        <v>29</v>
      </c>
      <c r="AP17" s="138" t="s">
        <v>30</v>
      </c>
      <c r="AQ17" s="484"/>
      <c r="AR17" s="489"/>
      <c r="AS17" s="497"/>
    </row>
    <row r="18" spans="1:45" ht="15.75" customHeight="1" x14ac:dyDescent="0.25">
      <c r="A18" s="377">
        <v>1</v>
      </c>
      <c r="B18" s="378" t="s">
        <v>8</v>
      </c>
      <c r="C18" s="379" t="s">
        <v>14</v>
      </c>
      <c r="D18" s="355">
        <v>20</v>
      </c>
      <c r="E18" s="356"/>
      <c r="F18" s="356">
        <v>20</v>
      </c>
      <c r="G18" s="357">
        <f>SUM(D18:F18)</f>
        <v>40</v>
      </c>
      <c r="H18" s="355">
        <v>5</v>
      </c>
      <c r="I18" s="356">
        <v>10</v>
      </c>
      <c r="J18" s="356">
        <v>15</v>
      </c>
      <c r="K18" s="357">
        <f>SUM(H18:J18)</f>
        <v>30</v>
      </c>
      <c r="L18" s="355">
        <v>10</v>
      </c>
      <c r="M18" s="356">
        <v>15</v>
      </c>
      <c r="N18" s="356">
        <v>0</v>
      </c>
      <c r="O18" s="357">
        <f>SUM(L18:N18)</f>
        <v>25</v>
      </c>
      <c r="P18" s="355">
        <v>20</v>
      </c>
      <c r="Q18" s="356">
        <v>15</v>
      </c>
      <c r="R18" s="356">
        <v>0</v>
      </c>
      <c r="S18" s="357">
        <f>SUM(P18:R18)</f>
        <v>35</v>
      </c>
      <c r="T18" s="355">
        <v>15</v>
      </c>
      <c r="U18" s="356">
        <v>15</v>
      </c>
      <c r="V18" s="356">
        <v>20</v>
      </c>
      <c r="W18" s="357">
        <f>SUM(T18:V18)</f>
        <v>50</v>
      </c>
      <c r="X18" s="355">
        <v>20</v>
      </c>
      <c r="Y18" s="356">
        <v>10</v>
      </c>
      <c r="Z18" s="356">
        <v>15</v>
      </c>
      <c r="AA18" s="357">
        <f>SUM(X18:Z18)</f>
        <v>45</v>
      </c>
      <c r="AB18" s="355">
        <v>10</v>
      </c>
      <c r="AC18" s="356">
        <v>10</v>
      </c>
      <c r="AD18" s="356">
        <v>15</v>
      </c>
      <c r="AE18" s="357">
        <f>SUM(AB18:AD18)</f>
        <v>35</v>
      </c>
      <c r="AF18" s="355">
        <v>15</v>
      </c>
      <c r="AG18" s="356">
        <v>20</v>
      </c>
      <c r="AH18" s="356">
        <v>15</v>
      </c>
      <c r="AI18" s="357">
        <f>SUM(AF18:AH18)</f>
        <v>50</v>
      </c>
      <c r="AJ18" s="355">
        <v>5</v>
      </c>
      <c r="AK18" s="356">
        <v>0</v>
      </c>
      <c r="AL18" s="356">
        <v>10</v>
      </c>
      <c r="AM18" s="357">
        <f>SUM(AJ18:AL18)</f>
        <v>15</v>
      </c>
      <c r="AN18" s="355">
        <v>15</v>
      </c>
      <c r="AO18" s="356">
        <v>10</v>
      </c>
      <c r="AP18" s="356">
        <v>20</v>
      </c>
      <c r="AQ18" s="357">
        <f>SUM(AN18:AP18)</f>
        <v>45</v>
      </c>
      <c r="AR18" s="358">
        <f>SUM(AQ18,AM18,AI18,AE18,AA18,W18,S18,O18,K18,G18)</f>
        <v>370</v>
      </c>
      <c r="AS18" s="359">
        <v>1</v>
      </c>
    </row>
    <row r="19" spans="1:45" ht="15.75" customHeight="1" x14ac:dyDescent="0.25">
      <c r="A19" s="384">
        <v>2</v>
      </c>
      <c r="B19" s="419" t="s">
        <v>15</v>
      </c>
      <c r="C19" s="361" t="s">
        <v>16</v>
      </c>
      <c r="D19" s="420">
        <v>0</v>
      </c>
      <c r="E19" s="421">
        <v>20</v>
      </c>
      <c r="F19" s="421"/>
      <c r="G19" s="422">
        <f>SUM(D19:F19)</f>
        <v>20</v>
      </c>
      <c r="H19" s="420">
        <v>0</v>
      </c>
      <c r="I19" s="421">
        <v>20</v>
      </c>
      <c r="J19" s="421">
        <v>0</v>
      </c>
      <c r="K19" s="422">
        <f>SUM(H19:J19)</f>
        <v>20</v>
      </c>
      <c r="L19" s="420">
        <v>20</v>
      </c>
      <c r="M19" s="421">
        <v>5</v>
      </c>
      <c r="N19" s="421">
        <v>15</v>
      </c>
      <c r="O19" s="422">
        <f>SUM(L19:N19)</f>
        <v>40</v>
      </c>
      <c r="P19" s="420">
        <v>20</v>
      </c>
      <c r="Q19" s="421">
        <v>10</v>
      </c>
      <c r="R19" s="421">
        <v>5</v>
      </c>
      <c r="S19" s="422">
        <f>SUM(P19:R19)</f>
        <v>35</v>
      </c>
      <c r="T19" s="420">
        <v>0</v>
      </c>
      <c r="U19" s="421">
        <v>0</v>
      </c>
      <c r="V19" s="421">
        <v>10</v>
      </c>
      <c r="W19" s="422">
        <f>SUM(T19:V19)</f>
        <v>10</v>
      </c>
      <c r="X19" s="420">
        <v>10</v>
      </c>
      <c r="Y19" s="421">
        <v>0</v>
      </c>
      <c r="Z19" s="421">
        <v>0</v>
      </c>
      <c r="AA19" s="422">
        <f>SUM(X19:Z19)</f>
        <v>10</v>
      </c>
      <c r="AB19" s="420">
        <v>5</v>
      </c>
      <c r="AC19" s="421">
        <v>0</v>
      </c>
      <c r="AD19" s="421">
        <v>20</v>
      </c>
      <c r="AE19" s="422">
        <f>SUM(AB19:AD19)</f>
        <v>25</v>
      </c>
      <c r="AF19" s="420">
        <v>0</v>
      </c>
      <c r="AG19" s="421">
        <v>20</v>
      </c>
      <c r="AH19" s="421"/>
      <c r="AI19" s="422">
        <f>SUM(AF19:AH19)</f>
        <v>20</v>
      </c>
      <c r="AJ19" s="420">
        <v>20</v>
      </c>
      <c r="AK19" s="421">
        <v>20</v>
      </c>
      <c r="AL19" s="421">
        <v>5</v>
      </c>
      <c r="AM19" s="422">
        <f>SUM(AJ19:AL19)</f>
        <v>45</v>
      </c>
      <c r="AN19" s="420">
        <v>15</v>
      </c>
      <c r="AO19" s="421">
        <v>10</v>
      </c>
      <c r="AP19" s="421">
        <v>10</v>
      </c>
      <c r="AQ19" s="422">
        <f>SUM(AN19:AP19)</f>
        <v>35</v>
      </c>
      <c r="AR19" s="423">
        <f>SUM(AQ19,AM19,AI19,AE19,AA19,W19,S19,O19,K19,G19)</f>
        <v>260</v>
      </c>
      <c r="AS19" s="367">
        <v>2</v>
      </c>
    </row>
    <row r="20" spans="1:45" ht="15.75" customHeight="1" x14ac:dyDescent="0.25">
      <c r="A20" s="387">
        <v>3</v>
      </c>
      <c r="B20" s="417" t="s">
        <v>54</v>
      </c>
      <c r="C20" s="418" t="s">
        <v>55</v>
      </c>
      <c r="D20" s="371">
        <v>5</v>
      </c>
      <c r="E20" s="372">
        <v>0</v>
      </c>
      <c r="F20" s="372">
        <v>0</v>
      </c>
      <c r="G20" s="373">
        <f>SUM(D20:F20)</f>
        <v>5</v>
      </c>
      <c r="H20" s="371">
        <v>15</v>
      </c>
      <c r="I20" s="372">
        <v>15</v>
      </c>
      <c r="J20" s="372">
        <v>10</v>
      </c>
      <c r="K20" s="373">
        <f>SUM(H20:J20)</f>
        <v>40</v>
      </c>
      <c r="L20" s="371">
        <v>10</v>
      </c>
      <c r="M20" s="372">
        <v>20</v>
      </c>
      <c r="N20" s="372">
        <v>0</v>
      </c>
      <c r="O20" s="373">
        <f>SUM(L20:N20)</f>
        <v>30</v>
      </c>
      <c r="P20" s="371">
        <v>0</v>
      </c>
      <c r="Q20" s="372">
        <v>15</v>
      </c>
      <c r="R20" s="372">
        <v>10</v>
      </c>
      <c r="S20" s="373">
        <f>SUM(P20:R20)</f>
        <v>25</v>
      </c>
      <c r="T20" s="371">
        <v>20</v>
      </c>
      <c r="U20" s="372">
        <v>15</v>
      </c>
      <c r="V20" s="372">
        <v>0</v>
      </c>
      <c r="W20" s="373">
        <f>SUM(T20:V20)</f>
        <v>35</v>
      </c>
      <c r="X20" s="371">
        <v>20</v>
      </c>
      <c r="Y20" s="372">
        <v>20</v>
      </c>
      <c r="Z20" s="372">
        <v>0</v>
      </c>
      <c r="AA20" s="373">
        <f>SUM(X20:Z20)</f>
        <v>40</v>
      </c>
      <c r="AB20" s="371">
        <v>0</v>
      </c>
      <c r="AC20" s="372">
        <v>20</v>
      </c>
      <c r="AD20" s="372">
        <v>5</v>
      </c>
      <c r="AE20" s="373">
        <f>SUM(AB20:AD20)</f>
        <v>25</v>
      </c>
      <c r="AF20" s="371">
        <v>20</v>
      </c>
      <c r="AG20" s="372">
        <v>0</v>
      </c>
      <c r="AH20" s="372">
        <v>0</v>
      </c>
      <c r="AI20" s="373">
        <f>SUM(AF20:AH20)</f>
        <v>20</v>
      </c>
      <c r="AJ20" s="371">
        <v>20</v>
      </c>
      <c r="AK20" s="372">
        <v>0</v>
      </c>
      <c r="AL20" s="372">
        <v>0</v>
      </c>
      <c r="AM20" s="373">
        <f>SUM(AJ20:AL20)</f>
        <v>20</v>
      </c>
      <c r="AN20" s="371">
        <v>5</v>
      </c>
      <c r="AO20" s="372">
        <v>0</v>
      </c>
      <c r="AP20" s="372">
        <v>0</v>
      </c>
      <c r="AQ20" s="373">
        <f>SUM(AN20:AP20)</f>
        <v>5</v>
      </c>
      <c r="AR20" s="374">
        <f>SUM(AQ20,AM20,AI20,AE20,AA20,W20,S20,O20,K20,G20)</f>
        <v>245</v>
      </c>
      <c r="AS20" s="375">
        <v>3</v>
      </c>
    </row>
    <row r="21" spans="1:45" ht="15.75" customHeight="1" x14ac:dyDescent="0.25">
      <c r="A21" s="330">
        <v>4</v>
      </c>
      <c r="B21" s="149" t="s">
        <v>18</v>
      </c>
      <c r="C21" s="150" t="s">
        <v>13</v>
      </c>
      <c r="D21" s="90">
        <v>5</v>
      </c>
      <c r="E21" s="91">
        <v>15</v>
      </c>
      <c r="F21" s="91">
        <v>10</v>
      </c>
      <c r="G21" s="98">
        <f>SUM(D21:F21)</f>
        <v>30</v>
      </c>
      <c r="H21" s="90"/>
      <c r="I21" s="91">
        <v>5</v>
      </c>
      <c r="J21" s="91">
        <v>10</v>
      </c>
      <c r="K21" s="98">
        <f>SUM(H21:J21)</f>
        <v>15</v>
      </c>
      <c r="L21" s="90"/>
      <c r="M21" s="91">
        <v>0</v>
      </c>
      <c r="N21" s="91">
        <v>10</v>
      </c>
      <c r="O21" s="98">
        <f>SUM(L21:N21)</f>
        <v>10</v>
      </c>
      <c r="P21" s="90">
        <v>0</v>
      </c>
      <c r="Q21" s="91">
        <v>5</v>
      </c>
      <c r="R21" s="91">
        <v>0</v>
      </c>
      <c r="S21" s="98">
        <f>SUM(P21:R21)</f>
        <v>5</v>
      </c>
      <c r="T21" s="90"/>
      <c r="U21" s="91">
        <v>5</v>
      </c>
      <c r="V21" s="91">
        <v>15</v>
      </c>
      <c r="W21" s="98">
        <f>SUM(T21:V21)</f>
        <v>20</v>
      </c>
      <c r="X21" s="90">
        <v>0</v>
      </c>
      <c r="Y21" s="91">
        <v>15</v>
      </c>
      <c r="Z21" s="91">
        <v>15</v>
      </c>
      <c r="AA21" s="98">
        <f>SUM(X21:Z21)</f>
        <v>30</v>
      </c>
      <c r="AB21" s="90">
        <v>15</v>
      </c>
      <c r="AC21" s="91"/>
      <c r="AD21" s="91"/>
      <c r="AE21" s="98">
        <f>SUM(AB21:AD21)</f>
        <v>15</v>
      </c>
      <c r="AF21" s="90"/>
      <c r="AG21" s="91">
        <v>0</v>
      </c>
      <c r="AH21" s="91">
        <v>0</v>
      </c>
      <c r="AI21" s="98">
        <f>SUM(AF21:AH21)</f>
        <v>0</v>
      </c>
      <c r="AJ21" s="90">
        <v>10</v>
      </c>
      <c r="AK21" s="91">
        <v>10</v>
      </c>
      <c r="AL21" s="91">
        <v>0</v>
      </c>
      <c r="AM21" s="98">
        <f>SUM(AJ21:AL21)</f>
        <v>20</v>
      </c>
      <c r="AN21" s="90">
        <v>0</v>
      </c>
      <c r="AO21" s="91">
        <v>20</v>
      </c>
      <c r="AP21" s="91">
        <v>5</v>
      </c>
      <c r="AQ21" s="98">
        <f>SUM(AN21:AP21)</f>
        <v>25</v>
      </c>
      <c r="AR21" s="152">
        <f>SUM(AQ21,AM21,AI21,AE21,AA21,W21,S21,O21,K21,G21)</f>
        <v>170</v>
      </c>
      <c r="AS21" s="109"/>
    </row>
    <row r="22" spans="1:45" ht="15.75" customHeight="1" thickBot="1" x14ac:dyDescent="0.3">
      <c r="A22" s="329">
        <v>5</v>
      </c>
      <c r="B22" s="277" t="s">
        <v>11</v>
      </c>
      <c r="C22" s="100" t="s">
        <v>12</v>
      </c>
      <c r="D22" s="413"/>
      <c r="E22" s="414">
        <v>10</v>
      </c>
      <c r="F22" s="414">
        <v>15</v>
      </c>
      <c r="G22" s="415">
        <f>SUM(D22:F22)</f>
        <v>25</v>
      </c>
      <c r="H22" s="413">
        <v>10</v>
      </c>
      <c r="I22" s="414">
        <v>5</v>
      </c>
      <c r="J22" s="414"/>
      <c r="K22" s="415">
        <f>SUM(H22:J22)</f>
        <v>15</v>
      </c>
      <c r="L22" s="413">
        <v>15</v>
      </c>
      <c r="M22" s="414"/>
      <c r="N22" s="414"/>
      <c r="O22" s="415">
        <f>SUM(L22:N22)</f>
        <v>15</v>
      </c>
      <c r="P22" s="413">
        <v>20</v>
      </c>
      <c r="Q22" s="414"/>
      <c r="R22" s="414"/>
      <c r="S22" s="415">
        <f>SUM(P22:R22)</f>
        <v>20</v>
      </c>
      <c r="T22" s="413">
        <v>0</v>
      </c>
      <c r="U22" s="414"/>
      <c r="V22" s="414"/>
      <c r="W22" s="415">
        <f>SUM(T22:V22)</f>
        <v>0</v>
      </c>
      <c r="X22" s="413">
        <v>10</v>
      </c>
      <c r="Y22" s="414"/>
      <c r="Z22" s="414"/>
      <c r="AA22" s="415">
        <f>SUM(X22:Z22)</f>
        <v>10</v>
      </c>
      <c r="AB22" s="413"/>
      <c r="AC22" s="414">
        <v>0</v>
      </c>
      <c r="AD22" s="414">
        <v>0</v>
      </c>
      <c r="AE22" s="415">
        <f>SUM(AB22:AD22)</f>
        <v>0</v>
      </c>
      <c r="AF22" s="413">
        <v>0</v>
      </c>
      <c r="AG22" s="414">
        <v>15</v>
      </c>
      <c r="AH22" s="414"/>
      <c r="AI22" s="415">
        <f>SUM(AF22:AH22)</f>
        <v>15</v>
      </c>
      <c r="AJ22" s="413">
        <v>20</v>
      </c>
      <c r="AK22" s="414"/>
      <c r="AL22" s="414"/>
      <c r="AM22" s="415">
        <f>SUM(AJ22:AL22)</f>
        <v>20</v>
      </c>
      <c r="AN22" s="413">
        <v>15</v>
      </c>
      <c r="AO22" s="414">
        <v>0</v>
      </c>
      <c r="AP22" s="414">
        <v>0</v>
      </c>
      <c r="AQ22" s="415">
        <f>SUM(AN22:AP22)</f>
        <v>15</v>
      </c>
      <c r="AR22" s="416">
        <f>SUM(AQ22,AM22,AI22,AE22,AA22,W22,S22,O22,K22,G22)</f>
        <v>135</v>
      </c>
      <c r="AS22" s="276"/>
    </row>
    <row r="23" spans="1:45" ht="15.75" customHeight="1" x14ac:dyDescent="0.2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45" ht="15.75" customHeight="1" x14ac:dyDescent="0.25">
      <c r="A24" s="70"/>
      <c r="B24" s="70"/>
      <c r="C24" s="70"/>
      <c r="D24" s="77"/>
      <c r="E24" s="476" t="s">
        <v>37</v>
      </c>
      <c r="F24" s="477"/>
      <c r="G24" s="477"/>
      <c r="H24" s="477"/>
      <c r="I24" s="477"/>
      <c r="J24" s="477"/>
      <c r="K24" s="477"/>
      <c r="L24" s="477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45" ht="15.75" customHeight="1" x14ac:dyDescent="0.25">
      <c r="A25" s="70"/>
      <c r="B25" s="70"/>
      <c r="C25" s="70"/>
      <c r="D25" s="81"/>
      <c r="E25" s="81"/>
      <c r="F25" s="81"/>
      <c r="G25" s="81"/>
      <c r="H25" s="80"/>
      <c r="I25" s="80"/>
      <c r="J25" s="80"/>
      <c r="K25" s="80"/>
      <c r="L25" s="8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45" ht="15.75" customHeight="1" x14ac:dyDescent="0.25">
      <c r="A26" s="70"/>
      <c r="B26" s="70"/>
      <c r="C26" s="70"/>
      <c r="D26" s="78">
        <v>0</v>
      </c>
      <c r="E26" s="82" t="s">
        <v>38</v>
      </c>
      <c r="F26" s="79"/>
      <c r="G26" s="79"/>
      <c r="H26" s="79"/>
      <c r="I26" s="79"/>
      <c r="J26" s="80"/>
      <c r="K26" s="80"/>
      <c r="L26" s="8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45" ht="15.75" customHeight="1" x14ac:dyDescent="0.2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</sheetData>
  <sortState ref="B19:AR23">
    <sortCondition descending="1" ref="AR19:AR23"/>
  </sortState>
  <mergeCells count="51">
    <mergeCell ref="X11:Y11"/>
    <mergeCell ref="X12:Y12"/>
    <mergeCell ref="X13:Y13"/>
    <mergeCell ref="X6:Y6"/>
    <mergeCell ref="X7:Y7"/>
    <mergeCell ref="X8:Y8"/>
    <mergeCell ref="X9:Y9"/>
    <mergeCell ref="X10:Y10"/>
    <mergeCell ref="X16:Z16"/>
    <mergeCell ref="A16:A17"/>
    <mergeCell ref="B16:B17"/>
    <mergeCell ref="C16:C17"/>
    <mergeCell ref="D16:F16"/>
    <mergeCell ref="G16:G17"/>
    <mergeCell ref="H16:J16"/>
    <mergeCell ref="K16:K17"/>
    <mergeCell ref="L16:N16"/>
    <mergeCell ref="O16:O17"/>
    <mergeCell ref="P16:R16"/>
    <mergeCell ref="S16:S17"/>
    <mergeCell ref="T16:V16"/>
    <mergeCell ref="W16:W17"/>
    <mergeCell ref="E24:L24"/>
    <mergeCell ref="A4:A5"/>
    <mergeCell ref="B4:B5"/>
    <mergeCell ref="C4:C5"/>
    <mergeCell ref="B15:C15"/>
    <mergeCell ref="B2:X2"/>
    <mergeCell ref="D4:F4"/>
    <mergeCell ref="H4:J4"/>
    <mergeCell ref="K4:K5"/>
    <mergeCell ref="L4:N4"/>
    <mergeCell ref="O4:O5"/>
    <mergeCell ref="P4:R4"/>
    <mergeCell ref="S4:S5"/>
    <mergeCell ref="T4:V4"/>
    <mergeCell ref="W4:W5"/>
    <mergeCell ref="B3:C3"/>
    <mergeCell ref="G4:G5"/>
    <mergeCell ref="X4:Y5"/>
    <mergeCell ref="AA16:AA17"/>
    <mergeCell ref="AB16:AD16"/>
    <mergeCell ref="AE16:AE17"/>
    <mergeCell ref="AF16:AH16"/>
    <mergeCell ref="AI16:AI17"/>
    <mergeCell ref="AS16:AS17"/>
    <mergeCell ref="AJ16:AL16"/>
    <mergeCell ref="AM16:AM17"/>
    <mergeCell ref="AN16:AP16"/>
    <mergeCell ref="AQ16:AQ17"/>
    <mergeCell ref="AR16:AR1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"/>
  <sheetViews>
    <sheetView zoomScaleNormal="100" workbookViewId="0">
      <selection activeCell="Q28" sqref="Q28"/>
    </sheetView>
  </sheetViews>
  <sheetFormatPr defaultRowHeight="15" x14ac:dyDescent="0.25"/>
  <cols>
    <col min="1" max="1" width="3.5703125" customWidth="1"/>
    <col min="2" max="2" width="20.5703125" bestFit="1" customWidth="1"/>
    <col min="3" max="3" width="33.42578125" bestFit="1" customWidth="1"/>
    <col min="4" max="43" width="5.140625" customWidth="1"/>
    <col min="44" max="44" width="8.7109375" customWidth="1"/>
    <col min="45" max="45" width="6.7109375" customWidth="1"/>
  </cols>
  <sheetData>
    <row r="1" spans="1:45" ht="15.75" customHeight="1" x14ac:dyDescent="0.2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</row>
    <row r="2" spans="1:45" ht="15.75" customHeight="1" thickBot="1" x14ac:dyDescent="0.3">
      <c r="A2" s="87"/>
      <c r="B2" s="494" t="s">
        <v>43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</row>
    <row r="3" spans="1:45" ht="15.75" customHeight="1" thickBot="1" x14ac:dyDescent="0.3">
      <c r="A3" s="87"/>
      <c r="B3" s="474" t="s">
        <v>57</v>
      </c>
      <c r="C3" s="475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</row>
    <row r="4" spans="1:45" ht="15.75" customHeight="1" x14ac:dyDescent="0.25">
      <c r="A4" s="492" t="s">
        <v>17</v>
      </c>
      <c r="B4" s="492" t="s">
        <v>0</v>
      </c>
      <c r="C4" s="492" t="s">
        <v>1</v>
      </c>
      <c r="D4" s="481" t="s">
        <v>21</v>
      </c>
      <c r="E4" s="478"/>
      <c r="F4" s="482"/>
      <c r="G4" s="483" t="s">
        <v>22</v>
      </c>
      <c r="H4" s="481" t="s">
        <v>23</v>
      </c>
      <c r="I4" s="478"/>
      <c r="J4" s="482"/>
      <c r="K4" s="483" t="s">
        <v>22</v>
      </c>
      <c r="L4" s="478" t="s">
        <v>24</v>
      </c>
      <c r="M4" s="478"/>
      <c r="N4" s="478"/>
      <c r="O4" s="483" t="s">
        <v>22</v>
      </c>
      <c r="P4" s="478" t="s">
        <v>25</v>
      </c>
      <c r="Q4" s="478"/>
      <c r="R4" s="478"/>
      <c r="S4" s="483" t="s">
        <v>22</v>
      </c>
      <c r="T4" s="478" t="s">
        <v>26</v>
      </c>
      <c r="U4" s="478"/>
      <c r="V4" s="478"/>
      <c r="W4" s="479" t="s">
        <v>22</v>
      </c>
      <c r="X4" s="485" t="s">
        <v>27</v>
      </c>
      <c r="Y4" s="487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</row>
    <row r="5" spans="1:45" ht="15.75" customHeight="1" thickBot="1" x14ac:dyDescent="0.3">
      <c r="A5" s="497"/>
      <c r="B5" s="497"/>
      <c r="C5" s="497"/>
      <c r="D5" s="133" t="s">
        <v>28</v>
      </c>
      <c r="E5" s="134" t="s">
        <v>29</v>
      </c>
      <c r="F5" s="135" t="s">
        <v>30</v>
      </c>
      <c r="G5" s="507"/>
      <c r="H5" s="133" t="s">
        <v>28</v>
      </c>
      <c r="I5" s="134" t="s">
        <v>29</v>
      </c>
      <c r="J5" s="135" t="s">
        <v>30</v>
      </c>
      <c r="K5" s="507"/>
      <c r="L5" s="133" t="s">
        <v>28</v>
      </c>
      <c r="M5" s="134" t="s">
        <v>29</v>
      </c>
      <c r="N5" s="135" t="s">
        <v>30</v>
      </c>
      <c r="O5" s="507"/>
      <c r="P5" s="133" t="s">
        <v>28</v>
      </c>
      <c r="Q5" s="134" t="s">
        <v>29</v>
      </c>
      <c r="R5" s="135" t="s">
        <v>30</v>
      </c>
      <c r="S5" s="507"/>
      <c r="T5" s="133" t="s">
        <v>28</v>
      </c>
      <c r="U5" s="134" t="s">
        <v>29</v>
      </c>
      <c r="V5" s="135" t="s">
        <v>30</v>
      </c>
      <c r="W5" s="508"/>
      <c r="X5" s="500"/>
      <c r="Y5" s="501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</row>
    <row r="6" spans="1:45" ht="15.75" customHeight="1" x14ac:dyDescent="0.25">
      <c r="A6" s="344">
        <v>1</v>
      </c>
      <c r="B6" s="332" t="s">
        <v>15</v>
      </c>
      <c r="C6" s="332" t="s">
        <v>16</v>
      </c>
      <c r="D6" s="333">
        <v>15</v>
      </c>
      <c r="E6" s="312"/>
      <c r="F6" s="312"/>
      <c r="G6" s="314">
        <f t="shared" ref="G6:G13" si="0">SUM(D6:F6)</f>
        <v>15</v>
      </c>
      <c r="H6" s="311">
        <v>20</v>
      </c>
      <c r="I6" s="312">
        <v>20</v>
      </c>
      <c r="J6" s="312">
        <v>20</v>
      </c>
      <c r="K6" s="314">
        <f t="shared" ref="K6:K13" si="1">SUM(H6:J6)</f>
        <v>60</v>
      </c>
      <c r="L6" s="311">
        <v>5</v>
      </c>
      <c r="M6" s="312">
        <v>0</v>
      </c>
      <c r="N6" s="312"/>
      <c r="O6" s="314">
        <f t="shared" ref="O6:O13" si="2">SUM(L6:N6)</f>
        <v>5</v>
      </c>
      <c r="P6" s="311"/>
      <c r="Q6" s="312">
        <v>10</v>
      </c>
      <c r="R6" s="312">
        <v>15</v>
      </c>
      <c r="S6" s="314">
        <f t="shared" ref="S6:S13" si="3">SUM(P6:R6)</f>
        <v>25</v>
      </c>
      <c r="T6" s="311">
        <v>5</v>
      </c>
      <c r="U6" s="312">
        <v>5</v>
      </c>
      <c r="V6" s="312">
        <v>5</v>
      </c>
      <c r="W6" s="313">
        <f t="shared" ref="W6:W13" si="4">SUM(T6:V6)</f>
        <v>15</v>
      </c>
      <c r="X6" s="468">
        <f t="shared" ref="X6:X13" si="5">SUM(W6,S6,O6,K6,G6)</f>
        <v>120</v>
      </c>
      <c r="Y6" s="469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</row>
    <row r="7" spans="1:45" ht="15.75" customHeight="1" x14ac:dyDescent="0.25">
      <c r="A7" s="345">
        <v>2</v>
      </c>
      <c r="B7" s="337" t="s">
        <v>8</v>
      </c>
      <c r="C7" s="337" t="s">
        <v>14</v>
      </c>
      <c r="D7" s="335">
        <v>5</v>
      </c>
      <c r="E7" s="318">
        <v>10</v>
      </c>
      <c r="F7" s="318">
        <v>0</v>
      </c>
      <c r="G7" s="320">
        <f t="shared" si="0"/>
        <v>15</v>
      </c>
      <c r="H7" s="317">
        <v>10</v>
      </c>
      <c r="I7" s="318">
        <v>15</v>
      </c>
      <c r="J7" s="318">
        <v>10</v>
      </c>
      <c r="K7" s="320">
        <f t="shared" si="1"/>
        <v>35</v>
      </c>
      <c r="L7" s="317">
        <v>5</v>
      </c>
      <c r="M7" s="318">
        <v>0</v>
      </c>
      <c r="N7" s="318">
        <v>0</v>
      </c>
      <c r="O7" s="320">
        <f t="shared" si="2"/>
        <v>5</v>
      </c>
      <c r="P7" s="317">
        <v>0</v>
      </c>
      <c r="Q7" s="318">
        <v>5</v>
      </c>
      <c r="R7" s="318">
        <v>10</v>
      </c>
      <c r="S7" s="320">
        <f t="shared" si="3"/>
        <v>15</v>
      </c>
      <c r="T7" s="317">
        <v>5</v>
      </c>
      <c r="U7" s="318">
        <v>10</v>
      </c>
      <c r="V7" s="318">
        <v>0</v>
      </c>
      <c r="W7" s="319">
        <f t="shared" si="4"/>
        <v>15</v>
      </c>
      <c r="X7" s="470">
        <f t="shared" si="5"/>
        <v>85</v>
      </c>
      <c r="Y7" s="471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</row>
    <row r="8" spans="1:45" ht="15.75" customHeight="1" x14ac:dyDescent="0.25">
      <c r="A8" s="345">
        <v>3</v>
      </c>
      <c r="B8" s="337" t="s">
        <v>9</v>
      </c>
      <c r="C8" s="337" t="s">
        <v>13</v>
      </c>
      <c r="D8" s="335">
        <v>0</v>
      </c>
      <c r="E8" s="318">
        <v>0</v>
      </c>
      <c r="F8" s="318"/>
      <c r="G8" s="320">
        <f t="shared" si="0"/>
        <v>0</v>
      </c>
      <c r="H8" s="317">
        <v>0</v>
      </c>
      <c r="I8" s="318">
        <v>0</v>
      </c>
      <c r="J8" s="318">
        <v>0</v>
      </c>
      <c r="K8" s="320">
        <f t="shared" si="1"/>
        <v>0</v>
      </c>
      <c r="L8" s="317">
        <v>15</v>
      </c>
      <c r="M8" s="318">
        <v>20</v>
      </c>
      <c r="N8" s="318"/>
      <c r="O8" s="320">
        <f t="shared" si="2"/>
        <v>35</v>
      </c>
      <c r="P8" s="317"/>
      <c r="Q8" s="318">
        <v>10</v>
      </c>
      <c r="R8" s="318">
        <v>0</v>
      </c>
      <c r="S8" s="320">
        <f t="shared" si="3"/>
        <v>10</v>
      </c>
      <c r="T8" s="317">
        <v>15</v>
      </c>
      <c r="U8" s="318">
        <v>5</v>
      </c>
      <c r="V8" s="318"/>
      <c r="W8" s="319">
        <f t="shared" si="4"/>
        <v>20</v>
      </c>
      <c r="X8" s="470">
        <f t="shared" si="5"/>
        <v>65</v>
      </c>
      <c r="Y8" s="471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</row>
    <row r="9" spans="1:45" ht="15.75" customHeight="1" x14ac:dyDescent="0.25">
      <c r="A9" s="345">
        <v>4</v>
      </c>
      <c r="B9" s="346" t="s">
        <v>11</v>
      </c>
      <c r="C9" s="337" t="s">
        <v>12</v>
      </c>
      <c r="D9" s="335">
        <v>20</v>
      </c>
      <c r="E9" s="318"/>
      <c r="F9" s="318"/>
      <c r="G9" s="320">
        <f t="shared" si="0"/>
        <v>20</v>
      </c>
      <c r="H9" s="317">
        <v>0</v>
      </c>
      <c r="I9" s="318">
        <v>0</v>
      </c>
      <c r="J9" s="318"/>
      <c r="K9" s="320">
        <f t="shared" si="1"/>
        <v>0</v>
      </c>
      <c r="L9" s="317">
        <v>5</v>
      </c>
      <c r="M9" s="318">
        <v>0</v>
      </c>
      <c r="N9" s="318"/>
      <c r="O9" s="320">
        <f t="shared" si="2"/>
        <v>5</v>
      </c>
      <c r="P9" s="317">
        <v>20</v>
      </c>
      <c r="Q9" s="318"/>
      <c r="R9" s="318"/>
      <c r="S9" s="320">
        <f t="shared" si="3"/>
        <v>20</v>
      </c>
      <c r="T9" s="317">
        <v>5</v>
      </c>
      <c r="U9" s="318">
        <v>0</v>
      </c>
      <c r="V9" s="318"/>
      <c r="W9" s="319">
        <f t="shared" si="4"/>
        <v>5</v>
      </c>
      <c r="X9" s="470">
        <f t="shared" si="5"/>
        <v>50</v>
      </c>
      <c r="Y9" s="471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</row>
    <row r="10" spans="1:45" ht="15.75" customHeight="1" x14ac:dyDescent="0.25">
      <c r="A10" s="345">
        <v>5</v>
      </c>
      <c r="B10" s="337" t="s">
        <v>18</v>
      </c>
      <c r="C10" s="337" t="s">
        <v>13</v>
      </c>
      <c r="D10" s="335">
        <v>0</v>
      </c>
      <c r="E10" s="318"/>
      <c r="F10" s="318"/>
      <c r="G10" s="320">
        <f t="shared" si="0"/>
        <v>0</v>
      </c>
      <c r="H10" s="317">
        <v>15</v>
      </c>
      <c r="I10" s="318">
        <v>10</v>
      </c>
      <c r="J10" s="318"/>
      <c r="K10" s="320">
        <f t="shared" si="1"/>
        <v>25</v>
      </c>
      <c r="L10" s="317"/>
      <c r="M10" s="318">
        <v>5</v>
      </c>
      <c r="N10" s="318"/>
      <c r="O10" s="320">
        <f t="shared" si="2"/>
        <v>5</v>
      </c>
      <c r="P10" s="317"/>
      <c r="Q10" s="318"/>
      <c r="R10" s="318"/>
      <c r="S10" s="320">
        <f t="shared" si="3"/>
        <v>0</v>
      </c>
      <c r="T10" s="317">
        <v>5</v>
      </c>
      <c r="U10" s="318">
        <v>0</v>
      </c>
      <c r="V10" s="318"/>
      <c r="W10" s="319">
        <f t="shared" si="4"/>
        <v>5</v>
      </c>
      <c r="X10" s="470">
        <f t="shared" si="5"/>
        <v>35</v>
      </c>
      <c r="Y10" s="471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</row>
    <row r="11" spans="1:45" ht="15.75" customHeight="1" x14ac:dyDescent="0.25">
      <c r="A11" s="44">
        <v>6</v>
      </c>
      <c r="B11" s="126" t="s">
        <v>54</v>
      </c>
      <c r="C11" s="126" t="s">
        <v>55</v>
      </c>
      <c r="D11" s="84"/>
      <c r="E11" s="74">
        <v>0</v>
      </c>
      <c r="F11" s="74"/>
      <c r="G11" s="31">
        <f t="shared" si="0"/>
        <v>0</v>
      </c>
      <c r="H11" s="56">
        <v>10</v>
      </c>
      <c r="I11" s="74"/>
      <c r="J11" s="74"/>
      <c r="K11" s="31">
        <f t="shared" si="1"/>
        <v>10</v>
      </c>
      <c r="L11" s="56">
        <v>0</v>
      </c>
      <c r="M11" s="74"/>
      <c r="N11" s="74"/>
      <c r="O11" s="31">
        <f t="shared" si="2"/>
        <v>0</v>
      </c>
      <c r="P11" s="56">
        <v>0</v>
      </c>
      <c r="Q11" s="74">
        <v>0</v>
      </c>
      <c r="R11" s="74"/>
      <c r="S11" s="31">
        <f t="shared" si="3"/>
        <v>0</v>
      </c>
      <c r="T11" s="56">
        <v>5</v>
      </c>
      <c r="U11" s="74">
        <v>0</v>
      </c>
      <c r="V11" s="74"/>
      <c r="W11" s="76">
        <f t="shared" si="4"/>
        <v>5</v>
      </c>
      <c r="X11" s="509">
        <f t="shared" si="5"/>
        <v>15</v>
      </c>
      <c r="Y11" s="510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</row>
    <row r="12" spans="1:45" ht="15.75" customHeight="1" x14ac:dyDescent="0.25">
      <c r="A12" s="45">
        <v>7</v>
      </c>
      <c r="B12" s="238" t="s">
        <v>19</v>
      </c>
      <c r="C12" s="238" t="s">
        <v>13</v>
      </c>
      <c r="D12" s="83"/>
      <c r="E12" s="91"/>
      <c r="F12" s="91"/>
      <c r="G12" s="92">
        <f t="shared" si="0"/>
        <v>0</v>
      </c>
      <c r="H12" s="90"/>
      <c r="I12" s="91"/>
      <c r="J12" s="91">
        <v>5</v>
      </c>
      <c r="K12" s="92">
        <f t="shared" si="1"/>
        <v>5</v>
      </c>
      <c r="L12" s="90"/>
      <c r="M12" s="91"/>
      <c r="N12" s="91"/>
      <c r="O12" s="92">
        <f t="shared" si="2"/>
        <v>0</v>
      </c>
      <c r="P12" s="90"/>
      <c r="Q12" s="91"/>
      <c r="R12" s="91"/>
      <c r="S12" s="92">
        <f t="shared" si="3"/>
        <v>0</v>
      </c>
      <c r="T12" s="90"/>
      <c r="U12" s="91"/>
      <c r="V12" s="91"/>
      <c r="W12" s="75">
        <f t="shared" si="4"/>
        <v>0</v>
      </c>
      <c r="X12" s="509">
        <f t="shared" si="5"/>
        <v>5</v>
      </c>
      <c r="Y12" s="510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</row>
    <row r="13" spans="1:45" ht="15.75" customHeight="1" thickBot="1" x14ac:dyDescent="0.3">
      <c r="A13" s="125">
        <v>8</v>
      </c>
      <c r="B13" s="100" t="s">
        <v>67</v>
      </c>
      <c r="C13" s="100" t="s">
        <v>13</v>
      </c>
      <c r="D13" s="69"/>
      <c r="E13" s="96">
        <v>5</v>
      </c>
      <c r="F13" s="96"/>
      <c r="G13" s="97">
        <f t="shared" si="0"/>
        <v>5</v>
      </c>
      <c r="H13" s="89"/>
      <c r="I13" s="96">
        <v>0</v>
      </c>
      <c r="J13" s="96"/>
      <c r="K13" s="97">
        <f t="shared" si="1"/>
        <v>0</v>
      </c>
      <c r="L13" s="89">
        <v>0</v>
      </c>
      <c r="M13" s="96"/>
      <c r="N13" s="96"/>
      <c r="O13" s="97">
        <f t="shared" si="2"/>
        <v>0</v>
      </c>
      <c r="P13" s="89"/>
      <c r="Q13" s="96">
        <v>0</v>
      </c>
      <c r="R13" s="96"/>
      <c r="S13" s="97">
        <f t="shared" si="3"/>
        <v>0</v>
      </c>
      <c r="T13" s="89">
        <v>0</v>
      </c>
      <c r="U13" s="96"/>
      <c r="V13" s="96"/>
      <c r="W13" s="62">
        <f t="shared" si="4"/>
        <v>0</v>
      </c>
      <c r="X13" s="472">
        <f t="shared" si="5"/>
        <v>5</v>
      </c>
      <c r="Y13" s="473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</row>
    <row r="14" spans="1:45" s="204" customFormat="1" ht="15.75" customHeight="1" thickBot="1" x14ac:dyDescent="0.3">
      <c r="A14" s="113"/>
      <c r="B14" s="342"/>
      <c r="C14" s="34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327"/>
      <c r="Y14" s="327"/>
    </row>
    <row r="15" spans="1:45" ht="15.75" customHeight="1" thickBot="1" x14ac:dyDescent="0.3">
      <c r="A15" s="87"/>
      <c r="B15" s="474" t="s">
        <v>62</v>
      </c>
      <c r="C15" s="475"/>
      <c r="D15" s="101"/>
      <c r="E15" s="101"/>
      <c r="F15" s="101"/>
      <c r="G15" s="101"/>
      <c r="H15" s="101"/>
      <c r="I15" s="101"/>
      <c r="J15" s="101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6"/>
    </row>
    <row r="16" spans="1:45" ht="15.75" customHeight="1" x14ac:dyDescent="0.25">
      <c r="A16" s="488" t="s">
        <v>17</v>
      </c>
      <c r="B16" s="490" t="s">
        <v>0</v>
      </c>
      <c r="C16" s="492" t="s">
        <v>1</v>
      </c>
      <c r="D16" s="485" t="s">
        <v>21</v>
      </c>
      <c r="E16" s="486"/>
      <c r="F16" s="487"/>
      <c r="G16" s="483" t="s">
        <v>22</v>
      </c>
      <c r="H16" s="485" t="s">
        <v>23</v>
      </c>
      <c r="I16" s="486"/>
      <c r="J16" s="487"/>
      <c r="K16" s="483" t="s">
        <v>22</v>
      </c>
      <c r="L16" s="485" t="s">
        <v>24</v>
      </c>
      <c r="M16" s="486"/>
      <c r="N16" s="487"/>
      <c r="O16" s="483" t="s">
        <v>22</v>
      </c>
      <c r="P16" s="485" t="s">
        <v>25</v>
      </c>
      <c r="Q16" s="486"/>
      <c r="R16" s="487"/>
      <c r="S16" s="483" t="s">
        <v>22</v>
      </c>
      <c r="T16" s="485" t="s">
        <v>26</v>
      </c>
      <c r="U16" s="486"/>
      <c r="V16" s="487"/>
      <c r="W16" s="483" t="s">
        <v>22</v>
      </c>
      <c r="X16" s="485" t="s">
        <v>31</v>
      </c>
      <c r="Y16" s="486"/>
      <c r="Z16" s="487"/>
      <c r="AA16" s="483" t="s">
        <v>22</v>
      </c>
      <c r="AB16" s="485" t="s">
        <v>32</v>
      </c>
      <c r="AC16" s="486"/>
      <c r="AD16" s="487"/>
      <c r="AE16" s="483" t="s">
        <v>22</v>
      </c>
      <c r="AF16" s="485" t="s">
        <v>33</v>
      </c>
      <c r="AG16" s="486"/>
      <c r="AH16" s="487"/>
      <c r="AI16" s="483" t="s">
        <v>22</v>
      </c>
      <c r="AJ16" s="485" t="s">
        <v>34</v>
      </c>
      <c r="AK16" s="486"/>
      <c r="AL16" s="487"/>
      <c r="AM16" s="483" t="s">
        <v>22</v>
      </c>
      <c r="AN16" s="485" t="s">
        <v>35</v>
      </c>
      <c r="AO16" s="486"/>
      <c r="AP16" s="487"/>
      <c r="AQ16" s="483" t="s">
        <v>22</v>
      </c>
      <c r="AR16" s="488" t="s">
        <v>27</v>
      </c>
      <c r="AS16" s="492" t="s">
        <v>36</v>
      </c>
    </row>
    <row r="17" spans="1:45" ht="15.75" customHeight="1" thickBot="1" x14ac:dyDescent="0.3">
      <c r="A17" s="502"/>
      <c r="B17" s="511"/>
      <c r="C17" s="497"/>
      <c r="D17" s="133" t="s">
        <v>28</v>
      </c>
      <c r="E17" s="134" t="s">
        <v>29</v>
      </c>
      <c r="F17" s="135" t="s">
        <v>30</v>
      </c>
      <c r="G17" s="507"/>
      <c r="H17" s="133" t="s">
        <v>28</v>
      </c>
      <c r="I17" s="134" t="s">
        <v>29</v>
      </c>
      <c r="J17" s="135" t="s">
        <v>30</v>
      </c>
      <c r="K17" s="507"/>
      <c r="L17" s="133" t="s">
        <v>28</v>
      </c>
      <c r="M17" s="134" t="s">
        <v>29</v>
      </c>
      <c r="N17" s="135" t="s">
        <v>30</v>
      </c>
      <c r="O17" s="507"/>
      <c r="P17" s="133" t="s">
        <v>28</v>
      </c>
      <c r="Q17" s="134" t="s">
        <v>29</v>
      </c>
      <c r="R17" s="135" t="s">
        <v>30</v>
      </c>
      <c r="S17" s="507"/>
      <c r="T17" s="133" t="s">
        <v>28</v>
      </c>
      <c r="U17" s="134" t="s">
        <v>29</v>
      </c>
      <c r="V17" s="135" t="s">
        <v>30</v>
      </c>
      <c r="W17" s="507"/>
      <c r="X17" s="133" t="s">
        <v>28</v>
      </c>
      <c r="Y17" s="134" t="s">
        <v>29</v>
      </c>
      <c r="Z17" s="135" t="s">
        <v>30</v>
      </c>
      <c r="AA17" s="507"/>
      <c r="AB17" s="133" t="s">
        <v>28</v>
      </c>
      <c r="AC17" s="134" t="s">
        <v>29</v>
      </c>
      <c r="AD17" s="135" t="s">
        <v>30</v>
      </c>
      <c r="AE17" s="507"/>
      <c r="AF17" s="133" t="s">
        <v>28</v>
      </c>
      <c r="AG17" s="134" t="s">
        <v>29</v>
      </c>
      <c r="AH17" s="135" t="s">
        <v>30</v>
      </c>
      <c r="AI17" s="507"/>
      <c r="AJ17" s="133" t="s">
        <v>28</v>
      </c>
      <c r="AK17" s="134" t="s">
        <v>29</v>
      </c>
      <c r="AL17" s="135" t="s">
        <v>30</v>
      </c>
      <c r="AM17" s="507"/>
      <c r="AN17" s="133" t="s">
        <v>28</v>
      </c>
      <c r="AO17" s="134" t="s">
        <v>29</v>
      </c>
      <c r="AP17" s="135" t="s">
        <v>30</v>
      </c>
      <c r="AQ17" s="507"/>
      <c r="AR17" s="502"/>
      <c r="AS17" s="497"/>
    </row>
    <row r="18" spans="1:45" ht="15.75" customHeight="1" x14ac:dyDescent="0.25">
      <c r="A18" s="394">
        <v>1</v>
      </c>
      <c r="B18" s="379" t="s">
        <v>8</v>
      </c>
      <c r="C18" s="379" t="s">
        <v>14</v>
      </c>
      <c r="D18" s="395">
        <v>20</v>
      </c>
      <c r="E18" s="356">
        <v>20</v>
      </c>
      <c r="F18" s="356"/>
      <c r="G18" s="357">
        <f>SUM(D18:F18)</f>
        <v>40</v>
      </c>
      <c r="H18" s="355">
        <v>20</v>
      </c>
      <c r="I18" s="356">
        <v>10</v>
      </c>
      <c r="J18" s="356"/>
      <c r="K18" s="357">
        <f>SUM(H18:J18)</f>
        <v>30</v>
      </c>
      <c r="L18" s="355">
        <v>15</v>
      </c>
      <c r="M18" s="356"/>
      <c r="N18" s="356"/>
      <c r="O18" s="357">
        <f>SUM(L18:N18)</f>
        <v>15</v>
      </c>
      <c r="P18" s="355">
        <v>5</v>
      </c>
      <c r="Q18" s="356">
        <v>0</v>
      </c>
      <c r="R18" s="356"/>
      <c r="S18" s="357">
        <f>SUM(P18:R18)</f>
        <v>5</v>
      </c>
      <c r="T18" s="355">
        <v>10</v>
      </c>
      <c r="U18" s="356">
        <v>5</v>
      </c>
      <c r="V18" s="356">
        <v>0</v>
      </c>
      <c r="W18" s="357">
        <f>SUM(T18:V18)</f>
        <v>15</v>
      </c>
      <c r="X18" s="355">
        <v>20</v>
      </c>
      <c r="Y18" s="356">
        <v>20</v>
      </c>
      <c r="Z18" s="356">
        <v>0</v>
      </c>
      <c r="AA18" s="357">
        <f>SUM(X18:Z18)</f>
        <v>40</v>
      </c>
      <c r="AB18" s="355">
        <v>20</v>
      </c>
      <c r="AC18" s="356">
        <v>15</v>
      </c>
      <c r="AD18" s="356"/>
      <c r="AE18" s="357">
        <f>SUM(AB18:AD18)</f>
        <v>35</v>
      </c>
      <c r="AF18" s="355">
        <v>20</v>
      </c>
      <c r="AG18" s="356">
        <v>20</v>
      </c>
      <c r="AH18" s="356"/>
      <c r="AI18" s="357">
        <f>SUM(AF18:AH18)</f>
        <v>40</v>
      </c>
      <c r="AJ18" s="355">
        <v>10</v>
      </c>
      <c r="AK18" s="356">
        <v>10</v>
      </c>
      <c r="AL18" s="356"/>
      <c r="AM18" s="357">
        <f>SUM(AJ18:AL18)</f>
        <v>20</v>
      </c>
      <c r="AN18" s="355">
        <v>10</v>
      </c>
      <c r="AO18" s="356">
        <v>20</v>
      </c>
      <c r="AP18" s="356">
        <v>0</v>
      </c>
      <c r="AQ18" s="357">
        <f>SUM(AN18:AP18)</f>
        <v>30</v>
      </c>
      <c r="AR18" s="358">
        <f>SUM(AQ18,AM18,AI18,AE18,AA18,W18,S18,O18,K18,G18)</f>
        <v>270</v>
      </c>
      <c r="AS18" s="359">
        <v>1</v>
      </c>
    </row>
    <row r="19" spans="1:45" ht="15.75" customHeight="1" x14ac:dyDescent="0.25">
      <c r="A19" s="360">
        <v>2</v>
      </c>
      <c r="B19" s="361" t="s">
        <v>15</v>
      </c>
      <c r="C19" s="361" t="s">
        <v>16</v>
      </c>
      <c r="D19" s="439">
        <v>0</v>
      </c>
      <c r="E19" s="364">
        <v>10</v>
      </c>
      <c r="F19" s="364"/>
      <c r="G19" s="365">
        <f>SUM(D19:F19)</f>
        <v>10</v>
      </c>
      <c r="H19" s="363">
        <v>0</v>
      </c>
      <c r="I19" s="364">
        <v>5</v>
      </c>
      <c r="J19" s="364"/>
      <c r="K19" s="365">
        <f>SUM(H19:J19)</f>
        <v>5</v>
      </c>
      <c r="L19" s="363">
        <v>10</v>
      </c>
      <c r="M19" s="364">
        <v>10</v>
      </c>
      <c r="N19" s="364">
        <v>0</v>
      </c>
      <c r="O19" s="365">
        <f>SUM(L19:N19)</f>
        <v>20</v>
      </c>
      <c r="P19" s="363">
        <v>0</v>
      </c>
      <c r="Q19" s="364">
        <v>0</v>
      </c>
      <c r="R19" s="364">
        <v>15</v>
      </c>
      <c r="S19" s="365">
        <f>SUM(P19:R19)</f>
        <v>15</v>
      </c>
      <c r="T19" s="363">
        <v>5</v>
      </c>
      <c r="U19" s="364"/>
      <c r="V19" s="364">
        <v>10</v>
      </c>
      <c r="W19" s="365">
        <f>SUM(T19:V19)</f>
        <v>15</v>
      </c>
      <c r="X19" s="363"/>
      <c r="Y19" s="364">
        <v>10</v>
      </c>
      <c r="Z19" s="364">
        <v>15</v>
      </c>
      <c r="AA19" s="365">
        <f>SUM(X19:Z19)</f>
        <v>25</v>
      </c>
      <c r="AB19" s="363"/>
      <c r="AC19" s="364">
        <v>15</v>
      </c>
      <c r="AD19" s="364">
        <v>15</v>
      </c>
      <c r="AE19" s="365">
        <f>SUM(AB19:AD19)</f>
        <v>30</v>
      </c>
      <c r="AF19" s="363">
        <v>20</v>
      </c>
      <c r="AG19" s="364">
        <v>20</v>
      </c>
      <c r="AH19" s="364">
        <v>0</v>
      </c>
      <c r="AI19" s="365">
        <f>SUM(AF19:AH19)</f>
        <v>40</v>
      </c>
      <c r="AJ19" s="363"/>
      <c r="AK19" s="364">
        <v>0</v>
      </c>
      <c r="AL19" s="364"/>
      <c r="AM19" s="365">
        <f>SUM(AJ19:AL19)</f>
        <v>0</v>
      </c>
      <c r="AN19" s="363"/>
      <c r="AO19" s="364">
        <v>15</v>
      </c>
      <c r="AP19" s="364"/>
      <c r="AQ19" s="365">
        <f>SUM(AN19:AP19)</f>
        <v>15</v>
      </c>
      <c r="AR19" s="366">
        <f>SUM(AQ19,AM19,AI19,AE19,AA19,W19,S19,O19,K19,G19)</f>
        <v>175</v>
      </c>
      <c r="AS19" s="367">
        <v>2</v>
      </c>
    </row>
    <row r="20" spans="1:45" ht="15.75" customHeight="1" x14ac:dyDescent="0.25">
      <c r="A20" s="368">
        <v>3</v>
      </c>
      <c r="B20" s="370" t="s">
        <v>11</v>
      </c>
      <c r="C20" s="370" t="s">
        <v>12</v>
      </c>
      <c r="D20" s="440"/>
      <c r="E20" s="372">
        <v>20</v>
      </c>
      <c r="F20" s="372">
        <v>10</v>
      </c>
      <c r="G20" s="373">
        <f>SUM(D20:F20)</f>
        <v>30</v>
      </c>
      <c r="H20" s="371"/>
      <c r="I20" s="372">
        <v>10</v>
      </c>
      <c r="J20" s="372">
        <v>15</v>
      </c>
      <c r="K20" s="373">
        <f>SUM(H20:J20)</f>
        <v>25</v>
      </c>
      <c r="L20" s="371"/>
      <c r="M20" s="372">
        <v>15</v>
      </c>
      <c r="N20" s="372">
        <v>0</v>
      </c>
      <c r="O20" s="373">
        <f>SUM(L20:N20)</f>
        <v>15</v>
      </c>
      <c r="P20" s="371"/>
      <c r="Q20" s="372"/>
      <c r="R20" s="372">
        <v>0</v>
      </c>
      <c r="S20" s="373">
        <f>SUM(P20:R20)</f>
        <v>0</v>
      </c>
      <c r="T20" s="371"/>
      <c r="U20" s="372"/>
      <c r="V20" s="372"/>
      <c r="W20" s="373">
        <f>SUM(T20:V20)</f>
        <v>0</v>
      </c>
      <c r="X20" s="371"/>
      <c r="Y20" s="372"/>
      <c r="Z20" s="372">
        <v>0</v>
      </c>
      <c r="AA20" s="373">
        <f>SUM(X20:Z20)</f>
        <v>0</v>
      </c>
      <c r="AB20" s="371"/>
      <c r="AC20" s="372"/>
      <c r="AD20" s="372"/>
      <c r="AE20" s="373">
        <f>SUM(AB20:AD20)</f>
        <v>0</v>
      </c>
      <c r="AF20" s="371"/>
      <c r="AG20" s="372"/>
      <c r="AH20" s="372">
        <v>15</v>
      </c>
      <c r="AI20" s="373">
        <f>SUM(AF20:AH20)</f>
        <v>15</v>
      </c>
      <c r="AJ20" s="371"/>
      <c r="AK20" s="372"/>
      <c r="AL20" s="372"/>
      <c r="AM20" s="373">
        <f>SUM(AJ20:AL20)</f>
        <v>0</v>
      </c>
      <c r="AN20" s="371"/>
      <c r="AO20" s="372"/>
      <c r="AP20" s="372"/>
      <c r="AQ20" s="373">
        <f>SUM(AN20:AP20)</f>
        <v>0</v>
      </c>
      <c r="AR20" s="374">
        <f>SUM(AQ20,AM20,AI20,AE20,AA20,W20,S20,O20,K20,G20)</f>
        <v>85</v>
      </c>
      <c r="AS20" s="375">
        <v>3</v>
      </c>
    </row>
    <row r="21" spans="1:45" ht="15.75" customHeight="1" x14ac:dyDescent="0.25">
      <c r="A21" s="73">
        <v>4</v>
      </c>
      <c r="B21" s="94" t="s">
        <v>18</v>
      </c>
      <c r="C21" s="94" t="s">
        <v>13</v>
      </c>
      <c r="D21" s="83">
        <v>10</v>
      </c>
      <c r="E21" s="91">
        <v>5</v>
      </c>
      <c r="F21" s="91"/>
      <c r="G21" s="98">
        <f>SUM(D21:F21)</f>
        <v>15</v>
      </c>
      <c r="H21" s="90"/>
      <c r="I21" s="91">
        <v>10</v>
      </c>
      <c r="J21" s="91"/>
      <c r="K21" s="98">
        <f>SUM(H21:J21)</f>
        <v>10</v>
      </c>
      <c r="L21" s="90">
        <v>0</v>
      </c>
      <c r="M21" s="91">
        <v>0</v>
      </c>
      <c r="N21" s="91"/>
      <c r="O21" s="98">
        <f>SUM(L21:N21)</f>
        <v>0</v>
      </c>
      <c r="P21" s="90"/>
      <c r="Q21" s="91"/>
      <c r="R21" s="91"/>
      <c r="S21" s="98">
        <f>SUM(P21:R21)</f>
        <v>0</v>
      </c>
      <c r="T21" s="90">
        <v>0</v>
      </c>
      <c r="U21" s="91">
        <v>10</v>
      </c>
      <c r="V21" s="91"/>
      <c r="W21" s="98">
        <f>SUM(T21:V21)</f>
        <v>10</v>
      </c>
      <c r="X21" s="90">
        <v>0</v>
      </c>
      <c r="Y21" s="91">
        <v>10</v>
      </c>
      <c r="Z21" s="91">
        <v>10</v>
      </c>
      <c r="AA21" s="98">
        <f>SUM(X21:Z21)</f>
        <v>20</v>
      </c>
      <c r="AB21" s="90">
        <v>0</v>
      </c>
      <c r="AC21" s="91"/>
      <c r="AD21" s="91"/>
      <c r="AE21" s="98">
        <f>SUM(AB21:AD21)</f>
        <v>0</v>
      </c>
      <c r="AF21" s="90">
        <v>5</v>
      </c>
      <c r="AG21" s="91">
        <v>0</v>
      </c>
      <c r="AH21" s="91"/>
      <c r="AI21" s="98">
        <f>SUM(AF21:AH21)</f>
        <v>5</v>
      </c>
      <c r="AJ21" s="90"/>
      <c r="AK21" s="91">
        <v>15</v>
      </c>
      <c r="AL21" s="91">
        <v>0</v>
      </c>
      <c r="AM21" s="98">
        <f>SUM(AJ21:AL21)</f>
        <v>15</v>
      </c>
      <c r="AN21" s="90">
        <v>0</v>
      </c>
      <c r="AO21" s="91">
        <v>0</v>
      </c>
      <c r="AP21" s="91">
        <v>0</v>
      </c>
      <c r="AQ21" s="98">
        <f>SUM(AN21:AP21)</f>
        <v>0</v>
      </c>
      <c r="AR21" s="152">
        <f>SUM(AQ21,AM21,AI21,AE21,AA21,W21,S21,O21,K21,G21)</f>
        <v>75</v>
      </c>
      <c r="AS21" s="109"/>
    </row>
    <row r="22" spans="1:45" ht="15.75" customHeight="1" thickBot="1" x14ac:dyDescent="0.3">
      <c r="A22" s="127">
        <v>5</v>
      </c>
      <c r="B22" s="437" t="s">
        <v>9</v>
      </c>
      <c r="C22" s="438" t="s">
        <v>13</v>
      </c>
      <c r="D22" s="69">
        <v>0</v>
      </c>
      <c r="E22" s="96"/>
      <c r="F22" s="96"/>
      <c r="G22" s="61">
        <f>SUM(D22:F22)</f>
        <v>0</v>
      </c>
      <c r="H22" s="89">
        <v>0</v>
      </c>
      <c r="I22" s="96">
        <v>0</v>
      </c>
      <c r="J22" s="96">
        <v>0</v>
      </c>
      <c r="K22" s="61">
        <f>SUM(H22:J22)</f>
        <v>0</v>
      </c>
      <c r="L22" s="89"/>
      <c r="M22" s="96">
        <v>0</v>
      </c>
      <c r="N22" s="96"/>
      <c r="O22" s="61">
        <f>SUM(L22:N22)</f>
        <v>0</v>
      </c>
      <c r="P22" s="89">
        <v>0</v>
      </c>
      <c r="Q22" s="96">
        <v>10</v>
      </c>
      <c r="R22" s="96">
        <v>0</v>
      </c>
      <c r="S22" s="61">
        <f>SUM(P22:R22)</f>
        <v>10</v>
      </c>
      <c r="T22" s="89">
        <v>10</v>
      </c>
      <c r="U22" s="96"/>
      <c r="V22" s="96">
        <v>0</v>
      </c>
      <c r="W22" s="61">
        <f>SUM(T22:V22)</f>
        <v>10</v>
      </c>
      <c r="X22" s="89">
        <v>0</v>
      </c>
      <c r="Y22" s="96">
        <v>0</v>
      </c>
      <c r="Z22" s="96">
        <v>0</v>
      </c>
      <c r="AA22" s="61">
        <f>SUM(X22:Z22)</f>
        <v>0</v>
      </c>
      <c r="AB22" s="89">
        <v>0</v>
      </c>
      <c r="AC22" s="96">
        <v>5</v>
      </c>
      <c r="AD22" s="96">
        <v>0</v>
      </c>
      <c r="AE22" s="61">
        <f>SUM(AB22:AD22)</f>
        <v>5</v>
      </c>
      <c r="AF22" s="89"/>
      <c r="AG22" s="96">
        <v>0</v>
      </c>
      <c r="AH22" s="96">
        <v>0</v>
      </c>
      <c r="AI22" s="61">
        <f>SUM(AF22:AH22)</f>
        <v>0</v>
      </c>
      <c r="AJ22" s="89">
        <v>0</v>
      </c>
      <c r="AK22" s="96"/>
      <c r="AL22" s="96">
        <v>0</v>
      </c>
      <c r="AM22" s="61">
        <f>SUM(AJ22:AL22)</f>
        <v>0</v>
      </c>
      <c r="AN22" s="89"/>
      <c r="AO22" s="96"/>
      <c r="AP22" s="96"/>
      <c r="AQ22" s="61">
        <f>SUM(AN22:AP22)</f>
        <v>0</v>
      </c>
      <c r="AR22" s="143">
        <f>SUM(AQ22,AM22,AI22,AE22,AA22,W22,S22,O22,K22,G22)</f>
        <v>25</v>
      </c>
      <c r="AS22" s="276"/>
    </row>
    <row r="23" spans="1:45" ht="15.75" customHeight="1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</row>
    <row r="24" spans="1:45" ht="15.75" customHeight="1" x14ac:dyDescent="0.25">
      <c r="A24" s="85"/>
      <c r="B24" s="85"/>
      <c r="C24" s="85"/>
      <c r="D24" s="102"/>
      <c r="E24" s="476" t="s">
        <v>37</v>
      </c>
      <c r="F24" s="477"/>
      <c r="G24" s="477"/>
      <c r="H24" s="477"/>
      <c r="I24" s="477"/>
      <c r="J24" s="477"/>
      <c r="K24" s="477"/>
      <c r="L24" s="477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</row>
    <row r="25" spans="1:45" ht="15.75" customHeight="1" x14ac:dyDescent="0.25">
      <c r="A25" s="85"/>
      <c r="B25" s="85"/>
      <c r="C25" s="85"/>
      <c r="D25" s="106"/>
      <c r="E25" s="106"/>
      <c r="F25" s="106"/>
      <c r="G25" s="106"/>
      <c r="H25" s="105"/>
      <c r="I25" s="105"/>
      <c r="J25" s="105"/>
      <c r="K25" s="105"/>
      <c r="L25" s="10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</row>
    <row r="26" spans="1:45" ht="15.75" customHeight="1" x14ac:dyDescent="0.25">
      <c r="A26" s="85"/>
      <c r="B26" s="85"/>
      <c r="C26" s="85"/>
      <c r="D26" s="103">
        <v>0</v>
      </c>
      <c r="E26" s="107" t="s">
        <v>38</v>
      </c>
      <c r="F26" s="104"/>
      <c r="G26" s="104"/>
      <c r="H26" s="104"/>
      <c r="I26" s="104"/>
      <c r="J26" s="105"/>
      <c r="K26" s="105"/>
      <c r="L26" s="10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</row>
    <row r="27" spans="1:45" ht="15.75" customHeight="1" x14ac:dyDescent="0.25"/>
  </sheetData>
  <sortState ref="B18:AR22">
    <sortCondition descending="1" ref="AR18:AR22"/>
  </sortState>
  <mergeCells count="51">
    <mergeCell ref="X10:Y10"/>
    <mergeCell ref="X11:Y11"/>
    <mergeCell ref="X12:Y12"/>
    <mergeCell ref="X13:Y13"/>
    <mergeCell ref="X4:Y5"/>
    <mergeCell ref="X6:Y6"/>
    <mergeCell ref="X7:Y7"/>
    <mergeCell ref="X8:Y8"/>
    <mergeCell ref="X9:Y9"/>
    <mergeCell ref="B3:C3"/>
    <mergeCell ref="B15:C15"/>
    <mergeCell ref="AS16:AS17"/>
    <mergeCell ref="AJ16:AL16"/>
    <mergeCell ref="AM16:AM17"/>
    <mergeCell ref="AN16:AP16"/>
    <mergeCell ref="AQ16:AQ17"/>
    <mergeCell ref="AR16:AR17"/>
    <mergeCell ref="AA16:AA17"/>
    <mergeCell ref="AB16:AD16"/>
    <mergeCell ref="AE16:AE17"/>
    <mergeCell ref="AF16:AH16"/>
    <mergeCell ref="AI16:AI17"/>
    <mergeCell ref="B16:B17"/>
    <mergeCell ref="C16:C17"/>
    <mergeCell ref="D16:F16"/>
    <mergeCell ref="T16:V16"/>
    <mergeCell ref="W16:W17"/>
    <mergeCell ref="X16:Z16"/>
    <mergeCell ref="A16:A17"/>
    <mergeCell ref="H16:J16"/>
    <mergeCell ref="K16:K17"/>
    <mergeCell ref="L16:N16"/>
    <mergeCell ref="O16:O17"/>
    <mergeCell ref="P16:R16"/>
    <mergeCell ref="S16:S17"/>
    <mergeCell ref="E24:L24"/>
    <mergeCell ref="A4:A5"/>
    <mergeCell ref="B4:B5"/>
    <mergeCell ref="C4:C5"/>
    <mergeCell ref="B2:X2"/>
    <mergeCell ref="D4:F4"/>
    <mergeCell ref="H4:J4"/>
    <mergeCell ref="K4:K5"/>
    <mergeCell ref="L4:N4"/>
    <mergeCell ref="O4:O5"/>
    <mergeCell ref="P4:R4"/>
    <mergeCell ref="S4:S5"/>
    <mergeCell ref="T4:V4"/>
    <mergeCell ref="W4:W5"/>
    <mergeCell ref="G4:G5"/>
    <mergeCell ref="G16:G1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2"/>
  <sheetViews>
    <sheetView tabSelected="1" topLeftCell="A43" zoomScaleNormal="100" workbookViewId="0">
      <selection activeCell="U55" sqref="U55"/>
    </sheetView>
  </sheetViews>
  <sheetFormatPr defaultRowHeight="15" x14ac:dyDescent="0.25"/>
  <cols>
    <col min="1" max="1" width="3.140625" bestFit="1" customWidth="1"/>
    <col min="2" max="2" width="18.42578125" bestFit="1" customWidth="1"/>
    <col min="3" max="3" width="29.28515625" bestFit="1" customWidth="1"/>
    <col min="4" max="10" width="4.7109375" customWidth="1"/>
    <col min="11" max="11" width="5.7109375" customWidth="1"/>
    <col min="12" max="30" width="4.7109375" customWidth="1"/>
    <col min="31" max="45" width="4.7109375" style="204" customWidth="1"/>
    <col min="46" max="47" width="4.7109375" customWidth="1"/>
    <col min="49" max="49" width="7.7109375" customWidth="1"/>
  </cols>
  <sheetData>
    <row r="1" spans="1:47" ht="15.75" customHeight="1" x14ac:dyDescent="0.2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T1" s="153"/>
      <c r="AU1" s="153"/>
    </row>
    <row r="2" spans="1:47" ht="15.75" customHeight="1" thickBot="1" x14ac:dyDescent="0.4">
      <c r="A2" s="541" t="s">
        <v>58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189"/>
      <c r="X2" s="153"/>
      <c r="Y2" s="153"/>
      <c r="Z2" s="153"/>
      <c r="AA2" s="153"/>
      <c r="AB2" s="153"/>
      <c r="AC2" s="153"/>
      <c r="AD2" s="153"/>
      <c r="AT2" s="153"/>
      <c r="AU2" s="153"/>
    </row>
    <row r="3" spans="1:47" ht="15.75" customHeight="1" thickBot="1" x14ac:dyDescent="0.3">
      <c r="A3" s="153"/>
      <c r="B3" s="278" t="s">
        <v>45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202"/>
      <c r="AC3" s="202"/>
      <c r="AD3" s="202"/>
      <c r="AE3" s="601" t="s">
        <v>44</v>
      </c>
      <c r="AF3" s="602"/>
      <c r="AG3" s="602"/>
      <c r="AH3" s="602"/>
      <c r="AI3" s="602"/>
      <c r="AJ3" s="602"/>
      <c r="AK3" s="602"/>
      <c r="AL3" s="602"/>
      <c r="AM3" s="602"/>
      <c r="AN3" s="602"/>
      <c r="AO3" s="602"/>
      <c r="AP3" s="602"/>
      <c r="AQ3" s="602"/>
      <c r="AR3" s="602"/>
      <c r="AS3" s="603"/>
      <c r="AT3" s="153"/>
      <c r="AU3" s="153"/>
    </row>
    <row r="4" spans="1:47" ht="15.75" customHeight="1" thickBot="1" x14ac:dyDescent="0.3">
      <c r="A4" s="543" t="s">
        <v>17</v>
      </c>
      <c r="B4" s="543" t="s">
        <v>0</v>
      </c>
      <c r="C4" s="543" t="s">
        <v>1</v>
      </c>
      <c r="D4" s="522" t="s">
        <v>21</v>
      </c>
      <c r="E4" s="523"/>
      <c r="F4" s="524"/>
      <c r="G4" s="520" t="s">
        <v>22</v>
      </c>
      <c r="H4" s="522" t="s">
        <v>23</v>
      </c>
      <c r="I4" s="523"/>
      <c r="J4" s="524"/>
      <c r="K4" s="520" t="s">
        <v>22</v>
      </c>
      <c r="L4" s="522" t="s">
        <v>24</v>
      </c>
      <c r="M4" s="523"/>
      <c r="N4" s="524"/>
      <c r="O4" s="542" t="s">
        <v>22</v>
      </c>
      <c r="P4" s="522" t="s">
        <v>25</v>
      </c>
      <c r="Q4" s="523"/>
      <c r="R4" s="524"/>
      <c r="S4" s="520" t="s">
        <v>22</v>
      </c>
      <c r="T4" s="522" t="s">
        <v>26</v>
      </c>
      <c r="U4" s="523"/>
      <c r="V4" s="524"/>
      <c r="W4" s="520" t="s">
        <v>22</v>
      </c>
      <c r="X4" s="516" t="s">
        <v>27</v>
      </c>
      <c r="Y4" s="517"/>
      <c r="Z4" s="153"/>
      <c r="AA4" s="153"/>
      <c r="AB4" s="201"/>
      <c r="AC4" s="201"/>
      <c r="AD4" s="201"/>
      <c r="AE4" s="525" t="s">
        <v>0</v>
      </c>
      <c r="AF4" s="604"/>
      <c r="AG4" s="604"/>
      <c r="AH4" s="604"/>
      <c r="AI4" s="604"/>
      <c r="AJ4" s="604"/>
      <c r="AK4" s="526"/>
      <c r="AL4" s="525" t="s">
        <v>48</v>
      </c>
      <c r="AM4" s="526"/>
      <c r="AN4" s="525" t="s">
        <v>49</v>
      </c>
      <c r="AO4" s="526"/>
      <c r="AP4" s="525" t="s">
        <v>50</v>
      </c>
      <c r="AQ4" s="526"/>
      <c r="AR4" s="525" t="s">
        <v>27</v>
      </c>
      <c r="AS4" s="526"/>
      <c r="AT4" s="153"/>
      <c r="AU4" s="188"/>
    </row>
    <row r="5" spans="1:47" ht="15.75" customHeight="1" thickBot="1" x14ac:dyDescent="0.3">
      <c r="A5" s="544"/>
      <c r="B5" s="544"/>
      <c r="C5" s="545"/>
      <c r="D5" s="174" t="s">
        <v>28</v>
      </c>
      <c r="E5" s="175" t="s">
        <v>29</v>
      </c>
      <c r="F5" s="175" t="s">
        <v>30</v>
      </c>
      <c r="G5" s="521"/>
      <c r="H5" s="174" t="s">
        <v>28</v>
      </c>
      <c r="I5" s="175" t="s">
        <v>29</v>
      </c>
      <c r="J5" s="175" t="s">
        <v>30</v>
      </c>
      <c r="K5" s="521"/>
      <c r="L5" s="174" t="s">
        <v>28</v>
      </c>
      <c r="M5" s="175" t="s">
        <v>29</v>
      </c>
      <c r="N5" s="176" t="s">
        <v>30</v>
      </c>
      <c r="O5" s="521"/>
      <c r="P5" s="174" t="s">
        <v>28</v>
      </c>
      <c r="Q5" s="175" t="s">
        <v>29</v>
      </c>
      <c r="R5" s="177" t="s">
        <v>30</v>
      </c>
      <c r="S5" s="521"/>
      <c r="T5" s="174" t="s">
        <v>28</v>
      </c>
      <c r="U5" s="175" t="s">
        <v>29</v>
      </c>
      <c r="V5" s="177" t="s">
        <v>30</v>
      </c>
      <c r="W5" s="521"/>
      <c r="X5" s="518"/>
      <c r="Y5" s="519"/>
      <c r="Z5" s="153"/>
      <c r="AA5" s="153"/>
      <c r="AB5" s="203"/>
      <c r="AC5" s="203"/>
      <c r="AD5" s="203"/>
      <c r="AE5" s="605" t="s">
        <v>10</v>
      </c>
      <c r="AF5" s="606"/>
      <c r="AG5" s="606"/>
      <c r="AH5" s="606"/>
      <c r="AI5" s="606"/>
      <c r="AJ5" s="606"/>
      <c r="AK5" s="607"/>
      <c r="AL5" s="527">
        <v>495</v>
      </c>
      <c r="AM5" s="528"/>
      <c r="AN5" s="531">
        <v>250</v>
      </c>
      <c r="AO5" s="528"/>
      <c r="AP5" s="531">
        <v>160</v>
      </c>
      <c r="AQ5" s="593"/>
      <c r="AR5" s="615">
        <f>SUM(AL5:AQ5)</f>
        <v>905</v>
      </c>
      <c r="AS5" s="616"/>
      <c r="AT5" s="153"/>
      <c r="AU5" s="188"/>
    </row>
    <row r="6" spans="1:47" ht="15.75" customHeight="1" x14ac:dyDescent="0.25">
      <c r="A6" s="213">
        <v>1</v>
      </c>
      <c r="B6" s="166" t="s">
        <v>68</v>
      </c>
      <c r="C6" s="444" t="s">
        <v>13</v>
      </c>
      <c r="D6" s="290">
        <v>20</v>
      </c>
      <c r="E6" s="219">
        <v>20</v>
      </c>
      <c r="F6" s="221">
        <v>20</v>
      </c>
      <c r="G6" s="291">
        <f>SUM(D6:F6)</f>
        <v>60</v>
      </c>
      <c r="H6" s="290">
        <v>20</v>
      </c>
      <c r="I6" s="219">
        <v>15</v>
      </c>
      <c r="J6" s="221"/>
      <c r="K6" s="291">
        <f>SUM(H6:J6)</f>
        <v>35</v>
      </c>
      <c r="L6" s="290">
        <v>5</v>
      </c>
      <c r="M6" s="219">
        <v>15</v>
      </c>
      <c r="N6" s="221">
        <v>15</v>
      </c>
      <c r="O6" s="291">
        <f>SUM(L6:N6)</f>
        <v>35</v>
      </c>
      <c r="P6" s="290">
        <v>20</v>
      </c>
      <c r="Q6" s="219">
        <v>5</v>
      </c>
      <c r="R6" s="221"/>
      <c r="S6" s="291">
        <f>SUM(P6:R6)</f>
        <v>25</v>
      </c>
      <c r="T6" s="290">
        <v>15</v>
      </c>
      <c r="U6" s="219">
        <v>0</v>
      </c>
      <c r="V6" s="221"/>
      <c r="W6" s="221">
        <f>SUM(T6:V6)</f>
        <v>15</v>
      </c>
      <c r="X6" s="587">
        <f>SUM(W6,S6,O6,K6,G6)</f>
        <v>170</v>
      </c>
      <c r="Y6" s="588"/>
      <c r="Z6" s="153"/>
      <c r="AA6" s="153"/>
      <c r="AB6" s="203"/>
      <c r="AC6" s="203"/>
      <c r="AD6" s="203"/>
      <c r="AE6" s="608" t="s">
        <v>66</v>
      </c>
      <c r="AF6" s="609"/>
      <c r="AG6" s="609"/>
      <c r="AH6" s="609"/>
      <c r="AI6" s="609"/>
      <c r="AJ6" s="609"/>
      <c r="AK6" s="610"/>
      <c r="AL6" s="529">
        <v>350</v>
      </c>
      <c r="AM6" s="530"/>
      <c r="AN6" s="532">
        <v>245</v>
      </c>
      <c r="AO6" s="530"/>
      <c r="AP6" s="532">
        <v>100</v>
      </c>
      <c r="AQ6" s="594"/>
      <c r="AR6" s="619">
        <f>SUM(AL6:AQ6)</f>
        <v>695</v>
      </c>
      <c r="AS6" s="620"/>
      <c r="AT6" s="153"/>
      <c r="AU6" s="188"/>
    </row>
    <row r="7" spans="1:47" ht="15.75" customHeight="1" thickBot="1" x14ac:dyDescent="0.3">
      <c r="A7" s="242">
        <v>2</v>
      </c>
      <c r="B7" s="179" t="s">
        <v>66</v>
      </c>
      <c r="C7" s="294" t="s">
        <v>14</v>
      </c>
      <c r="D7" s="258">
        <v>0</v>
      </c>
      <c r="E7" s="259">
        <v>15</v>
      </c>
      <c r="F7" s="260">
        <v>15</v>
      </c>
      <c r="G7" s="261">
        <f t="shared" ref="G7:G9" si="0">SUM(D7:F7)</f>
        <v>30</v>
      </c>
      <c r="H7" s="258">
        <v>10</v>
      </c>
      <c r="I7" s="259">
        <v>15</v>
      </c>
      <c r="J7" s="260">
        <v>15</v>
      </c>
      <c r="K7" s="261">
        <f t="shared" ref="K7:K9" si="1">SUM(H7:J7)</f>
        <v>40</v>
      </c>
      <c r="L7" s="258">
        <v>20</v>
      </c>
      <c r="M7" s="259">
        <v>20</v>
      </c>
      <c r="N7" s="260">
        <v>5</v>
      </c>
      <c r="O7" s="261">
        <f t="shared" ref="O7:O9" si="2">SUM(L7:N7)</f>
        <v>45</v>
      </c>
      <c r="P7" s="258">
        <v>10</v>
      </c>
      <c r="Q7" s="259">
        <v>20</v>
      </c>
      <c r="R7" s="260">
        <v>15</v>
      </c>
      <c r="S7" s="261">
        <f t="shared" ref="S7:S9" si="3">SUM(P7:R7)</f>
        <v>45</v>
      </c>
      <c r="T7" s="258">
        <v>20</v>
      </c>
      <c r="U7" s="259">
        <v>20</v>
      </c>
      <c r="V7" s="260">
        <v>15</v>
      </c>
      <c r="W7" s="260">
        <f t="shared" ref="W7:W9" si="4">SUM(T7:V7)</f>
        <v>55</v>
      </c>
      <c r="X7" s="589">
        <f t="shared" ref="X7:X9" si="5">SUM(W7,S7,O7,K7,G7)</f>
        <v>215</v>
      </c>
      <c r="Y7" s="590"/>
      <c r="Z7" s="153"/>
      <c r="AA7" s="153"/>
      <c r="AB7" s="203"/>
      <c r="AC7" s="203"/>
      <c r="AD7" s="203"/>
      <c r="AE7" s="608" t="s">
        <v>68</v>
      </c>
      <c r="AF7" s="609"/>
      <c r="AG7" s="609"/>
      <c r="AH7" s="609"/>
      <c r="AI7" s="609"/>
      <c r="AJ7" s="609"/>
      <c r="AK7" s="610"/>
      <c r="AL7" s="529">
        <v>345</v>
      </c>
      <c r="AM7" s="530"/>
      <c r="AN7" s="532">
        <v>270</v>
      </c>
      <c r="AO7" s="530"/>
      <c r="AP7" s="532">
        <v>60</v>
      </c>
      <c r="AQ7" s="594"/>
      <c r="AR7" s="619">
        <f>SUM(AL7:AQ7)</f>
        <v>675</v>
      </c>
      <c r="AS7" s="620"/>
      <c r="AT7" s="153"/>
      <c r="AU7" s="188"/>
    </row>
    <row r="8" spans="1:47" ht="15.75" customHeight="1" x14ac:dyDescent="0.25">
      <c r="A8" s="251">
        <v>3</v>
      </c>
      <c r="B8" s="190" t="s">
        <v>72</v>
      </c>
      <c r="C8" s="457" t="s">
        <v>12</v>
      </c>
      <c r="D8" s="256">
        <v>5</v>
      </c>
      <c r="E8" s="222">
        <v>20</v>
      </c>
      <c r="F8" s="223"/>
      <c r="G8" s="257">
        <f t="shared" si="0"/>
        <v>25</v>
      </c>
      <c r="H8" s="256">
        <v>20</v>
      </c>
      <c r="I8" s="222">
        <v>20</v>
      </c>
      <c r="J8" s="223"/>
      <c r="K8" s="257">
        <f t="shared" si="1"/>
        <v>40</v>
      </c>
      <c r="L8" s="256">
        <v>20</v>
      </c>
      <c r="M8" s="222">
        <v>0</v>
      </c>
      <c r="N8" s="223">
        <v>20</v>
      </c>
      <c r="O8" s="257">
        <f t="shared" si="2"/>
        <v>40</v>
      </c>
      <c r="P8" s="256">
        <v>15</v>
      </c>
      <c r="Q8" s="222">
        <v>20</v>
      </c>
      <c r="R8" s="223">
        <v>15</v>
      </c>
      <c r="S8" s="257">
        <f t="shared" si="3"/>
        <v>50</v>
      </c>
      <c r="T8" s="256">
        <v>20</v>
      </c>
      <c r="U8" s="222">
        <v>15</v>
      </c>
      <c r="V8" s="223">
        <v>15</v>
      </c>
      <c r="W8" s="223">
        <f t="shared" si="4"/>
        <v>50</v>
      </c>
      <c r="X8" s="591">
        <f t="shared" si="5"/>
        <v>205</v>
      </c>
      <c r="Y8" s="592"/>
      <c r="Z8" s="153"/>
      <c r="AA8" s="153"/>
      <c r="AB8" s="203"/>
      <c r="AC8" s="203"/>
      <c r="AD8" s="203"/>
      <c r="AE8" s="608" t="s">
        <v>72</v>
      </c>
      <c r="AF8" s="609"/>
      <c r="AG8" s="609"/>
      <c r="AH8" s="609"/>
      <c r="AI8" s="609"/>
      <c r="AJ8" s="609"/>
      <c r="AK8" s="610"/>
      <c r="AL8" s="529">
        <v>325</v>
      </c>
      <c r="AM8" s="530"/>
      <c r="AN8" s="532">
        <v>205</v>
      </c>
      <c r="AO8" s="530"/>
      <c r="AP8" s="532">
        <v>110</v>
      </c>
      <c r="AQ8" s="594"/>
      <c r="AR8" s="619">
        <f>SUM(AL8:AQ8)</f>
        <v>640</v>
      </c>
      <c r="AS8" s="620"/>
      <c r="AT8" s="153"/>
      <c r="AU8" s="188"/>
    </row>
    <row r="9" spans="1:47" ht="15.75" customHeight="1" thickBot="1" x14ac:dyDescent="0.3">
      <c r="A9" s="242">
        <v>4</v>
      </c>
      <c r="B9" s="179" t="s">
        <v>10</v>
      </c>
      <c r="C9" s="443" t="s">
        <v>13</v>
      </c>
      <c r="D9" s="243">
        <v>15</v>
      </c>
      <c r="E9" s="244">
        <v>20</v>
      </c>
      <c r="F9" s="286">
        <v>10</v>
      </c>
      <c r="G9" s="245">
        <f t="shared" si="0"/>
        <v>45</v>
      </c>
      <c r="H9" s="243">
        <v>20</v>
      </c>
      <c r="I9" s="244">
        <v>15</v>
      </c>
      <c r="J9" s="286">
        <v>20</v>
      </c>
      <c r="K9" s="245">
        <f t="shared" si="1"/>
        <v>55</v>
      </c>
      <c r="L9" s="243">
        <v>20</v>
      </c>
      <c r="M9" s="244">
        <v>15</v>
      </c>
      <c r="N9" s="286">
        <v>20</v>
      </c>
      <c r="O9" s="245">
        <f t="shared" si="2"/>
        <v>55</v>
      </c>
      <c r="P9" s="243">
        <v>5</v>
      </c>
      <c r="Q9" s="244">
        <v>10</v>
      </c>
      <c r="R9" s="286">
        <v>20</v>
      </c>
      <c r="S9" s="245">
        <f t="shared" si="3"/>
        <v>35</v>
      </c>
      <c r="T9" s="243">
        <v>10</v>
      </c>
      <c r="U9" s="244">
        <v>20</v>
      </c>
      <c r="V9" s="286">
        <v>15</v>
      </c>
      <c r="W9" s="286">
        <f t="shared" si="4"/>
        <v>45</v>
      </c>
      <c r="X9" s="589">
        <f t="shared" si="5"/>
        <v>235</v>
      </c>
      <c r="Y9" s="590"/>
      <c r="Z9" s="153"/>
      <c r="AA9" s="153"/>
      <c r="AB9" s="153"/>
      <c r="AC9" s="153"/>
      <c r="AD9" s="153"/>
      <c r="AE9" s="533" t="s">
        <v>69</v>
      </c>
      <c r="AF9" s="534"/>
      <c r="AG9" s="534"/>
      <c r="AH9" s="534"/>
      <c r="AI9" s="534"/>
      <c r="AJ9" s="534"/>
      <c r="AK9" s="535"/>
      <c r="AL9" s="536"/>
      <c r="AM9" s="537"/>
      <c r="AN9" s="595"/>
      <c r="AO9" s="537"/>
      <c r="AP9" s="595"/>
      <c r="AQ9" s="596"/>
      <c r="AR9" s="617"/>
      <c r="AS9" s="618"/>
      <c r="AT9" s="153"/>
      <c r="AU9" s="153"/>
    </row>
    <row r="10" spans="1:47" ht="15.75" customHeight="1" thickBot="1" x14ac:dyDescent="0.3">
      <c r="A10" s="153"/>
      <c r="B10" s="162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7" ht="15.75" customHeight="1" thickBot="1" x14ac:dyDescent="0.3">
      <c r="A11" s="153"/>
      <c r="B11" s="279" t="s">
        <v>46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</row>
    <row r="12" spans="1:47" ht="15.75" customHeight="1" thickBot="1" x14ac:dyDescent="0.3">
      <c r="A12" s="543" t="s">
        <v>17</v>
      </c>
      <c r="B12" s="543" t="s">
        <v>0</v>
      </c>
      <c r="C12" s="543" t="s">
        <v>1</v>
      </c>
      <c r="D12" s="523" t="s">
        <v>21</v>
      </c>
      <c r="E12" s="523"/>
      <c r="F12" s="524"/>
      <c r="G12" s="520" t="s">
        <v>22</v>
      </c>
      <c r="H12" s="522" t="s">
        <v>23</v>
      </c>
      <c r="I12" s="523"/>
      <c r="J12" s="524"/>
      <c r="K12" s="520" t="s">
        <v>22</v>
      </c>
      <c r="L12" s="522" t="s">
        <v>24</v>
      </c>
      <c r="M12" s="523"/>
      <c r="N12" s="524"/>
      <c r="O12" s="520" t="s">
        <v>22</v>
      </c>
      <c r="P12" s="522" t="s">
        <v>25</v>
      </c>
      <c r="Q12" s="523"/>
      <c r="R12" s="524"/>
      <c r="S12" s="520" t="s">
        <v>22</v>
      </c>
      <c r="T12" s="522" t="s">
        <v>26</v>
      </c>
      <c r="U12" s="523"/>
      <c r="V12" s="524"/>
      <c r="W12" s="520" t="s">
        <v>22</v>
      </c>
      <c r="X12" s="516" t="s">
        <v>27</v>
      </c>
      <c r="Y12" s="517"/>
      <c r="Z12" s="153"/>
      <c r="AA12" s="153"/>
      <c r="AB12" s="153"/>
      <c r="AC12" s="153"/>
      <c r="AD12" s="153"/>
    </row>
    <row r="13" spans="1:47" ht="15.75" customHeight="1" thickBot="1" x14ac:dyDescent="0.3">
      <c r="A13" s="544"/>
      <c r="B13" s="544"/>
      <c r="C13" s="545"/>
      <c r="D13" s="174" t="s">
        <v>28</v>
      </c>
      <c r="E13" s="175" t="s">
        <v>29</v>
      </c>
      <c r="F13" s="175" t="s">
        <v>30</v>
      </c>
      <c r="G13" s="521"/>
      <c r="H13" s="174" t="s">
        <v>28</v>
      </c>
      <c r="I13" s="175" t="s">
        <v>29</v>
      </c>
      <c r="J13" s="175" t="s">
        <v>30</v>
      </c>
      <c r="K13" s="521"/>
      <c r="L13" s="174" t="s">
        <v>28</v>
      </c>
      <c r="M13" s="175" t="s">
        <v>29</v>
      </c>
      <c r="N13" s="175" t="s">
        <v>30</v>
      </c>
      <c r="O13" s="521"/>
      <c r="P13" s="174" t="s">
        <v>28</v>
      </c>
      <c r="Q13" s="175" t="s">
        <v>29</v>
      </c>
      <c r="R13" s="175" t="s">
        <v>30</v>
      </c>
      <c r="S13" s="521"/>
      <c r="T13" s="174" t="s">
        <v>28</v>
      </c>
      <c r="U13" s="175" t="s">
        <v>29</v>
      </c>
      <c r="V13" s="175" t="s">
        <v>30</v>
      </c>
      <c r="W13" s="521"/>
      <c r="X13" s="518"/>
      <c r="Y13" s="519"/>
      <c r="Z13" s="153"/>
      <c r="AA13" s="153"/>
      <c r="AB13" s="153"/>
      <c r="AC13" s="153"/>
      <c r="AD13" s="153"/>
    </row>
    <row r="14" spans="1:47" ht="15.75" customHeight="1" x14ac:dyDescent="0.25">
      <c r="A14" s="213">
        <v>1</v>
      </c>
      <c r="B14" s="166" t="s">
        <v>68</v>
      </c>
      <c r="C14" s="444" t="s">
        <v>13</v>
      </c>
      <c r="D14" s="167">
        <v>15</v>
      </c>
      <c r="E14" s="168">
        <v>5</v>
      </c>
      <c r="F14" s="170"/>
      <c r="G14" s="169">
        <f>SUM(D14:F14)</f>
        <v>20</v>
      </c>
      <c r="H14" s="290">
        <v>20</v>
      </c>
      <c r="I14" s="219">
        <v>0</v>
      </c>
      <c r="J14" s="221"/>
      <c r="K14" s="291">
        <f t="shared" ref="K14:K17" si="6">SUM(H14:J14)</f>
        <v>20</v>
      </c>
      <c r="L14" s="290">
        <v>20</v>
      </c>
      <c r="M14" s="219">
        <v>10</v>
      </c>
      <c r="N14" s="221"/>
      <c r="O14" s="291">
        <f t="shared" ref="O14:O17" si="7">SUM(L14:N14)</f>
        <v>30</v>
      </c>
      <c r="P14" s="290">
        <v>10</v>
      </c>
      <c r="Q14" s="219"/>
      <c r="R14" s="221"/>
      <c r="S14" s="291">
        <f t="shared" ref="S14:S17" si="8">SUM(P14:R14)</f>
        <v>10</v>
      </c>
      <c r="T14" s="290">
        <v>10</v>
      </c>
      <c r="U14" s="219">
        <v>20</v>
      </c>
      <c r="V14" s="221"/>
      <c r="W14" s="291">
        <f t="shared" ref="W14:W17" si="9">SUM(T14:V14)</f>
        <v>30</v>
      </c>
      <c r="X14" s="538">
        <f>SUM(G14,K14,O14,S14,W14)</f>
        <v>110</v>
      </c>
      <c r="Y14" s="539"/>
      <c r="Z14" s="153"/>
      <c r="AA14" s="153"/>
      <c r="AB14" s="153"/>
      <c r="AC14" s="153"/>
      <c r="AD14" s="153"/>
      <c r="AT14" s="153"/>
      <c r="AU14" s="153"/>
    </row>
    <row r="15" spans="1:47" ht="15.75" customHeight="1" thickBot="1" x14ac:dyDescent="0.3">
      <c r="A15" s="242">
        <v>2</v>
      </c>
      <c r="B15" s="179" t="s">
        <v>66</v>
      </c>
      <c r="C15" s="294" t="s">
        <v>14</v>
      </c>
      <c r="D15" s="193"/>
      <c r="E15" s="194">
        <v>0</v>
      </c>
      <c r="F15" s="195"/>
      <c r="G15" s="196">
        <f t="shared" ref="G15:G17" si="10">SUM(D15:F15)</f>
        <v>0</v>
      </c>
      <c r="H15" s="258">
        <v>0</v>
      </c>
      <c r="I15" s="259">
        <v>20</v>
      </c>
      <c r="J15" s="260"/>
      <c r="K15" s="261">
        <f t="shared" si="6"/>
        <v>20</v>
      </c>
      <c r="L15" s="258">
        <v>15</v>
      </c>
      <c r="M15" s="259">
        <v>5</v>
      </c>
      <c r="N15" s="260">
        <v>20</v>
      </c>
      <c r="O15" s="261">
        <f t="shared" si="7"/>
        <v>40</v>
      </c>
      <c r="P15" s="258">
        <v>0</v>
      </c>
      <c r="Q15" s="259">
        <v>20</v>
      </c>
      <c r="R15" s="260"/>
      <c r="S15" s="261">
        <f t="shared" si="8"/>
        <v>20</v>
      </c>
      <c r="T15" s="258">
        <v>5</v>
      </c>
      <c r="U15" s="259">
        <v>0</v>
      </c>
      <c r="V15" s="260"/>
      <c r="W15" s="261">
        <f t="shared" si="9"/>
        <v>5</v>
      </c>
      <c r="X15" s="514">
        <f t="shared" ref="X15:X17" si="11">SUM(G15,K15,O15,S15,W15)</f>
        <v>85</v>
      </c>
      <c r="Y15" s="515"/>
      <c r="Z15" s="153"/>
      <c r="AA15" s="153"/>
      <c r="AB15" s="153"/>
      <c r="AC15" s="153"/>
      <c r="AD15" s="153"/>
      <c r="AT15" s="153"/>
      <c r="AU15" s="153"/>
    </row>
    <row r="16" spans="1:47" ht="15.75" customHeight="1" x14ac:dyDescent="0.25">
      <c r="A16" s="251">
        <v>3</v>
      </c>
      <c r="B16" s="190" t="s">
        <v>72</v>
      </c>
      <c r="C16" s="457" t="s">
        <v>12</v>
      </c>
      <c r="D16" s="191">
        <v>5</v>
      </c>
      <c r="E16" s="171">
        <v>20</v>
      </c>
      <c r="F16" s="172"/>
      <c r="G16" s="192">
        <f t="shared" si="10"/>
        <v>25</v>
      </c>
      <c r="H16" s="256">
        <v>10</v>
      </c>
      <c r="I16" s="222">
        <v>15</v>
      </c>
      <c r="J16" s="223">
        <v>0</v>
      </c>
      <c r="K16" s="257">
        <f t="shared" si="6"/>
        <v>25</v>
      </c>
      <c r="L16" s="256">
        <v>15</v>
      </c>
      <c r="M16" s="222"/>
      <c r="N16" s="223"/>
      <c r="O16" s="257">
        <f t="shared" si="7"/>
        <v>15</v>
      </c>
      <c r="P16" s="256">
        <v>10</v>
      </c>
      <c r="Q16" s="222">
        <v>5</v>
      </c>
      <c r="R16" s="223"/>
      <c r="S16" s="257">
        <f t="shared" si="8"/>
        <v>15</v>
      </c>
      <c r="T16" s="256">
        <v>10</v>
      </c>
      <c r="U16" s="222">
        <v>10</v>
      </c>
      <c r="V16" s="223"/>
      <c r="W16" s="257">
        <f t="shared" si="9"/>
        <v>20</v>
      </c>
      <c r="X16" s="512">
        <f t="shared" si="11"/>
        <v>100</v>
      </c>
      <c r="Y16" s="513"/>
      <c r="Z16" s="153"/>
      <c r="AA16" s="153"/>
      <c r="AB16" s="153"/>
      <c r="AC16" s="153"/>
      <c r="AD16" s="153"/>
      <c r="AT16" s="153"/>
      <c r="AU16" s="153"/>
    </row>
    <row r="17" spans="1:47" ht="15.75" customHeight="1" thickBot="1" x14ac:dyDescent="0.3">
      <c r="A17" s="242">
        <v>4</v>
      </c>
      <c r="B17" s="179" t="s">
        <v>10</v>
      </c>
      <c r="C17" s="443" t="s">
        <v>13</v>
      </c>
      <c r="D17" s="180">
        <v>20</v>
      </c>
      <c r="E17" s="181">
        <v>15</v>
      </c>
      <c r="F17" s="184">
        <v>0</v>
      </c>
      <c r="G17" s="182">
        <f t="shared" si="10"/>
        <v>35</v>
      </c>
      <c r="H17" s="243">
        <v>20</v>
      </c>
      <c r="I17" s="244">
        <v>10</v>
      </c>
      <c r="J17" s="286">
        <v>20</v>
      </c>
      <c r="K17" s="245">
        <f t="shared" si="6"/>
        <v>50</v>
      </c>
      <c r="L17" s="243"/>
      <c r="M17" s="244">
        <v>20</v>
      </c>
      <c r="N17" s="286"/>
      <c r="O17" s="245">
        <f t="shared" si="7"/>
        <v>20</v>
      </c>
      <c r="P17" s="243">
        <v>0</v>
      </c>
      <c r="Q17" s="244">
        <v>20</v>
      </c>
      <c r="R17" s="286"/>
      <c r="S17" s="245">
        <f t="shared" si="8"/>
        <v>20</v>
      </c>
      <c r="T17" s="243">
        <v>15</v>
      </c>
      <c r="U17" s="244">
        <v>15</v>
      </c>
      <c r="V17" s="286">
        <v>10</v>
      </c>
      <c r="W17" s="245">
        <f t="shared" si="9"/>
        <v>40</v>
      </c>
      <c r="X17" s="514">
        <f t="shared" si="11"/>
        <v>165</v>
      </c>
      <c r="Y17" s="515"/>
      <c r="Z17" s="153"/>
      <c r="AA17" s="153"/>
      <c r="AB17" s="153"/>
      <c r="AC17" s="153"/>
      <c r="AD17" s="153"/>
      <c r="AT17" s="153"/>
      <c r="AU17" s="151"/>
    </row>
    <row r="18" spans="1:47" ht="15.75" customHeight="1" thickBot="1" x14ac:dyDescent="0.3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T18" s="153"/>
      <c r="AU18" s="151"/>
    </row>
    <row r="19" spans="1:47" ht="15.75" customHeight="1" thickBot="1" x14ac:dyDescent="0.3">
      <c r="A19" s="153"/>
      <c r="B19" s="279" t="s">
        <v>47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T19" s="153"/>
      <c r="AU19" s="151"/>
    </row>
    <row r="20" spans="1:47" ht="15.75" customHeight="1" thickBot="1" x14ac:dyDescent="0.3">
      <c r="A20" s="543" t="s">
        <v>17</v>
      </c>
      <c r="B20" s="543" t="s">
        <v>0</v>
      </c>
      <c r="C20" s="543" t="s">
        <v>1</v>
      </c>
      <c r="D20" s="523" t="s">
        <v>21</v>
      </c>
      <c r="E20" s="523"/>
      <c r="F20" s="524"/>
      <c r="G20" s="520" t="s">
        <v>22</v>
      </c>
      <c r="H20" s="522" t="s">
        <v>23</v>
      </c>
      <c r="I20" s="523"/>
      <c r="J20" s="524"/>
      <c r="K20" s="520" t="s">
        <v>22</v>
      </c>
      <c r="L20" s="522" t="s">
        <v>24</v>
      </c>
      <c r="M20" s="523"/>
      <c r="N20" s="524"/>
      <c r="O20" s="520" t="s">
        <v>22</v>
      </c>
      <c r="P20" s="522" t="s">
        <v>25</v>
      </c>
      <c r="Q20" s="523"/>
      <c r="R20" s="524"/>
      <c r="S20" s="520" t="s">
        <v>22</v>
      </c>
      <c r="T20" s="522" t="s">
        <v>26</v>
      </c>
      <c r="U20" s="523"/>
      <c r="V20" s="524"/>
      <c r="W20" s="520" t="s">
        <v>22</v>
      </c>
      <c r="X20" s="516" t="s">
        <v>27</v>
      </c>
      <c r="Y20" s="517"/>
      <c r="Z20" s="516" t="s">
        <v>51</v>
      </c>
      <c r="AA20" s="517"/>
      <c r="AB20" s="153"/>
      <c r="AC20" s="153"/>
      <c r="AD20" s="153"/>
      <c r="AT20" s="153"/>
      <c r="AU20" s="151"/>
    </row>
    <row r="21" spans="1:47" ht="15.75" customHeight="1" thickBot="1" x14ac:dyDescent="0.3">
      <c r="A21" s="544"/>
      <c r="B21" s="544"/>
      <c r="C21" s="545"/>
      <c r="D21" s="174" t="s">
        <v>28</v>
      </c>
      <c r="E21" s="175" t="s">
        <v>29</v>
      </c>
      <c r="F21" s="175" t="s">
        <v>30</v>
      </c>
      <c r="G21" s="521"/>
      <c r="H21" s="174" t="s">
        <v>28</v>
      </c>
      <c r="I21" s="175" t="s">
        <v>29</v>
      </c>
      <c r="J21" s="175" t="s">
        <v>30</v>
      </c>
      <c r="K21" s="521"/>
      <c r="L21" s="174" t="s">
        <v>28</v>
      </c>
      <c r="M21" s="175" t="s">
        <v>29</v>
      </c>
      <c r="N21" s="175" t="s">
        <v>30</v>
      </c>
      <c r="O21" s="521"/>
      <c r="P21" s="174" t="s">
        <v>28</v>
      </c>
      <c r="Q21" s="175" t="s">
        <v>29</v>
      </c>
      <c r="R21" s="175" t="s">
        <v>30</v>
      </c>
      <c r="S21" s="521"/>
      <c r="T21" s="174" t="s">
        <v>28</v>
      </c>
      <c r="U21" s="175" t="s">
        <v>29</v>
      </c>
      <c r="V21" s="175" t="s">
        <v>30</v>
      </c>
      <c r="W21" s="521"/>
      <c r="X21" s="518"/>
      <c r="Y21" s="519"/>
      <c r="Z21" s="518"/>
      <c r="AA21" s="519"/>
      <c r="AB21" s="153"/>
      <c r="AC21" s="153"/>
      <c r="AD21" s="153"/>
      <c r="AT21" s="153"/>
      <c r="AU21" s="151"/>
    </row>
    <row r="22" spans="1:47" ht="15.75" customHeight="1" x14ac:dyDescent="0.25">
      <c r="A22" s="213">
        <v>1</v>
      </c>
      <c r="B22" s="166" t="s">
        <v>68</v>
      </c>
      <c r="C22" s="444" t="s">
        <v>13</v>
      </c>
      <c r="D22" s="167">
        <v>5</v>
      </c>
      <c r="E22" s="168">
        <v>10</v>
      </c>
      <c r="F22" s="170"/>
      <c r="G22" s="169">
        <f>SUM(D22:F22)</f>
        <v>15</v>
      </c>
      <c r="H22" s="290">
        <v>0</v>
      </c>
      <c r="I22" s="219">
        <v>0</v>
      </c>
      <c r="J22" s="221"/>
      <c r="K22" s="291">
        <f t="shared" ref="K22:K25" si="12">SUM(H22:J22)</f>
        <v>0</v>
      </c>
      <c r="L22" s="290">
        <v>10</v>
      </c>
      <c r="M22" s="219"/>
      <c r="N22" s="221"/>
      <c r="O22" s="291">
        <f t="shared" ref="O22:O25" si="13">SUM(L22:N22)</f>
        <v>10</v>
      </c>
      <c r="P22" s="290">
        <v>20</v>
      </c>
      <c r="Q22" s="219">
        <v>0</v>
      </c>
      <c r="R22" s="221"/>
      <c r="S22" s="291">
        <f t="shared" ref="S22:S25" si="14">SUM(P22:R22)</f>
        <v>20</v>
      </c>
      <c r="T22" s="290">
        <v>0</v>
      </c>
      <c r="U22" s="219">
        <v>0</v>
      </c>
      <c r="V22" s="221"/>
      <c r="W22" s="291">
        <f t="shared" ref="W22:W25" si="15">SUM(T22:V22)</f>
        <v>0</v>
      </c>
      <c r="X22" s="538">
        <f>SUM(G22,K22,O22,S22,W22)</f>
        <v>45</v>
      </c>
      <c r="Y22" s="539"/>
      <c r="Z22" s="538">
        <f>SUM(X6,X14,X22)</f>
        <v>325</v>
      </c>
      <c r="AA22" s="539"/>
      <c r="AB22" s="153"/>
      <c r="AC22" s="153"/>
      <c r="AD22" s="153"/>
      <c r="AT22" s="153"/>
      <c r="AU22" s="151"/>
    </row>
    <row r="23" spans="1:47" ht="15.75" customHeight="1" thickBot="1" x14ac:dyDescent="0.3">
      <c r="A23" s="242">
        <v>2</v>
      </c>
      <c r="B23" s="179" t="s">
        <v>66</v>
      </c>
      <c r="C23" s="294" t="s">
        <v>14</v>
      </c>
      <c r="D23" s="193">
        <v>5</v>
      </c>
      <c r="E23" s="194">
        <v>5</v>
      </c>
      <c r="F23" s="195"/>
      <c r="G23" s="196">
        <f t="shared" ref="G23:G25" si="16">SUM(D23:F23)</f>
        <v>10</v>
      </c>
      <c r="H23" s="258"/>
      <c r="I23" s="259">
        <v>5</v>
      </c>
      <c r="J23" s="260"/>
      <c r="K23" s="261">
        <f t="shared" si="12"/>
        <v>5</v>
      </c>
      <c r="L23" s="258">
        <v>10</v>
      </c>
      <c r="M23" s="259">
        <v>0</v>
      </c>
      <c r="N23" s="260">
        <v>5</v>
      </c>
      <c r="O23" s="261">
        <f t="shared" si="13"/>
        <v>15</v>
      </c>
      <c r="P23" s="258">
        <v>10</v>
      </c>
      <c r="Q23" s="259"/>
      <c r="R23" s="260"/>
      <c r="S23" s="261">
        <f t="shared" si="14"/>
        <v>10</v>
      </c>
      <c r="T23" s="258">
        <v>10</v>
      </c>
      <c r="U23" s="259"/>
      <c r="V23" s="260"/>
      <c r="W23" s="261">
        <f t="shared" si="15"/>
        <v>10</v>
      </c>
      <c r="X23" s="514">
        <f t="shared" ref="X23:X25" si="17">SUM(G23,K23,O23,S23,W23)</f>
        <v>50</v>
      </c>
      <c r="Y23" s="515"/>
      <c r="Z23" s="514">
        <f t="shared" ref="Z23:Z25" si="18">SUM(X7,X15,X23)</f>
        <v>350</v>
      </c>
      <c r="AA23" s="515"/>
      <c r="AB23" s="153"/>
      <c r="AC23" s="153"/>
      <c r="AD23" s="153"/>
      <c r="AT23" s="153"/>
      <c r="AU23" s="151"/>
    </row>
    <row r="24" spans="1:47" ht="15.75" customHeight="1" x14ac:dyDescent="0.25">
      <c r="A24" s="251">
        <v>3</v>
      </c>
      <c r="B24" s="190" t="s">
        <v>72</v>
      </c>
      <c r="C24" s="457" t="s">
        <v>12</v>
      </c>
      <c r="D24" s="197">
        <v>20</v>
      </c>
      <c r="E24" s="198">
        <v>15</v>
      </c>
      <c r="F24" s="199"/>
      <c r="G24" s="200">
        <f t="shared" si="16"/>
        <v>35</v>
      </c>
      <c r="H24" s="262"/>
      <c r="I24" s="263"/>
      <c r="J24" s="264"/>
      <c r="K24" s="200">
        <f t="shared" si="12"/>
        <v>0</v>
      </c>
      <c r="L24" s="262">
        <v>10</v>
      </c>
      <c r="M24" s="263">
        <v>15</v>
      </c>
      <c r="N24" s="264"/>
      <c r="O24" s="200">
        <f t="shared" si="13"/>
        <v>25</v>
      </c>
      <c r="P24" s="262">
        <v>15</v>
      </c>
      <c r="Q24" s="263">
        <v>0</v>
      </c>
      <c r="R24" s="264"/>
      <c r="S24" s="200">
        <f t="shared" si="14"/>
        <v>15</v>
      </c>
      <c r="T24" s="262">
        <v>10</v>
      </c>
      <c r="U24" s="263"/>
      <c r="V24" s="264"/>
      <c r="W24" s="200">
        <f t="shared" si="15"/>
        <v>10</v>
      </c>
      <c r="X24" s="512">
        <f t="shared" si="17"/>
        <v>85</v>
      </c>
      <c r="Y24" s="513"/>
      <c r="Z24" s="512">
        <f t="shared" si="18"/>
        <v>390</v>
      </c>
      <c r="AA24" s="513"/>
      <c r="AB24" s="153"/>
      <c r="AC24" s="153"/>
      <c r="AD24" s="153"/>
      <c r="AT24" s="153"/>
      <c r="AU24" s="151"/>
    </row>
    <row r="25" spans="1:47" ht="15.75" customHeight="1" thickBot="1" x14ac:dyDescent="0.3">
      <c r="A25" s="242">
        <v>4</v>
      </c>
      <c r="B25" s="179" t="s">
        <v>10</v>
      </c>
      <c r="C25" s="443" t="s">
        <v>13</v>
      </c>
      <c r="D25" s="180">
        <v>0</v>
      </c>
      <c r="E25" s="181">
        <v>20</v>
      </c>
      <c r="F25" s="184">
        <v>0</v>
      </c>
      <c r="G25" s="182">
        <f t="shared" si="16"/>
        <v>20</v>
      </c>
      <c r="H25" s="243">
        <v>0</v>
      </c>
      <c r="I25" s="244">
        <v>0</v>
      </c>
      <c r="J25" s="286"/>
      <c r="K25" s="245">
        <f t="shared" si="12"/>
        <v>0</v>
      </c>
      <c r="L25" s="243">
        <v>0</v>
      </c>
      <c r="M25" s="244">
        <v>20</v>
      </c>
      <c r="N25" s="286"/>
      <c r="O25" s="245">
        <f t="shared" si="13"/>
        <v>20</v>
      </c>
      <c r="P25" s="243">
        <v>0</v>
      </c>
      <c r="Q25" s="244">
        <v>0</v>
      </c>
      <c r="R25" s="286">
        <v>15</v>
      </c>
      <c r="S25" s="245">
        <f t="shared" si="14"/>
        <v>15</v>
      </c>
      <c r="T25" s="243"/>
      <c r="U25" s="244">
        <v>20</v>
      </c>
      <c r="V25" s="286"/>
      <c r="W25" s="245">
        <f t="shared" si="15"/>
        <v>20</v>
      </c>
      <c r="X25" s="514">
        <f t="shared" si="17"/>
        <v>75</v>
      </c>
      <c r="Y25" s="515"/>
      <c r="Z25" s="514">
        <f t="shared" si="18"/>
        <v>475</v>
      </c>
      <c r="AA25" s="515"/>
      <c r="AB25" s="153"/>
      <c r="AC25" s="153"/>
      <c r="AD25" s="153"/>
      <c r="AT25" s="153"/>
      <c r="AU25" s="151"/>
    </row>
    <row r="26" spans="1:47" ht="15.75" customHeight="1" x14ac:dyDescent="0.25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T26" s="153"/>
      <c r="AU26" s="151"/>
    </row>
    <row r="27" spans="1:47" ht="15.75" customHeight="1" thickBot="1" x14ac:dyDescent="0.4">
      <c r="A27" s="541" t="s">
        <v>59</v>
      </c>
      <c r="B27" s="541"/>
      <c r="C27" s="541"/>
      <c r="D27" s="541"/>
      <c r="E27" s="541"/>
      <c r="F27" s="541"/>
      <c r="G27" s="541"/>
      <c r="H27" s="541"/>
      <c r="I27" s="541"/>
      <c r="J27" s="541"/>
      <c r="K27" s="541"/>
      <c r="L27" s="541"/>
      <c r="M27" s="541"/>
      <c r="N27" s="541"/>
      <c r="O27" s="541"/>
      <c r="P27" s="541"/>
      <c r="Q27" s="541"/>
      <c r="R27" s="541"/>
      <c r="S27" s="541"/>
      <c r="T27" s="541"/>
      <c r="U27" s="541"/>
      <c r="V27" s="541"/>
      <c r="W27" s="189"/>
      <c r="X27" s="189"/>
      <c r="Y27" s="189"/>
      <c r="Z27" s="189"/>
      <c r="AA27" s="189"/>
      <c r="AB27" s="189"/>
      <c r="AC27" s="189"/>
      <c r="AD27" s="189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15"/>
      <c r="AT27" s="163"/>
      <c r="AU27" s="151"/>
    </row>
    <row r="28" spans="1:47" ht="15.75" customHeight="1" thickBot="1" x14ac:dyDescent="0.3">
      <c r="A28" s="153"/>
      <c r="B28" s="278" t="s">
        <v>45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T28" s="153"/>
      <c r="AU28" s="151"/>
    </row>
    <row r="29" spans="1:47" ht="15.75" customHeight="1" thickBot="1" x14ac:dyDescent="0.3">
      <c r="A29" s="543" t="s">
        <v>17</v>
      </c>
      <c r="B29" s="543" t="s">
        <v>0</v>
      </c>
      <c r="C29" s="543" t="s">
        <v>1</v>
      </c>
      <c r="D29" s="522" t="s">
        <v>21</v>
      </c>
      <c r="E29" s="523"/>
      <c r="F29" s="524"/>
      <c r="G29" s="520" t="s">
        <v>22</v>
      </c>
      <c r="H29" s="522" t="s">
        <v>23</v>
      </c>
      <c r="I29" s="523"/>
      <c r="J29" s="524"/>
      <c r="K29" s="520" t="s">
        <v>22</v>
      </c>
      <c r="L29" s="522" t="s">
        <v>24</v>
      </c>
      <c r="M29" s="523"/>
      <c r="N29" s="524"/>
      <c r="O29" s="542" t="s">
        <v>22</v>
      </c>
      <c r="P29" s="522" t="s">
        <v>25</v>
      </c>
      <c r="Q29" s="523"/>
      <c r="R29" s="524"/>
      <c r="S29" s="520" t="s">
        <v>22</v>
      </c>
      <c r="T29" s="522" t="s">
        <v>26</v>
      </c>
      <c r="U29" s="523"/>
      <c r="V29" s="524"/>
      <c r="W29" s="520" t="s">
        <v>22</v>
      </c>
      <c r="X29" s="522" t="s">
        <v>31</v>
      </c>
      <c r="Y29" s="523"/>
      <c r="Z29" s="524"/>
      <c r="AA29" s="520" t="s">
        <v>22</v>
      </c>
      <c r="AB29" s="522" t="s">
        <v>32</v>
      </c>
      <c r="AC29" s="523"/>
      <c r="AD29" s="524"/>
      <c r="AE29" s="520" t="s">
        <v>22</v>
      </c>
      <c r="AF29" s="522" t="s">
        <v>33</v>
      </c>
      <c r="AG29" s="523"/>
      <c r="AH29" s="524"/>
      <c r="AI29" s="520" t="s">
        <v>22</v>
      </c>
      <c r="AJ29" s="522" t="s">
        <v>34</v>
      </c>
      <c r="AK29" s="523"/>
      <c r="AL29" s="524"/>
      <c r="AM29" s="520" t="s">
        <v>22</v>
      </c>
      <c r="AN29" s="522" t="s">
        <v>35</v>
      </c>
      <c r="AO29" s="523"/>
      <c r="AP29" s="524"/>
      <c r="AQ29" s="520" t="s">
        <v>22</v>
      </c>
      <c r="AR29" s="611" t="s">
        <v>27</v>
      </c>
      <c r="AS29" s="612"/>
      <c r="AT29" s="164"/>
      <c r="AU29" s="151"/>
    </row>
    <row r="30" spans="1:47" ht="15.75" customHeight="1" thickBot="1" x14ac:dyDescent="0.3">
      <c r="A30" s="544"/>
      <c r="B30" s="544"/>
      <c r="C30" s="545"/>
      <c r="D30" s="174" t="s">
        <v>28</v>
      </c>
      <c r="E30" s="175" t="s">
        <v>29</v>
      </c>
      <c r="F30" s="175" t="s">
        <v>30</v>
      </c>
      <c r="G30" s="521"/>
      <c r="H30" s="174" t="s">
        <v>28</v>
      </c>
      <c r="I30" s="175" t="s">
        <v>29</v>
      </c>
      <c r="J30" s="175" t="s">
        <v>30</v>
      </c>
      <c r="K30" s="521"/>
      <c r="L30" s="174" t="s">
        <v>28</v>
      </c>
      <c r="M30" s="175" t="s">
        <v>29</v>
      </c>
      <c r="N30" s="176" t="s">
        <v>30</v>
      </c>
      <c r="O30" s="521"/>
      <c r="P30" s="174" t="s">
        <v>28</v>
      </c>
      <c r="Q30" s="175" t="s">
        <v>29</v>
      </c>
      <c r="R30" s="177" t="s">
        <v>30</v>
      </c>
      <c r="S30" s="521"/>
      <c r="T30" s="174" t="s">
        <v>28</v>
      </c>
      <c r="U30" s="175" t="s">
        <v>29</v>
      </c>
      <c r="V30" s="177" t="s">
        <v>30</v>
      </c>
      <c r="W30" s="521"/>
      <c r="X30" s="174" t="s">
        <v>28</v>
      </c>
      <c r="Y30" s="175" t="s">
        <v>29</v>
      </c>
      <c r="Z30" s="177" t="s">
        <v>30</v>
      </c>
      <c r="AA30" s="521"/>
      <c r="AB30" s="174" t="s">
        <v>28</v>
      </c>
      <c r="AC30" s="175" t="s">
        <v>29</v>
      </c>
      <c r="AD30" s="177" t="s">
        <v>30</v>
      </c>
      <c r="AE30" s="540"/>
      <c r="AF30" s="224" t="s">
        <v>28</v>
      </c>
      <c r="AG30" s="225" t="s">
        <v>29</v>
      </c>
      <c r="AH30" s="177" t="s">
        <v>30</v>
      </c>
      <c r="AI30" s="540"/>
      <c r="AJ30" s="224" t="s">
        <v>28</v>
      </c>
      <c r="AK30" s="225" t="s">
        <v>29</v>
      </c>
      <c r="AL30" s="177" t="s">
        <v>30</v>
      </c>
      <c r="AM30" s="540"/>
      <c r="AN30" s="173" t="s">
        <v>28</v>
      </c>
      <c r="AO30" s="222" t="s">
        <v>29</v>
      </c>
      <c r="AP30" s="223" t="s">
        <v>30</v>
      </c>
      <c r="AQ30" s="540"/>
      <c r="AR30" s="613"/>
      <c r="AS30" s="614"/>
      <c r="AT30" s="164"/>
      <c r="AU30" s="151"/>
    </row>
    <row r="31" spans="1:47" ht="15.75" customHeight="1" x14ac:dyDescent="0.25">
      <c r="A31" s="161">
        <v>1</v>
      </c>
      <c r="B31" s="166" t="s">
        <v>68</v>
      </c>
      <c r="C31" s="458" t="s">
        <v>13</v>
      </c>
      <c r="D31" s="167">
        <v>20</v>
      </c>
      <c r="E31" s="168">
        <v>10</v>
      </c>
      <c r="F31" s="170">
        <v>15</v>
      </c>
      <c r="G31" s="169">
        <f>SUM(D31:F31)</f>
        <v>45</v>
      </c>
      <c r="H31" s="290">
        <v>0</v>
      </c>
      <c r="I31" s="219">
        <v>20</v>
      </c>
      <c r="J31" s="221">
        <v>20</v>
      </c>
      <c r="K31" s="291">
        <f t="shared" ref="K31:K34" si="19">SUM(H31:J31)</f>
        <v>40</v>
      </c>
      <c r="L31" s="290"/>
      <c r="M31" s="219">
        <v>10</v>
      </c>
      <c r="N31" s="221">
        <v>20</v>
      </c>
      <c r="O31" s="291">
        <f t="shared" ref="O31:O34" si="20">SUM(L31:N31)</f>
        <v>30</v>
      </c>
      <c r="P31" s="290">
        <v>0</v>
      </c>
      <c r="Q31" s="219">
        <v>20</v>
      </c>
      <c r="R31" s="221">
        <v>20</v>
      </c>
      <c r="S31" s="291">
        <f t="shared" ref="S31:S34" si="21">SUM(P31:R31)</f>
        <v>40</v>
      </c>
      <c r="T31" s="290">
        <v>20</v>
      </c>
      <c r="U31" s="219">
        <v>20</v>
      </c>
      <c r="V31" s="221">
        <v>15</v>
      </c>
      <c r="W31" s="291">
        <f t="shared" ref="W31:W34" si="22">SUM(T31:V31)</f>
        <v>55</v>
      </c>
      <c r="X31" s="290">
        <v>15</v>
      </c>
      <c r="Y31" s="219">
        <v>15</v>
      </c>
      <c r="Z31" s="221">
        <v>15</v>
      </c>
      <c r="AA31" s="291">
        <f t="shared" ref="AA31:AA34" si="23">SUM(X31:Z31)</f>
        <v>45</v>
      </c>
      <c r="AB31" s="290"/>
      <c r="AC31" s="219">
        <v>0</v>
      </c>
      <c r="AD31" s="221">
        <v>0</v>
      </c>
      <c r="AE31" s="291">
        <f t="shared" ref="AE31:AE34" si="24">SUM(AB31:AD31)</f>
        <v>0</v>
      </c>
      <c r="AF31" s="290">
        <v>0</v>
      </c>
      <c r="AG31" s="219">
        <v>15</v>
      </c>
      <c r="AH31" s="221">
        <v>20</v>
      </c>
      <c r="AI31" s="291">
        <f t="shared" ref="AI31:AI34" si="25">SUM(AF31:AH31)</f>
        <v>35</v>
      </c>
      <c r="AJ31" s="290">
        <v>0</v>
      </c>
      <c r="AK31" s="219">
        <v>20</v>
      </c>
      <c r="AL31" s="221">
        <v>20</v>
      </c>
      <c r="AM31" s="291">
        <f t="shared" ref="AM31:AM34" si="26">SUM(AJ31:AL31)</f>
        <v>40</v>
      </c>
      <c r="AN31" s="290">
        <v>5</v>
      </c>
      <c r="AO31" s="219">
        <v>20</v>
      </c>
      <c r="AP31" s="221">
        <v>20</v>
      </c>
      <c r="AQ31" s="291">
        <f t="shared" ref="AQ31:AQ34" si="27">SUM(AN31:AP31)</f>
        <v>45</v>
      </c>
      <c r="AR31" s="615">
        <f>SUM(AQ31,AM31,AI31,AE31,AA31,W31,S31,O31,K31,G31)</f>
        <v>375</v>
      </c>
      <c r="AS31" s="616"/>
      <c r="AT31" s="165"/>
      <c r="AU31" s="151"/>
    </row>
    <row r="32" spans="1:47" ht="15.75" customHeight="1" thickBot="1" x14ac:dyDescent="0.3">
      <c r="A32" s="178">
        <v>2</v>
      </c>
      <c r="B32" s="179" t="s">
        <v>72</v>
      </c>
      <c r="C32" s="183" t="s">
        <v>12</v>
      </c>
      <c r="D32" s="193">
        <v>15</v>
      </c>
      <c r="E32" s="194">
        <v>15</v>
      </c>
      <c r="F32" s="195">
        <v>20</v>
      </c>
      <c r="G32" s="196">
        <f t="shared" ref="G32:G34" si="28">SUM(D32:F32)</f>
        <v>50</v>
      </c>
      <c r="H32" s="258">
        <v>5</v>
      </c>
      <c r="I32" s="259">
        <v>10</v>
      </c>
      <c r="J32" s="260">
        <v>0</v>
      </c>
      <c r="K32" s="261">
        <f t="shared" si="19"/>
        <v>15</v>
      </c>
      <c r="L32" s="258">
        <v>20</v>
      </c>
      <c r="M32" s="259">
        <v>15</v>
      </c>
      <c r="N32" s="260">
        <v>15</v>
      </c>
      <c r="O32" s="261">
        <f t="shared" si="20"/>
        <v>50</v>
      </c>
      <c r="P32" s="258">
        <v>15</v>
      </c>
      <c r="Q32" s="259">
        <v>20</v>
      </c>
      <c r="R32" s="260">
        <v>20</v>
      </c>
      <c r="S32" s="261">
        <f t="shared" si="21"/>
        <v>55</v>
      </c>
      <c r="T32" s="258">
        <v>20</v>
      </c>
      <c r="U32" s="259">
        <v>5</v>
      </c>
      <c r="V32" s="260">
        <v>0</v>
      </c>
      <c r="W32" s="261">
        <f t="shared" si="22"/>
        <v>25</v>
      </c>
      <c r="X32" s="258">
        <v>15</v>
      </c>
      <c r="Y32" s="259">
        <v>15</v>
      </c>
      <c r="Z32" s="260"/>
      <c r="AA32" s="261">
        <f t="shared" si="23"/>
        <v>30</v>
      </c>
      <c r="AB32" s="258">
        <v>15</v>
      </c>
      <c r="AC32" s="259">
        <v>20</v>
      </c>
      <c r="AD32" s="260"/>
      <c r="AE32" s="261">
        <f t="shared" si="24"/>
        <v>35</v>
      </c>
      <c r="AF32" s="258">
        <v>15</v>
      </c>
      <c r="AG32" s="259">
        <v>15</v>
      </c>
      <c r="AH32" s="260">
        <v>20</v>
      </c>
      <c r="AI32" s="261">
        <f t="shared" si="25"/>
        <v>50</v>
      </c>
      <c r="AJ32" s="258">
        <v>15</v>
      </c>
      <c r="AK32" s="259">
        <v>20</v>
      </c>
      <c r="AL32" s="260">
        <v>20</v>
      </c>
      <c r="AM32" s="261">
        <f t="shared" si="26"/>
        <v>55</v>
      </c>
      <c r="AN32" s="258">
        <v>15</v>
      </c>
      <c r="AO32" s="259">
        <v>15</v>
      </c>
      <c r="AP32" s="260">
        <v>0</v>
      </c>
      <c r="AQ32" s="261">
        <f t="shared" si="27"/>
        <v>30</v>
      </c>
      <c r="AR32" s="617">
        <f t="shared" ref="AR32:AR34" si="29">SUM(AQ32,AM32,AI32,AE32,AA32,W32,S32,O32,K32,G32)</f>
        <v>395</v>
      </c>
      <c r="AS32" s="618"/>
      <c r="AT32" s="165"/>
      <c r="AU32" s="151"/>
    </row>
    <row r="33" spans="1:47" ht="15.75" customHeight="1" x14ac:dyDescent="0.25">
      <c r="A33" s="186">
        <v>3</v>
      </c>
      <c r="B33" s="166" t="s">
        <v>66</v>
      </c>
      <c r="C33" s="16" t="s">
        <v>14</v>
      </c>
      <c r="D33" s="191">
        <v>15</v>
      </c>
      <c r="E33" s="171">
        <v>15</v>
      </c>
      <c r="F33" s="172">
        <v>15</v>
      </c>
      <c r="G33" s="192">
        <f t="shared" si="28"/>
        <v>45</v>
      </c>
      <c r="H33" s="256">
        <v>5</v>
      </c>
      <c r="I33" s="222">
        <v>0</v>
      </c>
      <c r="J33" s="223">
        <v>20</v>
      </c>
      <c r="K33" s="257">
        <f t="shared" si="19"/>
        <v>25</v>
      </c>
      <c r="L33" s="256">
        <v>15</v>
      </c>
      <c r="M33" s="222">
        <v>20</v>
      </c>
      <c r="N33" s="223">
        <v>10</v>
      </c>
      <c r="O33" s="257">
        <f t="shared" si="20"/>
        <v>45</v>
      </c>
      <c r="P33" s="256">
        <v>20</v>
      </c>
      <c r="Q33" s="222">
        <v>10</v>
      </c>
      <c r="R33" s="223">
        <v>20</v>
      </c>
      <c r="S33" s="257">
        <f t="shared" si="21"/>
        <v>50</v>
      </c>
      <c r="T33" s="256">
        <v>0</v>
      </c>
      <c r="U33" s="222">
        <v>15</v>
      </c>
      <c r="V33" s="223">
        <v>15</v>
      </c>
      <c r="W33" s="257">
        <f t="shared" si="22"/>
        <v>30</v>
      </c>
      <c r="X33" s="256">
        <v>15</v>
      </c>
      <c r="Y33" s="222">
        <v>20</v>
      </c>
      <c r="Z33" s="223">
        <v>20</v>
      </c>
      <c r="AA33" s="257">
        <f t="shared" si="23"/>
        <v>55</v>
      </c>
      <c r="AB33" s="256">
        <v>20</v>
      </c>
      <c r="AC33" s="222">
        <v>0</v>
      </c>
      <c r="AD33" s="223"/>
      <c r="AE33" s="257">
        <f t="shared" si="24"/>
        <v>20</v>
      </c>
      <c r="AF33" s="256"/>
      <c r="AG33" s="222">
        <v>20</v>
      </c>
      <c r="AH33" s="223">
        <v>10</v>
      </c>
      <c r="AI33" s="257">
        <f t="shared" si="25"/>
        <v>30</v>
      </c>
      <c r="AJ33" s="256">
        <v>15</v>
      </c>
      <c r="AK33" s="222">
        <v>0</v>
      </c>
      <c r="AL33" s="223">
        <v>15</v>
      </c>
      <c r="AM33" s="257">
        <f t="shared" si="26"/>
        <v>30</v>
      </c>
      <c r="AN33" s="256">
        <v>20</v>
      </c>
      <c r="AO33" s="222">
        <v>20</v>
      </c>
      <c r="AP33" s="223">
        <v>10</v>
      </c>
      <c r="AQ33" s="257">
        <f t="shared" si="27"/>
        <v>50</v>
      </c>
      <c r="AR33" s="615">
        <f t="shared" si="29"/>
        <v>380</v>
      </c>
      <c r="AS33" s="616"/>
      <c r="AT33" s="165"/>
      <c r="AU33" s="151"/>
    </row>
    <row r="34" spans="1:47" ht="15.75" customHeight="1" thickBot="1" x14ac:dyDescent="0.3">
      <c r="A34" s="178">
        <v>4</v>
      </c>
      <c r="B34" s="179" t="s">
        <v>10</v>
      </c>
      <c r="C34" s="443" t="s">
        <v>13</v>
      </c>
      <c r="D34" s="180">
        <v>20</v>
      </c>
      <c r="E34" s="181">
        <v>10</v>
      </c>
      <c r="F34" s="184">
        <v>20</v>
      </c>
      <c r="G34" s="182">
        <f t="shared" si="28"/>
        <v>50</v>
      </c>
      <c r="H34" s="243">
        <v>5</v>
      </c>
      <c r="I34" s="244">
        <v>20</v>
      </c>
      <c r="J34" s="286">
        <v>15</v>
      </c>
      <c r="K34" s="245">
        <f t="shared" si="19"/>
        <v>40</v>
      </c>
      <c r="L34" s="243">
        <v>0</v>
      </c>
      <c r="M34" s="244">
        <v>20</v>
      </c>
      <c r="N34" s="286">
        <v>10</v>
      </c>
      <c r="O34" s="245">
        <f t="shared" si="20"/>
        <v>30</v>
      </c>
      <c r="P34" s="243">
        <v>20</v>
      </c>
      <c r="Q34" s="244">
        <v>20</v>
      </c>
      <c r="R34" s="286">
        <v>20</v>
      </c>
      <c r="S34" s="245">
        <f t="shared" si="21"/>
        <v>60</v>
      </c>
      <c r="T34" s="243">
        <v>15</v>
      </c>
      <c r="U34" s="244">
        <v>20</v>
      </c>
      <c r="V34" s="286">
        <v>10</v>
      </c>
      <c r="W34" s="245">
        <f t="shared" si="22"/>
        <v>45</v>
      </c>
      <c r="X34" s="243">
        <v>20</v>
      </c>
      <c r="Y34" s="244">
        <v>15</v>
      </c>
      <c r="Z34" s="286">
        <v>20</v>
      </c>
      <c r="AA34" s="245">
        <f t="shared" si="23"/>
        <v>55</v>
      </c>
      <c r="AB34" s="243">
        <v>15</v>
      </c>
      <c r="AC34" s="244">
        <v>15</v>
      </c>
      <c r="AD34" s="286">
        <v>20</v>
      </c>
      <c r="AE34" s="245">
        <f t="shared" si="24"/>
        <v>50</v>
      </c>
      <c r="AF34" s="243">
        <v>20</v>
      </c>
      <c r="AG34" s="244">
        <v>20</v>
      </c>
      <c r="AH34" s="286">
        <v>10</v>
      </c>
      <c r="AI34" s="245">
        <f t="shared" si="25"/>
        <v>50</v>
      </c>
      <c r="AJ34" s="243">
        <v>15</v>
      </c>
      <c r="AK34" s="244">
        <v>15</v>
      </c>
      <c r="AL34" s="286">
        <v>20</v>
      </c>
      <c r="AM34" s="245">
        <f t="shared" si="26"/>
        <v>50</v>
      </c>
      <c r="AN34" s="243">
        <v>20</v>
      </c>
      <c r="AO34" s="244">
        <v>15</v>
      </c>
      <c r="AP34" s="286">
        <v>20</v>
      </c>
      <c r="AQ34" s="245">
        <f t="shared" si="27"/>
        <v>55</v>
      </c>
      <c r="AR34" s="617">
        <f t="shared" si="29"/>
        <v>485</v>
      </c>
      <c r="AS34" s="618"/>
      <c r="AT34" s="157"/>
      <c r="AU34" s="151"/>
    </row>
    <row r="35" spans="1:47" ht="15.75" customHeight="1" thickBot="1" x14ac:dyDescent="0.3">
      <c r="A35" s="153"/>
      <c r="B35" s="162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T35" s="153"/>
      <c r="AU35" s="151"/>
    </row>
    <row r="36" spans="1:47" ht="15.75" customHeight="1" thickBot="1" x14ac:dyDescent="0.3">
      <c r="A36" s="153"/>
      <c r="B36" s="279" t="s">
        <v>46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T36" s="153"/>
      <c r="AU36" s="151"/>
    </row>
    <row r="37" spans="1:47" ht="15.75" customHeight="1" thickBot="1" x14ac:dyDescent="0.3">
      <c r="A37" s="543" t="s">
        <v>17</v>
      </c>
      <c r="B37" s="543" t="s">
        <v>0</v>
      </c>
      <c r="C37" s="543" t="s">
        <v>1</v>
      </c>
      <c r="D37" s="523" t="s">
        <v>21</v>
      </c>
      <c r="E37" s="523"/>
      <c r="F37" s="524"/>
      <c r="G37" s="520" t="s">
        <v>22</v>
      </c>
      <c r="H37" s="522" t="s">
        <v>23</v>
      </c>
      <c r="I37" s="523"/>
      <c r="J37" s="524"/>
      <c r="K37" s="520" t="s">
        <v>22</v>
      </c>
      <c r="L37" s="522" t="s">
        <v>24</v>
      </c>
      <c r="M37" s="523"/>
      <c r="N37" s="524"/>
      <c r="O37" s="520" t="s">
        <v>22</v>
      </c>
      <c r="P37" s="522" t="s">
        <v>25</v>
      </c>
      <c r="Q37" s="523"/>
      <c r="R37" s="524"/>
      <c r="S37" s="520" t="s">
        <v>22</v>
      </c>
      <c r="T37" s="522" t="s">
        <v>26</v>
      </c>
      <c r="U37" s="523"/>
      <c r="V37" s="524"/>
      <c r="W37" s="520" t="s">
        <v>22</v>
      </c>
      <c r="X37" s="522" t="s">
        <v>31</v>
      </c>
      <c r="Y37" s="523"/>
      <c r="Z37" s="524"/>
      <c r="AA37" s="520" t="s">
        <v>22</v>
      </c>
      <c r="AB37" s="522" t="s">
        <v>32</v>
      </c>
      <c r="AC37" s="523"/>
      <c r="AD37" s="524"/>
      <c r="AE37" s="520" t="s">
        <v>22</v>
      </c>
      <c r="AF37" s="522" t="s">
        <v>33</v>
      </c>
      <c r="AG37" s="523"/>
      <c r="AH37" s="524"/>
      <c r="AI37" s="520" t="s">
        <v>22</v>
      </c>
      <c r="AJ37" s="522" t="s">
        <v>34</v>
      </c>
      <c r="AK37" s="523"/>
      <c r="AL37" s="524"/>
      <c r="AM37" s="520" t="s">
        <v>22</v>
      </c>
      <c r="AN37" s="522" t="s">
        <v>35</v>
      </c>
      <c r="AO37" s="523"/>
      <c r="AP37" s="524"/>
      <c r="AQ37" s="520" t="s">
        <v>22</v>
      </c>
      <c r="AR37" s="611" t="s">
        <v>27</v>
      </c>
      <c r="AS37" s="612"/>
      <c r="AT37" s="164"/>
      <c r="AU37" s="151"/>
    </row>
    <row r="38" spans="1:47" ht="15.75" customHeight="1" thickBot="1" x14ac:dyDescent="0.3">
      <c r="A38" s="544"/>
      <c r="B38" s="544"/>
      <c r="C38" s="545"/>
      <c r="D38" s="174" t="s">
        <v>28</v>
      </c>
      <c r="E38" s="175" t="s">
        <v>29</v>
      </c>
      <c r="F38" s="175" t="s">
        <v>30</v>
      </c>
      <c r="G38" s="521"/>
      <c r="H38" s="174" t="s">
        <v>28</v>
      </c>
      <c r="I38" s="175" t="s">
        <v>29</v>
      </c>
      <c r="J38" s="175" t="s">
        <v>30</v>
      </c>
      <c r="K38" s="521"/>
      <c r="L38" s="174" t="s">
        <v>28</v>
      </c>
      <c r="M38" s="175" t="s">
        <v>29</v>
      </c>
      <c r="N38" s="175" t="s">
        <v>30</v>
      </c>
      <c r="O38" s="521"/>
      <c r="P38" s="174" t="s">
        <v>28</v>
      </c>
      <c r="Q38" s="175" t="s">
        <v>29</v>
      </c>
      <c r="R38" s="175" t="s">
        <v>30</v>
      </c>
      <c r="S38" s="521"/>
      <c r="T38" s="174" t="s">
        <v>28</v>
      </c>
      <c r="U38" s="175" t="s">
        <v>29</v>
      </c>
      <c r="V38" s="175" t="s">
        <v>30</v>
      </c>
      <c r="W38" s="521"/>
      <c r="X38" s="174" t="s">
        <v>28</v>
      </c>
      <c r="Y38" s="175" t="s">
        <v>29</v>
      </c>
      <c r="Z38" s="175" t="s">
        <v>30</v>
      </c>
      <c r="AA38" s="521"/>
      <c r="AB38" s="174" t="s">
        <v>28</v>
      </c>
      <c r="AC38" s="175" t="s">
        <v>29</v>
      </c>
      <c r="AD38" s="175" t="s">
        <v>30</v>
      </c>
      <c r="AE38" s="540"/>
      <c r="AF38" s="224" t="s">
        <v>28</v>
      </c>
      <c r="AG38" s="225" t="s">
        <v>29</v>
      </c>
      <c r="AH38" s="225" t="s">
        <v>30</v>
      </c>
      <c r="AI38" s="540"/>
      <c r="AJ38" s="224" t="s">
        <v>28</v>
      </c>
      <c r="AK38" s="225" t="s">
        <v>29</v>
      </c>
      <c r="AL38" s="225" t="s">
        <v>30</v>
      </c>
      <c r="AM38" s="540"/>
      <c r="AN38" s="224" t="s">
        <v>28</v>
      </c>
      <c r="AO38" s="225" t="s">
        <v>29</v>
      </c>
      <c r="AP38" s="225" t="s">
        <v>30</v>
      </c>
      <c r="AQ38" s="540"/>
      <c r="AR38" s="613"/>
      <c r="AS38" s="614"/>
      <c r="AT38" s="164"/>
      <c r="AU38" s="151"/>
    </row>
    <row r="39" spans="1:47" ht="15.75" customHeight="1" x14ac:dyDescent="0.25">
      <c r="A39" s="161">
        <v>1</v>
      </c>
      <c r="B39" s="166" t="s">
        <v>68</v>
      </c>
      <c r="C39" s="299" t="s">
        <v>13</v>
      </c>
      <c r="D39" s="167">
        <v>0</v>
      </c>
      <c r="E39" s="168">
        <v>15</v>
      </c>
      <c r="F39" s="170"/>
      <c r="G39" s="169">
        <f>SUM(D39:F39)</f>
        <v>15</v>
      </c>
      <c r="H39" s="290">
        <v>0</v>
      </c>
      <c r="I39" s="219">
        <v>0</v>
      </c>
      <c r="J39" s="221"/>
      <c r="K39" s="291">
        <f t="shared" ref="K39:K42" si="30">SUM(H39:J39)</f>
        <v>0</v>
      </c>
      <c r="L39" s="290"/>
      <c r="M39" s="219"/>
      <c r="N39" s="221"/>
      <c r="O39" s="291">
        <f t="shared" ref="O39:O42" si="31">SUM(L39:N39)</f>
        <v>0</v>
      </c>
      <c r="P39" s="290">
        <v>5</v>
      </c>
      <c r="Q39" s="219"/>
      <c r="R39" s="221"/>
      <c r="S39" s="291">
        <f t="shared" ref="S39:S42" si="32">SUM(P39:R39)</f>
        <v>5</v>
      </c>
      <c r="T39" s="290">
        <v>20</v>
      </c>
      <c r="U39" s="219"/>
      <c r="V39" s="221"/>
      <c r="W39" s="291">
        <f t="shared" ref="W39:W42" si="33">SUM(T39:V39)</f>
        <v>20</v>
      </c>
      <c r="X39" s="290">
        <v>15</v>
      </c>
      <c r="Y39" s="219">
        <v>20</v>
      </c>
      <c r="Z39" s="221">
        <v>0</v>
      </c>
      <c r="AA39" s="291">
        <f t="shared" ref="AA39:AA42" si="34">SUM(X39:Z39)</f>
        <v>35</v>
      </c>
      <c r="AB39" s="290">
        <v>0</v>
      </c>
      <c r="AC39" s="219">
        <v>0</v>
      </c>
      <c r="AD39" s="221">
        <v>15</v>
      </c>
      <c r="AE39" s="291">
        <f t="shared" ref="AE39:AE42" si="35">SUM(AB39:AD39)</f>
        <v>15</v>
      </c>
      <c r="AF39" s="290">
        <v>0</v>
      </c>
      <c r="AG39" s="219"/>
      <c r="AH39" s="221">
        <v>20</v>
      </c>
      <c r="AI39" s="291">
        <f t="shared" ref="AI39:AI42" si="36">SUM(AF39:AH39)</f>
        <v>20</v>
      </c>
      <c r="AJ39" s="290"/>
      <c r="AK39" s="219">
        <v>15</v>
      </c>
      <c r="AL39" s="221">
        <v>0</v>
      </c>
      <c r="AM39" s="291">
        <f t="shared" ref="AM39:AM42" si="37">SUM(AJ39:AL39)</f>
        <v>15</v>
      </c>
      <c r="AN39" s="290"/>
      <c r="AO39" s="219">
        <v>15</v>
      </c>
      <c r="AP39" s="221">
        <v>15</v>
      </c>
      <c r="AQ39" s="291">
        <f t="shared" ref="AQ39:AQ42" si="38">SUM(AN39:AP39)</f>
        <v>30</v>
      </c>
      <c r="AR39" s="615">
        <f>SUM(G39,K39,O39,S39,W39,AA39,AE39,AI39,AM39,AQ39)</f>
        <v>155</v>
      </c>
      <c r="AS39" s="616"/>
      <c r="AT39" s="165"/>
      <c r="AU39" s="151"/>
    </row>
    <row r="40" spans="1:47" ht="15.75" customHeight="1" thickBot="1" x14ac:dyDescent="0.3">
      <c r="A40" s="178">
        <v>2</v>
      </c>
      <c r="B40" s="179" t="s">
        <v>72</v>
      </c>
      <c r="C40" s="183" t="s">
        <v>12</v>
      </c>
      <c r="D40" s="193">
        <v>10</v>
      </c>
      <c r="E40" s="194">
        <v>15</v>
      </c>
      <c r="F40" s="195"/>
      <c r="G40" s="196">
        <f t="shared" ref="G40:G42" si="39">SUM(D40:F40)</f>
        <v>25</v>
      </c>
      <c r="H40" s="258"/>
      <c r="I40" s="259">
        <v>0</v>
      </c>
      <c r="J40" s="260"/>
      <c r="K40" s="261">
        <f t="shared" si="30"/>
        <v>0</v>
      </c>
      <c r="L40" s="258">
        <v>20</v>
      </c>
      <c r="M40" s="259">
        <v>0</v>
      </c>
      <c r="N40" s="260"/>
      <c r="O40" s="261">
        <f t="shared" si="31"/>
        <v>20</v>
      </c>
      <c r="P40" s="258"/>
      <c r="Q40" s="259">
        <v>10</v>
      </c>
      <c r="R40" s="260">
        <v>5</v>
      </c>
      <c r="S40" s="261">
        <f t="shared" si="32"/>
        <v>15</v>
      </c>
      <c r="T40" s="258">
        <v>0</v>
      </c>
      <c r="U40" s="259"/>
      <c r="V40" s="260"/>
      <c r="W40" s="261">
        <f t="shared" si="33"/>
        <v>0</v>
      </c>
      <c r="X40" s="258"/>
      <c r="Y40" s="259">
        <v>10</v>
      </c>
      <c r="Z40" s="260">
        <v>20</v>
      </c>
      <c r="AA40" s="261">
        <f t="shared" si="34"/>
        <v>30</v>
      </c>
      <c r="AB40" s="258">
        <v>5</v>
      </c>
      <c r="AC40" s="259">
        <v>10</v>
      </c>
      <c r="AD40" s="260"/>
      <c r="AE40" s="261">
        <f t="shared" si="35"/>
        <v>15</v>
      </c>
      <c r="AF40" s="258"/>
      <c r="AG40" s="259">
        <v>5</v>
      </c>
      <c r="AH40" s="260"/>
      <c r="AI40" s="261">
        <f t="shared" si="36"/>
        <v>5</v>
      </c>
      <c r="AJ40" s="258"/>
      <c r="AK40" s="259">
        <v>10</v>
      </c>
      <c r="AL40" s="260">
        <v>0</v>
      </c>
      <c r="AM40" s="261">
        <f t="shared" si="37"/>
        <v>10</v>
      </c>
      <c r="AN40" s="258">
        <v>15</v>
      </c>
      <c r="AO40" s="259">
        <v>0</v>
      </c>
      <c r="AP40" s="260"/>
      <c r="AQ40" s="261">
        <f t="shared" si="38"/>
        <v>15</v>
      </c>
      <c r="AR40" s="617">
        <f t="shared" ref="AR40:AR42" si="40">SUM(G40,K40,O40,S40,W40,AA40,AE40,AI40,AM40,AQ40)</f>
        <v>135</v>
      </c>
      <c r="AS40" s="618"/>
      <c r="AT40" s="165"/>
      <c r="AU40" s="151"/>
    </row>
    <row r="41" spans="1:47" ht="15.75" customHeight="1" x14ac:dyDescent="0.25">
      <c r="A41" s="186">
        <v>3</v>
      </c>
      <c r="B41" s="166" t="s">
        <v>66</v>
      </c>
      <c r="C41" s="16" t="s">
        <v>14</v>
      </c>
      <c r="D41" s="191"/>
      <c r="E41" s="171"/>
      <c r="F41" s="172"/>
      <c r="G41" s="192">
        <f t="shared" si="39"/>
        <v>0</v>
      </c>
      <c r="H41" s="256"/>
      <c r="I41" s="222">
        <v>0</v>
      </c>
      <c r="J41" s="223"/>
      <c r="K41" s="257">
        <f t="shared" si="30"/>
        <v>0</v>
      </c>
      <c r="L41" s="256">
        <v>0</v>
      </c>
      <c r="M41" s="222">
        <v>0</v>
      </c>
      <c r="N41" s="223"/>
      <c r="O41" s="257">
        <f t="shared" si="31"/>
        <v>0</v>
      </c>
      <c r="P41" s="256">
        <v>10</v>
      </c>
      <c r="Q41" s="222">
        <v>0</v>
      </c>
      <c r="R41" s="223"/>
      <c r="S41" s="257">
        <f t="shared" si="32"/>
        <v>10</v>
      </c>
      <c r="T41" s="256">
        <v>0</v>
      </c>
      <c r="U41" s="222">
        <v>10</v>
      </c>
      <c r="V41" s="223">
        <v>15</v>
      </c>
      <c r="W41" s="257">
        <f t="shared" si="33"/>
        <v>25</v>
      </c>
      <c r="X41" s="256">
        <v>10</v>
      </c>
      <c r="Y41" s="222">
        <v>20</v>
      </c>
      <c r="Z41" s="223"/>
      <c r="AA41" s="257">
        <f t="shared" si="34"/>
        <v>30</v>
      </c>
      <c r="AB41" s="256">
        <v>0</v>
      </c>
      <c r="AC41" s="222"/>
      <c r="AD41" s="223"/>
      <c r="AE41" s="257">
        <f t="shared" si="35"/>
        <v>0</v>
      </c>
      <c r="AF41" s="256">
        <v>5</v>
      </c>
      <c r="AG41" s="222">
        <v>10</v>
      </c>
      <c r="AH41" s="223">
        <v>0</v>
      </c>
      <c r="AI41" s="257">
        <f t="shared" si="36"/>
        <v>15</v>
      </c>
      <c r="AJ41" s="256">
        <v>20</v>
      </c>
      <c r="AK41" s="222">
        <v>20</v>
      </c>
      <c r="AL41" s="223"/>
      <c r="AM41" s="257">
        <f t="shared" si="37"/>
        <v>40</v>
      </c>
      <c r="AN41" s="256">
        <v>10</v>
      </c>
      <c r="AO41" s="222">
        <v>15</v>
      </c>
      <c r="AP41" s="223">
        <v>20</v>
      </c>
      <c r="AQ41" s="257">
        <f t="shared" si="38"/>
        <v>45</v>
      </c>
      <c r="AR41" s="615">
        <f t="shared" si="40"/>
        <v>165</v>
      </c>
      <c r="AS41" s="616"/>
      <c r="AT41" s="165"/>
      <c r="AU41" s="151"/>
    </row>
    <row r="42" spans="1:47" ht="15.75" customHeight="1" thickBot="1" x14ac:dyDescent="0.3">
      <c r="A42" s="178">
        <v>4</v>
      </c>
      <c r="B42" s="179" t="s">
        <v>10</v>
      </c>
      <c r="C42" s="443" t="s">
        <v>13</v>
      </c>
      <c r="D42" s="180">
        <v>20</v>
      </c>
      <c r="E42" s="181">
        <v>0</v>
      </c>
      <c r="F42" s="184">
        <v>0</v>
      </c>
      <c r="G42" s="182">
        <f t="shared" si="39"/>
        <v>20</v>
      </c>
      <c r="H42" s="243">
        <v>20</v>
      </c>
      <c r="I42" s="244">
        <v>0</v>
      </c>
      <c r="J42" s="286">
        <v>0</v>
      </c>
      <c r="K42" s="245">
        <f t="shared" si="30"/>
        <v>20</v>
      </c>
      <c r="L42" s="243">
        <v>15</v>
      </c>
      <c r="M42" s="244">
        <v>5</v>
      </c>
      <c r="N42" s="286">
        <v>5</v>
      </c>
      <c r="O42" s="245">
        <f t="shared" si="31"/>
        <v>25</v>
      </c>
      <c r="P42" s="243">
        <v>20</v>
      </c>
      <c r="Q42" s="244">
        <v>10</v>
      </c>
      <c r="R42" s="286">
        <v>0</v>
      </c>
      <c r="S42" s="245">
        <f t="shared" si="32"/>
        <v>30</v>
      </c>
      <c r="T42" s="243">
        <v>20</v>
      </c>
      <c r="U42" s="244">
        <v>20</v>
      </c>
      <c r="V42" s="286"/>
      <c r="W42" s="245">
        <f t="shared" si="33"/>
        <v>40</v>
      </c>
      <c r="X42" s="243">
        <v>0</v>
      </c>
      <c r="Y42" s="244">
        <v>15</v>
      </c>
      <c r="Z42" s="286">
        <v>0</v>
      </c>
      <c r="AA42" s="245">
        <f t="shared" si="34"/>
        <v>15</v>
      </c>
      <c r="AB42" s="243">
        <v>20</v>
      </c>
      <c r="AC42" s="244">
        <v>15</v>
      </c>
      <c r="AD42" s="286">
        <v>15</v>
      </c>
      <c r="AE42" s="245">
        <f t="shared" si="35"/>
        <v>50</v>
      </c>
      <c r="AF42" s="243">
        <v>5</v>
      </c>
      <c r="AG42" s="244">
        <v>0</v>
      </c>
      <c r="AH42" s="286">
        <v>0</v>
      </c>
      <c r="AI42" s="245">
        <f t="shared" si="36"/>
        <v>5</v>
      </c>
      <c r="AJ42" s="243">
        <v>5</v>
      </c>
      <c r="AK42" s="244">
        <v>10</v>
      </c>
      <c r="AL42" s="286">
        <v>10</v>
      </c>
      <c r="AM42" s="245">
        <f t="shared" si="37"/>
        <v>25</v>
      </c>
      <c r="AN42" s="243">
        <v>15</v>
      </c>
      <c r="AO42" s="244">
        <v>15</v>
      </c>
      <c r="AP42" s="286"/>
      <c r="AQ42" s="245">
        <f t="shared" si="38"/>
        <v>30</v>
      </c>
      <c r="AR42" s="617">
        <f t="shared" si="40"/>
        <v>260</v>
      </c>
      <c r="AS42" s="618"/>
      <c r="AT42" s="165"/>
      <c r="AU42" s="151"/>
    </row>
    <row r="43" spans="1:47" ht="15.75" customHeight="1" thickBot="1" x14ac:dyDescent="0.3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T43" s="160"/>
      <c r="AU43" s="151"/>
    </row>
    <row r="44" spans="1:47" ht="15.75" customHeight="1" thickBot="1" x14ac:dyDescent="0.3">
      <c r="A44" s="153"/>
      <c r="B44" s="279" t="s">
        <v>47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T44" s="160"/>
      <c r="AU44" s="151"/>
    </row>
    <row r="45" spans="1:47" ht="15.75" customHeight="1" thickBot="1" x14ac:dyDescent="0.3">
      <c r="A45" s="543" t="s">
        <v>17</v>
      </c>
      <c r="B45" s="543" t="s">
        <v>0</v>
      </c>
      <c r="C45" s="543" t="s">
        <v>1</v>
      </c>
      <c r="D45" s="523" t="s">
        <v>21</v>
      </c>
      <c r="E45" s="523"/>
      <c r="F45" s="524"/>
      <c r="G45" s="520" t="s">
        <v>22</v>
      </c>
      <c r="H45" s="522" t="s">
        <v>23</v>
      </c>
      <c r="I45" s="523"/>
      <c r="J45" s="524"/>
      <c r="K45" s="520" t="s">
        <v>22</v>
      </c>
      <c r="L45" s="522" t="s">
        <v>24</v>
      </c>
      <c r="M45" s="523"/>
      <c r="N45" s="524"/>
      <c r="O45" s="520" t="s">
        <v>22</v>
      </c>
      <c r="P45" s="522" t="s">
        <v>25</v>
      </c>
      <c r="Q45" s="523"/>
      <c r="R45" s="524"/>
      <c r="S45" s="520" t="s">
        <v>22</v>
      </c>
      <c r="T45" s="522" t="s">
        <v>26</v>
      </c>
      <c r="U45" s="523"/>
      <c r="V45" s="524"/>
      <c r="W45" s="520" t="s">
        <v>22</v>
      </c>
      <c r="X45" s="522" t="s">
        <v>31</v>
      </c>
      <c r="Y45" s="523"/>
      <c r="Z45" s="524"/>
      <c r="AA45" s="520" t="s">
        <v>22</v>
      </c>
      <c r="AB45" s="522" t="s">
        <v>32</v>
      </c>
      <c r="AC45" s="523"/>
      <c r="AD45" s="524"/>
      <c r="AE45" s="520" t="s">
        <v>22</v>
      </c>
      <c r="AF45" s="597" t="s">
        <v>33</v>
      </c>
      <c r="AG45" s="598"/>
      <c r="AH45" s="599"/>
      <c r="AI45" s="520" t="s">
        <v>22</v>
      </c>
      <c r="AJ45" s="597" t="s">
        <v>34</v>
      </c>
      <c r="AK45" s="598"/>
      <c r="AL45" s="599"/>
      <c r="AM45" s="520" t="s">
        <v>22</v>
      </c>
      <c r="AN45" s="597" t="s">
        <v>35</v>
      </c>
      <c r="AO45" s="598"/>
      <c r="AP45" s="599"/>
      <c r="AQ45" s="520" t="s">
        <v>22</v>
      </c>
      <c r="AR45" s="611" t="s">
        <v>27</v>
      </c>
      <c r="AS45" s="612"/>
      <c r="AT45" s="621" t="s">
        <v>51</v>
      </c>
      <c r="AU45" s="622"/>
    </row>
    <row r="46" spans="1:47" ht="15.75" customHeight="1" thickBot="1" x14ac:dyDescent="0.3">
      <c r="A46" s="544"/>
      <c r="B46" s="544"/>
      <c r="C46" s="545"/>
      <c r="D46" s="174" t="s">
        <v>28</v>
      </c>
      <c r="E46" s="175" t="s">
        <v>29</v>
      </c>
      <c r="F46" s="175" t="s">
        <v>30</v>
      </c>
      <c r="G46" s="521"/>
      <c r="H46" s="174" t="s">
        <v>28</v>
      </c>
      <c r="I46" s="175" t="s">
        <v>29</v>
      </c>
      <c r="J46" s="175" t="s">
        <v>30</v>
      </c>
      <c r="K46" s="521"/>
      <c r="L46" s="174" t="s">
        <v>28</v>
      </c>
      <c r="M46" s="175" t="s">
        <v>29</v>
      </c>
      <c r="N46" s="175" t="s">
        <v>30</v>
      </c>
      <c r="O46" s="521"/>
      <c r="P46" s="174" t="s">
        <v>28</v>
      </c>
      <c r="Q46" s="175" t="s">
        <v>29</v>
      </c>
      <c r="R46" s="175" t="s">
        <v>30</v>
      </c>
      <c r="S46" s="521"/>
      <c r="T46" s="174" t="s">
        <v>28</v>
      </c>
      <c r="U46" s="175" t="s">
        <v>29</v>
      </c>
      <c r="V46" s="175" t="s">
        <v>30</v>
      </c>
      <c r="W46" s="521"/>
      <c r="X46" s="174" t="s">
        <v>28</v>
      </c>
      <c r="Y46" s="175" t="s">
        <v>29</v>
      </c>
      <c r="Z46" s="175" t="s">
        <v>30</v>
      </c>
      <c r="AA46" s="521"/>
      <c r="AB46" s="174" t="s">
        <v>28</v>
      </c>
      <c r="AC46" s="175" t="s">
        <v>29</v>
      </c>
      <c r="AD46" s="175" t="s">
        <v>30</v>
      </c>
      <c r="AE46" s="540"/>
      <c r="AF46" s="226" t="s">
        <v>28</v>
      </c>
      <c r="AG46" s="227" t="s">
        <v>29</v>
      </c>
      <c r="AH46" s="227" t="s">
        <v>30</v>
      </c>
      <c r="AI46" s="540"/>
      <c r="AJ46" s="226" t="s">
        <v>28</v>
      </c>
      <c r="AK46" s="227" t="s">
        <v>29</v>
      </c>
      <c r="AL46" s="227" t="s">
        <v>30</v>
      </c>
      <c r="AM46" s="540"/>
      <c r="AN46" s="226" t="s">
        <v>28</v>
      </c>
      <c r="AO46" s="227" t="s">
        <v>29</v>
      </c>
      <c r="AP46" s="227" t="s">
        <v>30</v>
      </c>
      <c r="AQ46" s="540"/>
      <c r="AR46" s="613"/>
      <c r="AS46" s="614"/>
      <c r="AT46" s="623"/>
      <c r="AU46" s="624"/>
    </row>
    <row r="47" spans="1:47" ht="15.75" customHeight="1" x14ac:dyDescent="0.25">
      <c r="A47" s="161">
        <v>1</v>
      </c>
      <c r="B47" s="166" t="s">
        <v>68</v>
      </c>
      <c r="C47" s="299" t="s">
        <v>13</v>
      </c>
      <c r="D47" s="167"/>
      <c r="E47" s="168"/>
      <c r="F47" s="170">
        <v>15</v>
      </c>
      <c r="G47" s="169">
        <f>SUM(D47:F47)</f>
        <v>15</v>
      </c>
      <c r="H47" s="290">
        <v>20</v>
      </c>
      <c r="I47" s="219"/>
      <c r="J47" s="221">
        <v>15</v>
      </c>
      <c r="K47" s="291">
        <f t="shared" ref="K47:K50" si="41">SUM(H47:J47)</f>
        <v>35</v>
      </c>
      <c r="L47" s="290">
        <v>0</v>
      </c>
      <c r="M47" s="219">
        <v>10</v>
      </c>
      <c r="N47" s="221">
        <v>0</v>
      </c>
      <c r="O47" s="291">
        <f t="shared" ref="O47:O50" si="42">SUM(L47:N47)</f>
        <v>10</v>
      </c>
      <c r="P47" s="290"/>
      <c r="Q47" s="219"/>
      <c r="R47" s="221"/>
      <c r="S47" s="291">
        <f t="shared" ref="S47:S50" si="43">SUM(P47:R47)</f>
        <v>0</v>
      </c>
      <c r="T47" s="290"/>
      <c r="U47" s="219"/>
      <c r="V47" s="221">
        <v>15</v>
      </c>
      <c r="W47" s="291">
        <f t="shared" ref="W47:W50" si="44">SUM(T47:V47)</f>
        <v>15</v>
      </c>
      <c r="X47" s="290">
        <v>5</v>
      </c>
      <c r="Y47" s="219">
        <v>15</v>
      </c>
      <c r="Z47" s="221">
        <v>20</v>
      </c>
      <c r="AA47" s="291">
        <f t="shared" ref="AA47:AA50" si="45">SUM(X47:Z47)</f>
        <v>40</v>
      </c>
      <c r="AB47" s="290">
        <v>0</v>
      </c>
      <c r="AC47" s="219">
        <v>0</v>
      </c>
      <c r="AD47" s="221">
        <v>10</v>
      </c>
      <c r="AE47" s="291">
        <f t="shared" ref="AE47:AE50" si="46">SUM(AB47:AD47)</f>
        <v>10</v>
      </c>
      <c r="AF47" s="290">
        <v>10</v>
      </c>
      <c r="AG47" s="219"/>
      <c r="AH47" s="221">
        <v>10</v>
      </c>
      <c r="AI47" s="291">
        <f t="shared" ref="AI47:AI50" si="47">SUM(AF47:AH47)</f>
        <v>20</v>
      </c>
      <c r="AJ47" s="290">
        <v>0</v>
      </c>
      <c r="AK47" s="219">
        <v>0</v>
      </c>
      <c r="AL47" s="221">
        <v>0</v>
      </c>
      <c r="AM47" s="291">
        <f t="shared" ref="AM47:AM50" si="48">SUM(AJ47:AL47)</f>
        <v>0</v>
      </c>
      <c r="AN47" s="290"/>
      <c r="AO47" s="219">
        <v>0</v>
      </c>
      <c r="AP47" s="221"/>
      <c r="AQ47" s="291">
        <f t="shared" ref="AQ47:AQ50" si="49">SUM(AN47:AP47)</f>
        <v>0</v>
      </c>
      <c r="AR47" s="615">
        <f>SUM(G47,K47,O47,S47,W47,AA47,AE47,AI47,AM47,AQ47)</f>
        <v>145</v>
      </c>
      <c r="AS47" s="616"/>
      <c r="AT47" s="625">
        <f>SUM(AR31,AR39,AR47)</f>
        <v>675</v>
      </c>
      <c r="AU47" s="626"/>
    </row>
    <row r="48" spans="1:47" ht="15.75" customHeight="1" thickBot="1" x14ac:dyDescent="0.3">
      <c r="A48" s="178">
        <v>2</v>
      </c>
      <c r="B48" s="179" t="s">
        <v>72</v>
      </c>
      <c r="C48" s="183" t="s">
        <v>12</v>
      </c>
      <c r="D48" s="193">
        <v>20</v>
      </c>
      <c r="E48" s="194"/>
      <c r="F48" s="195"/>
      <c r="G48" s="196">
        <f t="shared" ref="G48:G50" si="50">SUM(D48:F48)</f>
        <v>20</v>
      </c>
      <c r="H48" s="258">
        <v>15</v>
      </c>
      <c r="I48" s="259">
        <v>10</v>
      </c>
      <c r="J48" s="260"/>
      <c r="K48" s="261">
        <f t="shared" si="41"/>
        <v>25</v>
      </c>
      <c r="L48" s="258">
        <v>15</v>
      </c>
      <c r="M48" s="259"/>
      <c r="N48" s="260"/>
      <c r="O48" s="261">
        <f t="shared" si="42"/>
        <v>15</v>
      </c>
      <c r="P48" s="258">
        <v>15</v>
      </c>
      <c r="Q48" s="259"/>
      <c r="R48" s="260"/>
      <c r="S48" s="261">
        <f t="shared" si="43"/>
        <v>15</v>
      </c>
      <c r="T48" s="258">
        <v>5</v>
      </c>
      <c r="U48" s="259">
        <v>15</v>
      </c>
      <c r="V48" s="260"/>
      <c r="W48" s="261">
        <f t="shared" si="44"/>
        <v>20</v>
      </c>
      <c r="X48" s="258">
        <v>5</v>
      </c>
      <c r="Y48" s="259">
        <v>15</v>
      </c>
      <c r="Z48" s="260">
        <v>0</v>
      </c>
      <c r="AA48" s="261">
        <f t="shared" si="45"/>
        <v>20</v>
      </c>
      <c r="AB48" s="258">
        <v>10</v>
      </c>
      <c r="AC48" s="259"/>
      <c r="AD48" s="260"/>
      <c r="AE48" s="261">
        <f t="shared" si="46"/>
        <v>10</v>
      </c>
      <c r="AF48" s="258">
        <v>0</v>
      </c>
      <c r="AG48" s="259">
        <v>0</v>
      </c>
      <c r="AH48" s="260"/>
      <c r="AI48" s="261">
        <f t="shared" si="47"/>
        <v>0</v>
      </c>
      <c r="AJ48" s="258">
        <v>5</v>
      </c>
      <c r="AK48" s="259"/>
      <c r="AL48" s="260"/>
      <c r="AM48" s="261">
        <f t="shared" si="48"/>
        <v>5</v>
      </c>
      <c r="AN48" s="258">
        <v>0</v>
      </c>
      <c r="AO48" s="259">
        <v>5</v>
      </c>
      <c r="AP48" s="260"/>
      <c r="AQ48" s="261">
        <f t="shared" si="49"/>
        <v>5</v>
      </c>
      <c r="AR48" s="617">
        <f t="shared" ref="AR48:AR50" si="51">SUM(G48,K48,O48,S48,W48,AA48,AE48,AI48,AM48,AQ48)</f>
        <v>135</v>
      </c>
      <c r="AS48" s="618"/>
      <c r="AT48" s="617">
        <f t="shared" ref="AT48:AT50" si="52">SUM(AR32,AR40,AR48)</f>
        <v>665</v>
      </c>
      <c r="AU48" s="618"/>
    </row>
    <row r="49" spans="1:47" ht="15.75" customHeight="1" x14ac:dyDescent="0.25">
      <c r="A49" s="186">
        <v>3</v>
      </c>
      <c r="B49" s="166" t="s">
        <v>66</v>
      </c>
      <c r="C49" s="16" t="s">
        <v>14</v>
      </c>
      <c r="D49" s="197">
        <v>0</v>
      </c>
      <c r="E49" s="198"/>
      <c r="F49" s="199"/>
      <c r="G49" s="200">
        <f t="shared" si="50"/>
        <v>0</v>
      </c>
      <c r="H49" s="262">
        <v>15</v>
      </c>
      <c r="I49" s="263">
        <v>10</v>
      </c>
      <c r="J49" s="264"/>
      <c r="K49" s="200">
        <f t="shared" si="41"/>
        <v>25</v>
      </c>
      <c r="L49" s="262">
        <v>0</v>
      </c>
      <c r="M49" s="263">
        <v>5</v>
      </c>
      <c r="N49" s="264">
        <v>0</v>
      </c>
      <c r="O49" s="200">
        <f t="shared" si="42"/>
        <v>5</v>
      </c>
      <c r="P49" s="262">
        <v>0</v>
      </c>
      <c r="Q49" s="263"/>
      <c r="R49" s="264"/>
      <c r="S49" s="200">
        <f t="shared" si="43"/>
        <v>0</v>
      </c>
      <c r="T49" s="262">
        <v>10</v>
      </c>
      <c r="U49" s="263">
        <v>15</v>
      </c>
      <c r="V49" s="264"/>
      <c r="W49" s="200">
        <f t="shared" si="44"/>
        <v>25</v>
      </c>
      <c r="X49" s="262">
        <v>15</v>
      </c>
      <c r="Y49" s="263"/>
      <c r="Z49" s="264"/>
      <c r="AA49" s="200">
        <f t="shared" si="45"/>
        <v>15</v>
      </c>
      <c r="AB49" s="262"/>
      <c r="AC49" s="263"/>
      <c r="AD49" s="264"/>
      <c r="AE49" s="200">
        <f t="shared" si="46"/>
        <v>0</v>
      </c>
      <c r="AF49" s="262">
        <v>5</v>
      </c>
      <c r="AG49" s="263">
        <v>20</v>
      </c>
      <c r="AH49" s="264"/>
      <c r="AI49" s="200">
        <f t="shared" si="47"/>
        <v>25</v>
      </c>
      <c r="AJ49" s="262">
        <v>15</v>
      </c>
      <c r="AK49" s="263"/>
      <c r="AL49" s="264"/>
      <c r="AM49" s="200">
        <f t="shared" si="48"/>
        <v>15</v>
      </c>
      <c r="AN49" s="262"/>
      <c r="AO49" s="263"/>
      <c r="AP49" s="264"/>
      <c r="AQ49" s="200">
        <f t="shared" si="49"/>
        <v>0</v>
      </c>
      <c r="AR49" s="615">
        <f t="shared" si="51"/>
        <v>110</v>
      </c>
      <c r="AS49" s="616"/>
      <c r="AT49" s="615">
        <f t="shared" si="52"/>
        <v>655</v>
      </c>
      <c r="AU49" s="616"/>
    </row>
    <row r="50" spans="1:47" ht="15.75" customHeight="1" thickBot="1" x14ac:dyDescent="0.3">
      <c r="A50" s="178">
        <v>4</v>
      </c>
      <c r="B50" s="179" t="s">
        <v>10</v>
      </c>
      <c r="C50" s="443" t="s">
        <v>13</v>
      </c>
      <c r="D50" s="180">
        <v>10</v>
      </c>
      <c r="E50" s="181">
        <v>0</v>
      </c>
      <c r="F50" s="184"/>
      <c r="G50" s="182">
        <f t="shared" si="50"/>
        <v>10</v>
      </c>
      <c r="H50" s="243">
        <v>10</v>
      </c>
      <c r="I50" s="244">
        <v>5</v>
      </c>
      <c r="J50" s="286">
        <v>0</v>
      </c>
      <c r="K50" s="245">
        <f t="shared" si="41"/>
        <v>15</v>
      </c>
      <c r="L50" s="243">
        <v>5</v>
      </c>
      <c r="M50" s="244">
        <v>15</v>
      </c>
      <c r="N50" s="286">
        <v>20</v>
      </c>
      <c r="O50" s="245">
        <f t="shared" si="42"/>
        <v>40</v>
      </c>
      <c r="P50" s="243">
        <v>0</v>
      </c>
      <c r="Q50" s="244">
        <v>10</v>
      </c>
      <c r="R50" s="286">
        <v>20</v>
      </c>
      <c r="S50" s="245">
        <f t="shared" si="43"/>
        <v>30</v>
      </c>
      <c r="T50" s="243">
        <v>15</v>
      </c>
      <c r="U50" s="244">
        <v>0</v>
      </c>
      <c r="V50" s="286">
        <v>10</v>
      </c>
      <c r="W50" s="245">
        <f t="shared" si="44"/>
        <v>25</v>
      </c>
      <c r="X50" s="243">
        <v>10</v>
      </c>
      <c r="Y50" s="244">
        <v>5</v>
      </c>
      <c r="Z50" s="286"/>
      <c r="AA50" s="245">
        <f t="shared" si="45"/>
        <v>15</v>
      </c>
      <c r="AB50" s="243">
        <v>5</v>
      </c>
      <c r="AC50" s="244">
        <v>5</v>
      </c>
      <c r="AD50" s="286">
        <v>0</v>
      </c>
      <c r="AE50" s="245">
        <f t="shared" si="46"/>
        <v>10</v>
      </c>
      <c r="AF50" s="243">
        <v>20</v>
      </c>
      <c r="AG50" s="244">
        <v>0</v>
      </c>
      <c r="AH50" s="286">
        <v>0</v>
      </c>
      <c r="AI50" s="245">
        <f t="shared" si="47"/>
        <v>20</v>
      </c>
      <c r="AJ50" s="243"/>
      <c r="AK50" s="244">
        <v>0</v>
      </c>
      <c r="AL50" s="286"/>
      <c r="AM50" s="245">
        <f t="shared" si="48"/>
        <v>0</v>
      </c>
      <c r="AN50" s="243"/>
      <c r="AO50" s="244"/>
      <c r="AP50" s="286"/>
      <c r="AQ50" s="245">
        <f t="shared" si="49"/>
        <v>0</v>
      </c>
      <c r="AR50" s="617">
        <f t="shared" si="51"/>
        <v>165</v>
      </c>
      <c r="AS50" s="618"/>
      <c r="AT50" s="617">
        <f t="shared" si="52"/>
        <v>910</v>
      </c>
      <c r="AU50" s="618"/>
    </row>
    <row r="51" spans="1:47" ht="15.75" customHeight="1" x14ac:dyDescent="0.25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T51" s="153"/>
      <c r="AU51" s="151"/>
    </row>
    <row r="52" spans="1:47" ht="15.75" customHeight="1" x14ac:dyDescent="0.25">
      <c r="A52" s="153"/>
      <c r="B52" s="153"/>
      <c r="C52" s="153"/>
      <c r="D52" s="154"/>
      <c r="E52" s="476" t="s">
        <v>37</v>
      </c>
      <c r="F52" s="600"/>
      <c r="G52" s="600"/>
      <c r="H52" s="600"/>
      <c r="I52" s="600"/>
      <c r="J52" s="600"/>
      <c r="K52" s="600"/>
      <c r="L52" s="600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T52" s="153"/>
      <c r="AU52" s="151"/>
    </row>
    <row r="53" spans="1:47" ht="15.75" customHeight="1" x14ac:dyDescent="0.25">
      <c r="A53" s="153"/>
      <c r="B53" s="153"/>
      <c r="C53" s="153"/>
      <c r="D53" s="158"/>
      <c r="E53" s="158"/>
      <c r="F53" s="158"/>
      <c r="G53" s="158"/>
      <c r="H53" s="157"/>
      <c r="I53" s="157"/>
      <c r="J53" s="157"/>
      <c r="K53" s="157"/>
      <c r="L53" s="157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T53" s="153"/>
      <c r="AU53" s="151"/>
    </row>
    <row r="54" spans="1:47" ht="15.75" customHeight="1" x14ac:dyDescent="0.25">
      <c r="A54" s="153"/>
      <c r="B54" s="153"/>
      <c r="C54" s="153"/>
      <c r="D54" s="155">
        <v>0</v>
      </c>
      <c r="E54" s="159" t="s">
        <v>38</v>
      </c>
      <c r="F54" s="156"/>
      <c r="G54" s="156"/>
      <c r="H54" s="156"/>
      <c r="I54" s="156"/>
      <c r="J54" s="157"/>
      <c r="K54" s="157"/>
      <c r="L54" s="157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T54" s="153"/>
      <c r="AU54" s="151"/>
    </row>
    <row r="55" spans="1:47" ht="15.75" customHeight="1" thickBot="1" x14ac:dyDescent="0.3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T55" s="153"/>
      <c r="AU55" s="151"/>
    </row>
    <row r="56" spans="1:47" ht="15.75" customHeight="1" thickBot="1" x14ac:dyDescent="0.3">
      <c r="A56" s="153"/>
      <c r="B56" s="187" t="s">
        <v>0</v>
      </c>
      <c r="C56" s="185" t="s">
        <v>1</v>
      </c>
      <c r="D56" s="568" t="s">
        <v>48</v>
      </c>
      <c r="E56" s="569"/>
      <c r="F56" s="558" t="s">
        <v>49</v>
      </c>
      <c r="G56" s="559"/>
      <c r="H56" s="581" t="s">
        <v>50</v>
      </c>
      <c r="I56" s="582"/>
      <c r="J56" s="548" t="s">
        <v>51</v>
      </c>
      <c r="K56" s="574"/>
      <c r="L56" s="548" t="s">
        <v>36</v>
      </c>
      <c r="M56" s="549"/>
      <c r="N56" s="547"/>
      <c r="O56" s="547"/>
      <c r="P56" s="547"/>
      <c r="Q56" s="547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T56" s="153"/>
      <c r="AU56" s="151"/>
    </row>
    <row r="57" spans="1:47" ht="15.75" customHeight="1" x14ac:dyDescent="0.25">
      <c r="A57" s="153"/>
      <c r="B57" s="449" t="s">
        <v>68</v>
      </c>
      <c r="C57" s="450" t="s">
        <v>13</v>
      </c>
      <c r="D57" s="570">
        <f>SUM(AR31)</f>
        <v>375</v>
      </c>
      <c r="E57" s="561"/>
      <c r="F57" s="560">
        <f>SUM(AR39)</f>
        <v>155</v>
      </c>
      <c r="G57" s="561"/>
      <c r="H57" s="560">
        <f>SUM(AR47)</f>
        <v>145</v>
      </c>
      <c r="I57" s="583"/>
      <c r="J57" s="575">
        <f>SUM(D57:I57)</f>
        <v>675</v>
      </c>
      <c r="K57" s="576"/>
      <c r="L57" s="550">
        <v>3</v>
      </c>
      <c r="M57" s="551"/>
      <c r="N57" s="547"/>
      <c r="O57" s="547"/>
      <c r="P57" s="546"/>
      <c r="Q57" s="546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T57" s="153"/>
      <c r="AU57" s="151"/>
    </row>
    <row r="58" spans="1:47" ht="15.75" customHeight="1" thickBot="1" x14ac:dyDescent="0.35">
      <c r="A58" s="153"/>
      <c r="B58" s="179" t="s">
        <v>72</v>
      </c>
      <c r="C58" s="183" t="s">
        <v>12</v>
      </c>
      <c r="D58" s="571">
        <f>SUM(AR32)</f>
        <v>395</v>
      </c>
      <c r="E58" s="563"/>
      <c r="F58" s="562">
        <f>SUM(AR40)</f>
        <v>135</v>
      </c>
      <c r="G58" s="563"/>
      <c r="H58" s="562">
        <f>SUM(AR48)</f>
        <v>135</v>
      </c>
      <c r="I58" s="584"/>
      <c r="J58" s="514">
        <f>SUM(D58:I58)</f>
        <v>665</v>
      </c>
      <c r="K58" s="515"/>
      <c r="L58" s="552"/>
      <c r="M58" s="553"/>
      <c r="N58" s="547"/>
      <c r="O58" s="547"/>
      <c r="P58" s="546"/>
      <c r="Q58" s="546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T58" s="153"/>
      <c r="AU58" s="151"/>
    </row>
    <row r="59" spans="1:47" ht="15.75" customHeight="1" x14ac:dyDescent="0.25">
      <c r="A59" s="153"/>
      <c r="B59" s="447" t="s">
        <v>66</v>
      </c>
      <c r="C59" s="448" t="s">
        <v>14</v>
      </c>
      <c r="D59" s="572">
        <f>SUM(AR33)</f>
        <v>380</v>
      </c>
      <c r="E59" s="565"/>
      <c r="F59" s="564">
        <f>SUM(AR41)</f>
        <v>165</v>
      </c>
      <c r="G59" s="565"/>
      <c r="H59" s="564">
        <f>SUM(AR49)</f>
        <v>110</v>
      </c>
      <c r="I59" s="585"/>
      <c r="J59" s="577">
        <f>SUM(D59:I59)</f>
        <v>655</v>
      </c>
      <c r="K59" s="578"/>
      <c r="L59" s="554">
        <v>2</v>
      </c>
      <c r="M59" s="555"/>
      <c r="N59" s="547"/>
      <c r="O59" s="547"/>
      <c r="P59" s="546"/>
      <c r="Q59" s="546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T59" s="153"/>
      <c r="AU59" s="151"/>
    </row>
    <row r="60" spans="1:47" ht="15.75" customHeight="1" thickBot="1" x14ac:dyDescent="0.3">
      <c r="A60" s="153"/>
      <c r="B60" s="445" t="s">
        <v>10</v>
      </c>
      <c r="C60" s="446" t="s">
        <v>13</v>
      </c>
      <c r="D60" s="573">
        <f>SUM(AR34)</f>
        <v>485</v>
      </c>
      <c r="E60" s="567"/>
      <c r="F60" s="566">
        <f>SUM(AR42)</f>
        <v>260</v>
      </c>
      <c r="G60" s="567"/>
      <c r="H60" s="566">
        <f>SUM(AR50)</f>
        <v>165</v>
      </c>
      <c r="I60" s="586"/>
      <c r="J60" s="579">
        <f>SUM(D60:I60)</f>
        <v>910</v>
      </c>
      <c r="K60" s="580"/>
      <c r="L60" s="556">
        <v>1</v>
      </c>
      <c r="M60" s="557"/>
      <c r="N60" s="547"/>
      <c r="O60" s="547"/>
      <c r="P60" s="546"/>
      <c r="Q60" s="546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T60" s="153"/>
      <c r="AU60" s="151"/>
    </row>
    <row r="61" spans="1:47" ht="15.75" customHeight="1" x14ac:dyDescent="0.25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T61" s="153"/>
      <c r="AU61" s="151"/>
    </row>
    <row r="62" spans="1:47" ht="15.75" customHeight="1" x14ac:dyDescent="0.25"/>
  </sheetData>
  <sortState ref="B57:J60">
    <sortCondition descending="1" ref="J57:J60"/>
  </sortState>
  <mergeCells count="217">
    <mergeCell ref="AT45:AU46"/>
    <mergeCell ref="AT47:AU47"/>
    <mergeCell ref="AT48:AU48"/>
    <mergeCell ref="AT49:AU49"/>
    <mergeCell ref="AT50:AU50"/>
    <mergeCell ref="AR33:AS33"/>
    <mergeCell ref="AR34:AS34"/>
    <mergeCell ref="AR37:AS38"/>
    <mergeCell ref="AR39:AS39"/>
    <mergeCell ref="AR40:AS40"/>
    <mergeCell ref="AR41:AS41"/>
    <mergeCell ref="AR42:AS42"/>
    <mergeCell ref="AR45:AS46"/>
    <mergeCell ref="AR47:AS47"/>
    <mergeCell ref="AR48:AS48"/>
    <mergeCell ref="AR49:AS49"/>
    <mergeCell ref="AR50:AS50"/>
    <mergeCell ref="AE3:AS3"/>
    <mergeCell ref="AE4:AK4"/>
    <mergeCell ref="AE5:AK5"/>
    <mergeCell ref="AE6:AK6"/>
    <mergeCell ref="AE7:AK7"/>
    <mergeCell ref="AE8:AK8"/>
    <mergeCell ref="AR29:AS30"/>
    <mergeCell ref="AR31:AS31"/>
    <mergeCell ref="AR32:AS32"/>
    <mergeCell ref="AQ29:AQ30"/>
    <mergeCell ref="AI29:AI30"/>
    <mergeCell ref="AJ29:AL29"/>
    <mergeCell ref="AF29:AH29"/>
    <mergeCell ref="AR5:AS5"/>
    <mergeCell ref="AR6:AS6"/>
    <mergeCell ref="AR7:AS7"/>
    <mergeCell ref="AR8:AS8"/>
    <mergeCell ref="AR4:AS4"/>
    <mergeCell ref="AR9:AS9"/>
    <mergeCell ref="AE29:AE30"/>
    <mergeCell ref="A37:A38"/>
    <mergeCell ref="B37:B38"/>
    <mergeCell ref="C37:C38"/>
    <mergeCell ref="D37:F37"/>
    <mergeCell ref="G37:G38"/>
    <mergeCell ref="H37:J37"/>
    <mergeCell ref="K37:K38"/>
    <mergeCell ref="L37:N37"/>
    <mergeCell ref="O37:O38"/>
    <mergeCell ref="AN45:AP45"/>
    <mergeCell ref="AQ45:AQ46"/>
    <mergeCell ref="E52:L52"/>
    <mergeCell ref="AB45:AD45"/>
    <mergeCell ref="AE45:AE46"/>
    <mergeCell ref="AF45:AH45"/>
    <mergeCell ref="AI45:AI46"/>
    <mergeCell ref="AJ45:AL45"/>
    <mergeCell ref="AM45:AM46"/>
    <mergeCell ref="P45:R45"/>
    <mergeCell ref="S45:S46"/>
    <mergeCell ref="T45:V45"/>
    <mergeCell ref="W45:W46"/>
    <mergeCell ref="X45:Z45"/>
    <mergeCell ref="AA45:AA46"/>
    <mergeCell ref="A45:A46"/>
    <mergeCell ref="B45:B46"/>
    <mergeCell ref="C45:C46"/>
    <mergeCell ref="D45:F45"/>
    <mergeCell ref="G45:G46"/>
    <mergeCell ref="H45:J45"/>
    <mergeCell ref="K45:K46"/>
    <mergeCell ref="L45:N45"/>
    <mergeCell ref="O45:O46"/>
    <mergeCell ref="AQ37:AQ38"/>
    <mergeCell ref="W37:W38"/>
    <mergeCell ref="X37:Z37"/>
    <mergeCell ref="AA37:AA38"/>
    <mergeCell ref="AB37:AD37"/>
    <mergeCell ref="AE37:AE38"/>
    <mergeCell ref="AF37:AH37"/>
    <mergeCell ref="AI37:AI38"/>
    <mergeCell ref="AJ37:AL37"/>
    <mergeCell ref="AM37:AM38"/>
    <mergeCell ref="AN37:AP37"/>
    <mergeCell ref="A29:A30"/>
    <mergeCell ref="B29:B30"/>
    <mergeCell ref="C29:C30"/>
    <mergeCell ref="D29:F29"/>
    <mergeCell ref="G29:G30"/>
    <mergeCell ref="H29:J29"/>
    <mergeCell ref="K29:K30"/>
    <mergeCell ref="O29:O30"/>
    <mergeCell ref="P29:R29"/>
    <mergeCell ref="L29:N29"/>
    <mergeCell ref="W4:W5"/>
    <mergeCell ref="A12:A13"/>
    <mergeCell ref="B12:B13"/>
    <mergeCell ref="C12:C13"/>
    <mergeCell ref="D12:F12"/>
    <mergeCell ref="G12:G13"/>
    <mergeCell ref="H12:J12"/>
    <mergeCell ref="K12:K13"/>
    <mergeCell ref="L12:N12"/>
    <mergeCell ref="O12:O13"/>
    <mergeCell ref="P12:R12"/>
    <mergeCell ref="S12:S13"/>
    <mergeCell ref="T12:V12"/>
    <mergeCell ref="W12:W13"/>
    <mergeCell ref="A4:A5"/>
    <mergeCell ref="B4:B5"/>
    <mergeCell ref="C4:C5"/>
    <mergeCell ref="D4:F4"/>
    <mergeCell ref="G4:G5"/>
    <mergeCell ref="X6:Y6"/>
    <mergeCell ref="X7:Y7"/>
    <mergeCell ref="X8:Y8"/>
    <mergeCell ref="X9:Y9"/>
    <mergeCell ref="X14:Y14"/>
    <mergeCell ref="AN7:AO7"/>
    <mergeCell ref="AN8:AO8"/>
    <mergeCell ref="AP4:AQ4"/>
    <mergeCell ref="AP5:AQ5"/>
    <mergeCell ref="AP6:AQ6"/>
    <mergeCell ref="AP7:AQ7"/>
    <mergeCell ref="AP8:AQ8"/>
    <mergeCell ref="AL7:AM7"/>
    <mergeCell ref="AL8:AM8"/>
    <mergeCell ref="X12:Y13"/>
    <mergeCell ref="AN9:AO9"/>
    <mergeCell ref="AP9:AQ9"/>
    <mergeCell ref="X4:Y5"/>
    <mergeCell ref="J56:K56"/>
    <mergeCell ref="J57:K57"/>
    <mergeCell ref="J58:K58"/>
    <mergeCell ref="J59:K59"/>
    <mergeCell ref="J60:K60"/>
    <mergeCell ref="H56:I56"/>
    <mergeCell ref="H57:I57"/>
    <mergeCell ref="H58:I58"/>
    <mergeCell ref="H59:I59"/>
    <mergeCell ref="H60:I60"/>
    <mergeCell ref="F56:G56"/>
    <mergeCell ref="F57:G57"/>
    <mergeCell ref="F58:G58"/>
    <mergeCell ref="F59:G59"/>
    <mergeCell ref="F60:G60"/>
    <mergeCell ref="D56:E56"/>
    <mergeCell ref="D57:E57"/>
    <mergeCell ref="D58:E58"/>
    <mergeCell ref="D59:E59"/>
    <mergeCell ref="D60:E60"/>
    <mergeCell ref="P60:Q60"/>
    <mergeCell ref="N56:O56"/>
    <mergeCell ref="N57:O57"/>
    <mergeCell ref="N58:O58"/>
    <mergeCell ref="N59:O59"/>
    <mergeCell ref="N60:O60"/>
    <mergeCell ref="L56:M56"/>
    <mergeCell ref="L57:M57"/>
    <mergeCell ref="L58:M58"/>
    <mergeCell ref="L59:M59"/>
    <mergeCell ref="L60:M60"/>
    <mergeCell ref="P59:Q59"/>
    <mergeCell ref="P56:Q56"/>
    <mergeCell ref="P57:Q57"/>
    <mergeCell ref="P58:Q58"/>
    <mergeCell ref="A2:V2"/>
    <mergeCell ref="H4:J4"/>
    <mergeCell ref="K4:K5"/>
    <mergeCell ref="L4:N4"/>
    <mergeCell ref="O4:O5"/>
    <mergeCell ref="P4:R4"/>
    <mergeCell ref="S4:S5"/>
    <mergeCell ref="T4:V4"/>
    <mergeCell ref="A27:V27"/>
    <mergeCell ref="L20:N20"/>
    <mergeCell ref="O20:O21"/>
    <mergeCell ref="P20:R20"/>
    <mergeCell ref="S20:S21"/>
    <mergeCell ref="T20:V20"/>
    <mergeCell ref="A20:A21"/>
    <mergeCell ref="B20:B21"/>
    <mergeCell ref="C20:C21"/>
    <mergeCell ref="D20:F20"/>
    <mergeCell ref="G20:G21"/>
    <mergeCell ref="H20:J20"/>
    <mergeCell ref="K20:K21"/>
    <mergeCell ref="P37:R37"/>
    <mergeCell ref="S37:S38"/>
    <mergeCell ref="T37:V37"/>
    <mergeCell ref="AL4:AM4"/>
    <mergeCell ref="AL5:AM5"/>
    <mergeCell ref="AL6:AM6"/>
    <mergeCell ref="AN4:AO4"/>
    <mergeCell ref="AN5:AO5"/>
    <mergeCell ref="AN6:AO6"/>
    <mergeCell ref="AE9:AK9"/>
    <mergeCell ref="AL9:AM9"/>
    <mergeCell ref="X15:Y15"/>
    <mergeCell ref="X16:Y16"/>
    <mergeCell ref="X17:Y17"/>
    <mergeCell ref="X22:Y22"/>
    <mergeCell ref="X23:Y23"/>
    <mergeCell ref="X24:Y24"/>
    <mergeCell ref="X25:Y25"/>
    <mergeCell ref="AM29:AM30"/>
    <mergeCell ref="AN29:AP29"/>
    <mergeCell ref="W20:W21"/>
    <mergeCell ref="Z20:AA21"/>
    <mergeCell ref="Z22:AA22"/>
    <mergeCell ref="Z23:AA23"/>
    <mergeCell ref="Z24:AA24"/>
    <mergeCell ref="Z25:AA25"/>
    <mergeCell ref="X20:Y21"/>
    <mergeCell ref="S29:S30"/>
    <mergeCell ref="T29:V29"/>
    <mergeCell ref="W29:W30"/>
    <mergeCell ref="X29:Z29"/>
    <mergeCell ref="AA29:AA30"/>
    <mergeCell ref="AB29:AD29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3"/>
  <sheetViews>
    <sheetView topLeftCell="A31" zoomScaleNormal="100" workbookViewId="0">
      <selection activeCell="U54" sqref="U54"/>
    </sheetView>
  </sheetViews>
  <sheetFormatPr defaultRowHeight="15" x14ac:dyDescent="0.25"/>
  <cols>
    <col min="1" max="1" width="4.7109375" customWidth="1"/>
    <col min="2" max="2" width="20.5703125" bestFit="1" customWidth="1"/>
    <col min="3" max="3" width="33.42578125" bestFit="1" customWidth="1"/>
    <col min="4" max="41" width="4.7109375" customWidth="1"/>
    <col min="42" max="42" width="6.7109375" customWidth="1"/>
    <col min="43" max="50" width="4.7109375" customWidth="1"/>
    <col min="52" max="52" width="8.140625" customWidth="1"/>
  </cols>
  <sheetData>
    <row r="1" spans="1:52" ht="15.75" customHeight="1" x14ac:dyDescent="0.25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153"/>
      <c r="AT1" s="153"/>
      <c r="AU1" s="153"/>
      <c r="AV1" s="153"/>
      <c r="AW1" s="153"/>
      <c r="AX1" s="153"/>
      <c r="AY1" s="153"/>
      <c r="AZ1" s="153"/>
    </row>
    <row r="2" spans="1:52" ht="15.75" customHeight="1" thickBot="1" x14ac:dyDescent="0.4">
      <c r="A2" s="204"/>
      <c r="B2" s="254"/>
      <c r="C2" s="254"/>
      <c r="D2" s="678" t="s">
        <v>60</v>
      </c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V2" s="678"/>
      <c r="W2" s="25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153"/>
      <c r="AT2" s="153"/>
      <c r="AU2" s="153"/>
      <c r="AV2" s="153"/>
      <c r="AW2" s="153"/>
      <c r="AX2" s="153"/>
      <c r="AY2" s="153"/>
      <c r="AZ2" s="153"/>
    </row>
    <row r="3" spans="1:52" ht="15.75" customHeight="1" thickBot="1" x14ac:dyDescent="0.3">
      <c r="A3" s="204"/>
      <c r="B3" s="278" t="s">
        <v>46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153"/>
      <c r="AT3" s="153"/>
      <c r="AU3" s="153"/>
      <c r="AV3" s="153"/>
      <c r="AW3" s="153"/>
      <c r="AX3" s="153"/>
      <c r="AY3" s="153"/>
      <c r="AZ3" s="153"/>
    </row>
    <row r="4" spans="1:52" ht="15.75" customHeight="1" thickBot="1" x14ac:dyDescent="0.3">
      <c r="A4" s="543" t="s">
        <v>17</v>
      </c>
      <c r="B4" s="543" t="s">
        <v>0</v>
      </c>
      <c r="C4" s="543" t="s">
        <v>1</v>
      </c>
      <c r="D4" s="522" t="s">
        <v>21</v>
      </c>
      <c r="E4" s="523"/>
      <c r="F4" s="524"/>
      <c r="G4" s="520" t="s">
        <v>22</v>
      </c>
      <c r="H4" s="522" t="s">
        <v>23</v>
      </c>
      <c r="I4" s="523"/>
      <c r="J4" s="524"/>
      <c r="K4" s="520" t="s">
        <v>22</v>
      </c>
      <c r="L4" s="522" t="s">
        <v>24</v>
      </c>
      <c r="M4" s="523"/>
      <c r="N4" s="524"/>
      <c r="O4" s="520" t="s">
        <v>22</v>
      </c>
      <c r="P4" s="522" t="s">
        <v>25</v>
      </c>
      <c r="Q4" s="523"/>
      <c r="R4" s="524"/>
      <c r="S4" s="520" t="s">
        <v>22</v>
      </c>
      <c r="T4" s="522" t="s">
        <v>26</v>
      </c>
      <c r="U4" s="523"/>
      <c r="V4" s="524"/>
      <c r="W4" s="542" t="s">
        <v>22</v>
      </c>
      <c r="X4" s="516" t="s">
        <v>27</v>
      </c>
      <c r="Y4" s="517"/>
      <c r="Z4" s="204"/>
      <c r="AA4" s="204"/>
      <c r="AB4" s="204"/>
      <c r="AC4" s="601" t="s">
        <v>44</v>
      </c>
      <c r="AD4" s="602"/>
      <c r="AE4" s="602"/>
      <c r="AF4" s="602"/>
      <c r="AG4" s="602"/>
      <c r="AH4" s="602"/>
      <c r="AI4" s="602"/>
      <c r="AJ4" s="602"/>
      <c r="AK4" s="602"/>
      <c r="AL4" s="602"/>
      <c r="AM4" s="602"/>
      <c r="AN4" s="602"/>
      <c r="AO4" s="602"/>
      <c r="AP4" s="602"/>
      <c r="AQ4" s="603"/>
      <c r="AR4" s="201"/>
      <c r="AS4" s="153"/>
      <c r="AT4" s="153"/>
      <c r="AU4" s="153"/>
      <c r="AV4" s="153"/>
      <c r="AW4" s="153"/>
      <c r="AX4" s="153"/>
      <c r="AY4" s="153"/>
      <c r="AZ4" s="153"/>
    </row>
    <row r="5" spans="1:52" ht="15.75" customHeight="1" thickBot="1" x14ac:dyDescent="0.3">
      <c r="A5" s="545"/>
      <c r="B5" s="545"/>
      <c r="C5" s="545"/>
      <c r="D5" s="224" t="s">
        <v>28</v>
      </c>
      <c r="E5" s="225" t="s">
        <v>29</v>
      </c>
      <c r="F5" s="225" t="s">
        <v>30</v>
      </c>
      <c r="G5" s="540"/>
      <c r="H5" s="224" t="s">
        <v>28</v>
      </c>
      <c r="I5" s="225" t="s">
        <v>29</v>
      </c>
      <c r="J5" s="225" t="s">
        <v>30</v>
      </c>
      <c r="K5" s="540"/>
      <c r="L5" s="224" t="s">
        <v>28</v>
      </c>
      <c r="M5" s="225" t="s">
        <v>29</v>
      </c>
      <c r="N5" s="225" t="s">
        <v>30</v>
      </c>
      <c r="O5" s="540"/>
      <c r="P5" s="224" t="s">
        <v>28</v>
      </c>
      <c r="Q5" s="225" t="s">
        <v>29</v>
      </c>
      <c r="R5" s="225" t="s">
        <v>30</v>
      </c>
      <c r="S5" s="540"/>
      <c r="T5" s="224" t="s">
        <v>28</v>
      </c>
      <c r="U5" s="225" t="s">
        <v>29</v>
      </c>
      <c r="V5" s="225" t="s">
        <v>30</v>
      </c>
      <c r="W5" s="656"/>
      <c r="X5" s="518"/>
      <c r="Y5" s="519"/>
      <c r="Z5" s="204"/>
      <c r="AA5" s="204"/>
      <c r="AB5" s="204"/>
      <c r="AC5" s="525" t="s">
        <v>0</v>
      </c>
      <c r="AD5" s="604"/>
      <c r="AE5" s="604"/>
      <c r="AF5" s="604"/>
      <c r="AG5" s="604"/>
      <c r="AH5" s="604"/>
      <c r="AI5" s="526"/>
      <c r="AJ5" s="687" t="s">
        <v>49</v>
      </c>
      <c r="AK5" s="688"/>
      <c r="AL5" s="631" t="s">
        <v>50</v>
      </c>
      <c r="AM5" s="632"/>
      <c r="AN5" s="646" t="s">
        <v>53</v>
      </c>
      <c r="AO5" s="689"/>
      <c r="AP5" s="646" t="s">
        <v>51</v>
      </c>
      <c r="AQ5" s="647"/>
      <c r="AR5" s="271"/>
      <c r="AS5" s="153"/>
      <c r="AT5" s="153"/>
      <c r="AU5" s="153"/>
      <c r="AV5" s="153"/>
      <c r="AW5" s="153"/>
      <c r="AX5" s="153"/>
      <c r="AY5" s="153"/>
      <c r="AZ5" s="153"/>
    </row>
    <row r="6" spans="1:52" ht="15.75" customHeight="1" x14ac:dyDescent="0.25">
      <c r="A6" s="213">
        <v>1</v>
      </c>
      <c r="B6" s="246" t="s">
        <v>54</v>
      </c>
      <c r="C6" s="298" t="s">
        <v>55</v>
      </c>
      <c r="D6" s="218">
        <v>20</v>
      </c>
      <c r="E6" s="219">
        <v>20</v>
      </c>
      <c r="F6" s="221">
        <v>0</v>
      </c>
      <c r="G6" s="220">
        <f>SUM(D6:F6)</f>
        <v>40</v>
      </c>
      <c r="H6" s="218">
        <v>15</v>
      </c>
      <c r="I6" s="219">
        <v>0</v>
      </c>
      <c r="J6" s="221">
        <v>10</v>
      </c>
      <c r="K6" s="220">
        <f>SUM(H6:J6)</f>
        <v>25</v>
      </c>
      <c r="L6" s="218">
        <v>10</v>
      </c>
      <c r="M6" s="219">
        <v>0</v>
      </c>
      <c r="N6" s="221">
        <v>0</v>
      </c>
      <c r="O6" s="220">
        <f>SUM(L6:N6)</f>
        <v>10</v>
      </c>
      <c r="P6" s="218">
        <v>10</v>
      </c>
      <c r="Q6" s="219">
        <v>0</v>
      </c>
      <c r="R6" s="221">
        <v>0</v>
      </c>
      <c r="S6" s="220">
        <f>SUM(P6:R6)</f>
        <v>10</v>
      </c>
      <c r="T6" s="218">
        <v>10</v>
      </c>
      <c r="U6" s="219">
        <v>5</v>
      </c>
      <c r="V6" s="221">
        <v>15</v>
      </c>
      <c r="W6" s="221">
        <f>SUM(T6:V6)</f>
        <v>30</v>
      </c>
      <c r="X6" s="587">
        <f>SUM(W6,S6,O6,K6,G6)</f>
        <v>115</v>
      </c>
      <c r="Y6" s="588"/>
      <c r="Z6" s="204"/>
      <c r="AA6" s="204"/>
      <c r="AB6" s="204"/>
      <c r="AC6" s="637" t="s">
        <v>8</v>
      </c>
      <c r="AD6" s="638"/>
      <c r="AE6" s="638"/>
      <c r="AF6" s="638"/>
      <c r="AG6" s="638"/>
      <c r="AH6" s="638"/>
      <c r="AI6" s="639"/>
      <c r="AJ6" s="512">
        <v>500</v>
      </c>
      <c r="AK6" s="634"/>
      <c r="AL6" s="633">
        <v>370</v>
      </c>
      <c r="AM6" s="634"/>
      <c r="AN6" s="633">
        <v>270</v>
      </c>
      <c r="AO6" s="513"/>
      <c r="AP6" s="512">
        <f t="shared" ref="AP6:AP13" si="0">SUM(AJ6:AO6)</f>
        <v>1140</v>
      </c>
      <c r="AQ6" s="513"/>
      <c r="AR6" s="212"/>
      <c r="AS6" s="153"/>
      <c r="AT6" s="153"/>
      <c r="AU6" s="153"/>
      <c r="AV6" s="153"/>
      <c r="AW6" s="153"/>
      <c r="AX6" s="153"/>
      <c r="AY6" s="153"/>
      <c r="AZ6" s="153"/>
    </row>
    <row r="7" spans="1:52" ht="15.75" customHeight="1" thickBot="1" x14ac:dyDescent="0.3">
      <c r="A7" s="242">
        <v>2</v>
      </c>
      <c r="B7" s="249" t="s">
        <v>15</v>
      </c>
      <c r="C7" s="298" t="s">
        <v>16</v>
      </c>
      <c r="D7" s="258">
        <v>15</v>
      </c>
      <c r="E7" s="259">
        <v>20</v>
      </c>
      <c r="F7" s="260">
        <v>0</v>
      </c>
      <c r="G7" s="261">
        <f t="shared" ref="G7:G9" si="1">SUM(D7:F7)</f>
        <v>35</v>
      </c>
      <c r="H7" s="258">
        <v>15</v>
      </c>
      <c r="I7" s="259">
        <v>15</v>
      </c>
      <c r="J7" s="260">
        <v>5</v>
      </c>
      <c r="K7" s="261">
        <f t="shared" ref="K7:K9" si="2">SUM(H7:J7)</f>
        <v>35</v>
      </c>
      <c r="L7" s="258">
        <v>15</v>
      </c>
      <c r="M7" s="259">
        <v>0</v>
      </c>
      <c r="N7" s="260">
        <v>15</v>
      </c>
      <c r="O7" s="261">
        <f t="shared" ref="O7:O9" si="3">SUM(L7:N7)</f>
        <v>30</v>
      </c>
      <c r="P7" s="258">
        <v>0</v>
      </c>
      <c r="Q7" s="259">
        <v>20</v>
      </c>
      <c r="R7" s="260">
        <v>15</v>
      </c>
      <c r="S7" s="261">
        <f t="shared" ref="S7:S9" si="4">SUM(P7:R7)</f>
        <v>35</v>
      </c>
      <c r="T7" s="258">
        <v>15</v>
      </c>
      <c r="U7" s="259"/>
      <c r="V7" s="260">
        <v>20</v>
      </c>
      <c r="W7" s="260">
        <f t="shared" ref="W7:W9" si="5">SUM(T7:V7)</f>
        <v>35</v>
      </c>
      <c r="X7" s="589">
        <f t="shared" ref="X7:X9" si="6">SUM(W7,S7,O7,K7,G7)</f>
        <v>170</v>
      </c>
      <c r="Y7" s="590"/>
      <c r="Z7" s="204"/>
      <c r="AA7" s="204"/>
      <c r="AB7" s="204"/>
      <c r="AC7" s="640" t="s">
        <v>15</v>
      </c>
      <c r="AD7" s="641"/>
      <c r="AE7" s="641"/>
      <c r="AF7" s="641"/>
      <c r="AG7" s="641"/>
      <c r="AH7" s="641"/>
      <c r="AI7" s="642"/>
      <c r="AJ7" s="627">
        <v>280</v>
      </c>
      <c r="AK7" s="628"/>
      <c r="AL7" s="635">
        <v>260</v>
      </c>
      <c r="AM7" s="636"/>
      <c r="AN7" s="635">
        <v>175</v>
      </c>
      <c r="AO7" s="690"/>
      <c r="AP7" s="691">
        <f t="shared" si="0"/>
        <v>715</v>
      </c>
      <c r="AQ7" s="690"/>
      <c r="AR7" s="212"/>
      <c r="AS7" s="153"/>
      <c r="AT7" s="153"/>
      <c r="AU7" s="153"/>
      <c r="AV7" s="153"/>
      <c r="AW7" s="153"/>
      <c r="AX7" s="153"/>
      <c r="AY7" s="153"/>
      <c r="AZ7" s="153"/>
    </row>
    <row r="8" spans="1:52" ht="15.75" customHeight="1" x14ac:dyDescent="0.25">
      <c r="A8" s="251">
        <v>3</v>
      </c>
      <c r="B8" s="267" t="s">
        <v>9</v>
      </c>
      <c r="C8" s="298" t="s">
        <v>13</v>
      </c>
      <c r="D8" s="256">
        <v>20</v>
      </c>
      <c r="E8" s="222">
        <v>15</v>
      </c>
      <c r="F8" s="223">
        <v>15</v>
      </c>
      <c r="G8" s="257">
        <f t="shared" si="1"/>
        <v>50</v>
      </c>
      <c r="H8" s="256">
        <v>20</v>
      </c>
      <c r="I8" s="222">
        <v>5</v>
      </c>
      <c r="J8" s="223">
        <v>15</v>
      </c>
      <c r="K8" s="257">
        <f t="shared" si="2"/>
        <v>40</v>
      </c>
      <c r="L8" s="256">
        <v>20</v>
      </c>
      <c r="M8" s="222">
        <v>10</v>
      </c>
      <c r="N8" s="223">
        <v>20</v>
      </c>
      <c r="O8" s="257">
        <f t="shared" si="3"/>
        <v>50</v>
      </c>
      <c r="P8" s="256">
        <v>20</v>
      </c>
      <c r="Q8" s="222">
        <v>15</v>
      </c>
      <c r="R8" s="223">
        <v>5</v>
      </c>
      <c r="S8" s="257">
        <f t="shared" si="4"/>
        <v>40</v>
      </c>
      <c r="T8" s="256">
        <v>20</v>
      </c>
      <c r="U8" s="222">
        <v>20</v>
      </c>
      <c r="V8" s="223">
        <v>10</v>
      </c>
      <c r="W8" s="223">
        <f t="shared" si="5"/>
        <v>50</v>
      </c>
      <c r="X8" s="591">
        <f t="shared" si="6"/>
        <v>230</v>
      </c>
      <c r="Y8" s="592"/>
      <c r="Z8" s="204"/>
      <c r="AA8" s="204"/>
      <c r="AB8" s="204"/>
      <c r="AC8" s="643" t="s">
        <v>54</v>
      </c>
      <c r="AD8" s="644"/>
      <c r="AE8" s="644"/>
      <c r="AF8" s="644"/>
      <c r="AG8" s="644"/>
      <c r="AH8" s="644"/>
      <c r="AI8" s="645"/>
      <c r="AJ8" s="627">
        <v>400</v>
      </c>
      <c r="AK8" s="628"/>
      <c r="AL8" s="635">
        <v>245</v>
      </c>
      <c r="AM8" s="636"/>
      <c r="AN8" s="635"/>
      <c r="AO8" s="690"/>
      <c r="AP8" s="691">
        <f t="shared" si="0"/>
        <v>645</v>
      </c>
      <c r="AQ8" s="690"/>
      <c r="AR8" s="212"/>
      <c r="AS8" s="153"/>
      <c r="AT8" s="153"/>
      <c r="AU8" s="153"/>
      <c r="AV8" s="153"/>
      <c r="AW8" s="153"/>
      <c r="AX8" s="153"/>
      <c r="AY8" s="153"/>
      <c r="AZ8" s="153"/>
    </row>
    <row r="9" spans="1:52" ht="15.75" customHeight="1" thickBot="1" x14ac:dyDescent="0.3">
      <c r="A9" s="242">
        <v>4</v>
      </c>
      <c r="B9" s="249" t="s">
        <v>8</v>
      </c>
      <c r="C9" s="298" t="s">
        <v>14</v>
      </c>
      <c r="D9" s="243">
        <v>20</v>
      </c>
      <c r="E9" s="244">
        <v>5</v>
      </c>
      <c r="F9" s="250">
        <v>5</v>
      </c>
      <c r="G9" s="245">
        <f t="shared" si="1"/>
        <v>30</v>
      </c>
      <c r="H9" s="243">
        <v>20</v>
      </c>
      <c r="I9" s="244">
        <v>20</v>
      </c>
      <c r="J9" s="250">
        <v>10</v>
      </c>
      <c r="K9" s="245">
        <f t="shared" si="2"/>
        <v>50</v>
      </c>
      <c r="L9" s="243">
        <v>20</v>
      </c>
      <c r="M9" s="244">
        <v>20</v>
      </c>
      <c r="N9" s="250">
        <v>15</v>
      </c>
      <c r="O9" s="245">
        <f t="shared" si="3"/>
        <v>55</v>
      </c>
      <c r="P9" s="243">
        <v>10</v>
      </c>
      <c r="Q9" s="244">
        <v>10</v>
      </c>
      <c r="R9" s="250">
        <v>10</v>
      </c>
      <c r="S9" s="245">
        <f t="shared" si="4"/>
        <v>30</v>
      </c>
      <c r="T9" s="243">
        <v>20</v>
      </c>
      <c r="U9" s="244">
        <v>20</v>
      </c>
      <c r="V9" s="250">
        <v>0</v>
      </c>
      <c r="W9" s="250">
        <f t="shared" si="5"/>
        <v>40</v>
      </c>
      <c r="X9" s="589">
        <f t="shared" si="6"/>
        <v>205</v>
      </c>
      <c r="Y9" s="590"/>
      <c r="Z9" s="204"/>
      <c r="AA9" s="204"/>
      <c r="AB9" s="204"/>
      <c r="AC9" s="640" t="s">
        <v>9</v>
      </c>
      <c r="AD9" s="641"/>
      <c r="AE9" s="641"/>
      <c r="AF9" s="641"/>
      <c r="AG9" s="641"/>
      <c r="AH9" s="641"/>
      <c r="AI9" s="642"/>
      <c r="AJ9" s="627">
        <v>300</v>
      </c>
      <c r="AK9" s="628"/>
      <c r="AL9" s="629"/>
      <c r="AM9" s="628"/>
      <c r="AN9" s="629">
        <v>25</v>
      </c>
      <c r="AO9" s="630"/>
      <c r="AP9" s="627">
        <f t="shared" si="0"/>
        <v>325</v>
      </c>
      <c r="AQ9" s="630"/>
      <c r="AR9" s="212"/>
      <c r="AS9" s="153"/>
      <c r="AT9" s="153"/>
      <c r="AU9" s="153"/>
      <c r="AV9" s="153"/>
      <c r="AW9" s="153"/>
      <c r="AX9" s="153"/>
      <c r="AY9" s="153"/>
      <c r="AZ9" s="153"/>
    </row>
    <row r="10" spans="1:52" ht="15.75" customHeight="1" thickBot="1" x14ac:dyDescent="0.3">
      <c r="A10" s="204"/>
      <c r="B10" s="21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640" t="s">
        <v>18</v>
      </c>
      <c r="AD10" s="641"/>
      <c r="AE10" s="641"/>
      <c r="AF10" s="641"/>
      <c r="AG10" s="641"/>
      <c r="AH10" s="641"/>
      <c r="AI10" s="642"/>
      <c r="AJ10" s="627"/>
      <c r="AK10" s="628"/>
      <c r="AL10" s="635">
        <v>170</v>
      </c>
      <c r="AM10" s="636"/>
      <c r="AN10" s="635">
        <v>75</v>
      </c>
      <c r="AO10" s="690"/>
      <c r="AP10" s="691">
        <f t="shared" si="0"/>
        <v>245</v>
      </c>
      <c r="AQ10" s="690"/>
      <c r="AR10" s="204"/>
      <c r="AS10" s="153"/>
      <c r="AT10" s="153"/>
      <c r="AU10" s="153"/>
      <c r="AV10" s="153"/>
      <c r="AW10" s="153"/>
      <c r="AX10" s="153"/>
      <c r="AY10" s="153"/>
      <c r="AZ10" s="153"/>
    </row>
    <row r="11" spans="1:52" ht="15.75" customHeight="1" thickBot="1" x14ac:dyDescent="0.3">
      <c r="A11" s="204"/>
      <c r="B11" s="279" t="s">
        <v>47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648" t="s">
        <v>19</v>
      </c>
      <c r="AD11" s="649"/>
      <c r="AE11" s="649"/>
      <c r="AF11" s="649"/>
      <c r="AG11" s="649"/>
      <c r="AH11" s="649"/>
      <c r="AI11" s="650"/>
      <c r="AJ11" s="627">
        <v>240</v>
      </c>
      <c r="AK11" s="628"/>
      <c r="AL11" s="635"/>
      <c r="AM11" s="636"/>
      <c r="AN11" s="635"/>
      <c r="AO11" s="690"/>
      <c r="AP11" s="691">
        <f t="shared" si="0"/>
        <v>240</v>
      </c>
      <c r="AQ11" s="690"/>
      <c r="AR11" s="204"/>
      <c r="AS11" s="153"/>
      <c r="AT11" s="153"/>
      <c r="AU11" s="153"/>
      <c r="AV11" s="153"/>
      <c r="AW11" s="153"/>
      <c r="AX11" s="153"/>
      <c r="AY11" s="153"/>
      <c r="AZ11" s="153"/>
    </row>
    <row r="12" spans="1:52" ht="15.75" customHeight="1" thickBot="1" x14ac:dyDescent="0.3">
      <c r="A12" s="543" t="s">
        <v>17</v>
      </c>
      <c r="B12" s="543" t="s">
        <v>0</v>
      </c>
      <c r="C12" s="543" t="s">
        <v>1</v>
      </c>
      <c r="D12" s="522" t="s">
        <v>21</v>
      </c>
      <c r="E12" s="523"/>
      <c r="F12" s="524"/>
      <c r="G12" s="520" t="s">
        <v>22</v>
      </c>
      <c r="H12" s="522" t="s">
        <v>23</v>
      </c>
      <c r="I12" s="523"/>
      <c r="J12" s="524"/>
      <c r="K12" s="520" t="s">
        <v>22</v>
      </c>
      <c r="L12" s="522" t="s">
        <v>24</v>
      </c>
      <c r="M12" s="523"/>
      <c r="N12" s="524"/>
      <c r="O12" s="520" t="s">
        <v>22</v>
      </c>
      <c r="P12" s="522" t="s">
        <v>25</v>
      </c>
      <c r="Q12" s="523"/>
      <c r="R12" s="524"/>
      <c r="S12" s="520" t="s">
        <v>22</v>
      </c>
      <c r="T12" s="522" t="s">
        <v>26</v>
      </c>
      <c r="U12" s="523"/>
      <c r="V12" s="524"/>
      <c r="W12" s="542" t="s">
        <v>22</v>
      </c>
      <c r="X12" s="516" t="s">
        <v>27</v>
      </c>
      <c r="Y12" s="517"/>
      <c r="Z12" s="204"/>
      <c r="AA12" s="204"/>
      <c r="AB12" s="204"/>
      <c r="AC12" s="640" t="s">
        <v>11</v>
      </c>
      <c r="AD12" s="641"/>
      <c r="AE12" s="641"/>
      <c r="AF12" s="641"/>
      <c r="AG12" s="641"/>
      <c r="AH12" s="641"/>
      <c r="AI12" s="642"/>
      <c r="AJ12" s="627"/>
      <c r="AK12" s="628"/>
      <c r="AL12" s="629">
        <v>135</v>
      </c>
      <c r="AM12" s="628"/>
      <c r="AN12" s="629">
        <v>85</v>
      </c>
      <c r="AO12" s="630"/>
      <c r="AP12" s="627">
        <f t="shared" si="0"/>
        <v>220</v>
      </c>
      <c r="AQ12" s="630"/>
      <c r="AR12" s="204"/>
      <c r="AS12" s="153"/>
      <c r="AT12" s="153"/>
      <c r="AU12" s="153"/>
      <c r="AV12" s="153"/>
      <c r="AW12" s="153"/>
      <c r="AX12" s="153"/>
      <c r="AY12" s="153"/>
      <c r="AZ12" s="153"/>
    </row>
    <row r="13" spans="1:52" ht="15.75" customHeight="1" thickBot="1" x14ac:dyDescent="0.3">
      <c r="A13" s="545"/>
      <c r="B13" s="545"/>
      <c r="C13" s="545"/>
      <c r="D13" s="224" t="s">
        <v>28</v>
      </c>
      <c r="E13" s="225" t="s">
        <v>29</v>
      </c>
      <c r="F13" s="225" t="s">
        <v>30</v>
      </c>
      <c r="G13" s="540"/>
      <c r="H13" s="224" t="s">
        <v>28</v>
      </c>
      <c r="I13" s="225" t="s">
        <v>29</v>
      </c>
      <c r="J13" s="225" t="s">
        <v>30</v>
      </c>
      <c r="K13" s="540"/>
      <c r="L13" s="224" t="s">
        <v>28</v>
      </c>
      <c r="M13" s="225" t="s">
        <v>29</v>
      </c>
      <c r="N13" s="225" t="s">
        <v>30</v>
      </c>
      <c r="O13" s="540"/>
      <c r="P13" s="224" t="s">
        <v>28</v>
      </c>
      <c r="Q13" s="225" t="s">
        <v>29</v>
      </c>
      <c r="R13" s="225" t="s">
        <v>30</v>
      </c>
      <c r="S13" s="540"/>
      <c r="T13" s="224" t="s">
        <v>28</v>
      </c>
      <c r="U13" s="225" t="s">
        <v>29</v>
      </c>
      <c r="V13" s="225" t="s">
        <v>30</v>
      </c>
      <c r="W13" s="656"/>
      <c r="X13" s="518"/>
      <c r="Y13" s="519"/>
      <c r="Z13" s="204"/>
      <c r="AA13" s="204"/>
      <c r="AB13" s="204"/>
      <c r="AC13" s="640" t="s">
        <v>67</v>
      </c>
      <c r="AD13" s="641"/>
      <c r="AE13" s="641"/>
      <c r="AF13" s="641"/>
      <c r="AG13" s="641"/>
      <c r="AH13" s="641"/>
      <c r="AI13" s="642"/>
      <c r="AJ13" s="627"/>
      <c r="AK13" s="628"/>
      <c r="AL13" s="629"/>
      <c r="AM13" s="628"/>
      <c r="AN13" s="442"/>
      <c r="AO13" s="441"/>
      <c r="AP13" s="627">
        <f t="shared" si="0"/>
        <v>0</v>
      </c>
      <c r="AQ13" s="630"/>
      <c r="AR13" s="204"/>
      <c r="AS13" s="153"/>
      <c r="AT13" s="153"/>
      <c r="AU13" s="153"/>
      <c r="AV13" s="153"/>
      <c r="AW13" s="153"/>
      <c r="AX13" s="153"/>
      <c r="AY13" s="153"/>
      <c r="AZ13" s="153"/>
    </row>
    <row r="14" spans="1:52" ht="15.75" customHeight="1" x14ac:dyDescent="0.25">
      <c r="A14" s="213">
        <v>1</v>
      </c>
      <c r="B14" s="246" t="s">
        <v>54</v>
      </c>
      <c r="C14" s="298" t="s">
        <v>55</v>
      </c>
      <c r="D14" s="218">
        <v>15</v>
      </c>
      <c r="E14" s="219">
        <v>0</v>
      </c>
      <c r="F14" s="219">
        <v>20</v>
      </c>
      <c r="G14" s="234">
        <f>SUM(D14:F14)</f>
        <v>35</v>
      </c>
      <c r="H14" s="290">
        <v>15</v>
      </c>
      <c r="I14" s="219"/>
      <c r="J14" s="219">
        <v>10</v>
      </c>
      <c r="K14" s="288">
        <f t="shared" ref="K14:K17" si="7">SUM(H14:J14)</f>
        <v>25</v>
      </c>
      <c r="L14" s="290">
        <v>0</v>
      </c>
      <c r="M14" s="219">
        <v>0</v>
      </c>
      <c r="N14" s="219">
        <v>0</v>
      </c>
      <c r="O14" s="288">
        <f t="shared" ref="O14:O17" si="8">SUM(L14:N14)</f>
        <v>0</v>
      </c>
      <c r="P14" s="290">
        <v>20</v>
      </c>
      <c r="Q14" s="219">
        <v>10</v>
      </c>
      <c r="R14" s="219">
        <v>0</v>
      </c>
      <c r="S14" s="288">
        <f t="shared" ref="S14:S17" si="9">SUM(P14:R14)</f>
        <v>30</v>
      </c>
      <c r="T14" s="290">
        <v>5</v>
      </c>
      <c r="U14" s="219">
        <v>0</v>
      </c>
      <c r="V14" s="219">
        <v>0</v>
      </c>
      <c r="W14" s="288">
        <f t="shared" ref="W14:W17" si="10">SUM(T14:V14)</f>
        <v>5</v>
      </c>
      <c r="X14" s="587">
        <f>SUM(G14,K14,O14,S14,W14)</f>
        <v>95</v>
      </c>
      <c r="Y14" s="588"/>
      <c r="Z14" s="204"/>
      <c r="AA14" s="204"/>
      <c r="AB14" s="204"/>
      <c r="AC14" s="204"/>
      <c r="AD14" s="153"/>
      <c r="AE14" s="153"/>
      <c r="AF14" s="153"/>
      <c r="AG14" s="153"/>
      <c r="AH14" s="153"/>
      <c r="AI14" s="153"/>
      <c r="AJ14" s="153"/>
      <c r="AK14" s="153"/>
    </row>
    <row r="15" spans="1:52" ht="15.75" customHeight="1" thickBot="1" x14ac:dyDescent="0.3">
      <c r="A15" s="242">
        <v>2</v>
      </c>
      <c r="B15" s="249" t="s">
        <v>15</v>
      </c>
      <c r="C15" s="298" t="s">
        <v>16</v>
      </c>
      <c r="D15" s="258">
        <v>10</v>
      </c>
      <c r="E15" s="259">
        <v>0</v>
      </c>
      <c r="F15" s="259">
        <v>15</v>
      </c>
      <c r="G15" s="269">
        <f t="shared" ref="G15:G17" si="11">SUM(D15:F15)</f>
        <v>25</v>
      </c>
      <c r="H15" s="258">
        <v>0</v>
      </c>
      <c r="I15" s="259">
        <v>5</v>
      </c>
      <c r="J15" s="259"/>
      <c r="K15" s="289">
        <f t="shared" si="7"/>
        <v>5</v>
      </c>
      <c r="L15" s="258">
        <v>5</v>
      </c>
      <c r="M15" s="259">
        <v>15</v>
      </c>
      <c r="N15" s="259">
        <v>15</v>
      </c>
      <c r="O15" s="289">
        <f t="shared" si="8"/>
        <v>35</v>
      </c>
      <c r="P15" s="258"/>
      <c r="Q15" s="259">
        <v>15</v>
      </c>
      <c r="R15" s="259">
        <v>20</v>
      </c>
      <c r="S15" s="289">
        <f t="shared" si="9"/>
        <v>35</v>
      </c>
      <c r="T15" s="258">
        <v>20</v>
      </c>
      <c r="U15" s="259">
        <v>0</v>
      </c>
      <c r="V15" s="259">
        <v>10</v>
      </c>
      <c r="W15" s="289">
        <f t="shared" si="10"/>
        <v>30</v>
      </c>
      <c r="X15" s="589">
        <f t="shared" ref="X15:X17" si="12">SUM(G15,K15,O15,S15,W15)</f>
        <v>130</v>
      </c>
      <c r="Y15" s="590"/>
      <c r="Z15" s="204"/>
      <c r="AA15" s="204"/>
      <c r="AB15" s="204"/>
      <c r="AC15" s="204"/>
      <c r="AD15" s="153"/>
      <c r="AE15" s="153"/>
      <c r="AF15" s="153"/>
      <c r="AG15" s="153"/>
      <c r="AH15" s="153"/>
      <c r="AI15" s="153"/>
      <c r="AJ15" s="153"/>
      <c r="AK15" s="153"/>
    </row>
    <row r="16" spans="1:52" ht="15.75" customHeight="1" x14ac:dyDescent="0.25">
      <c r="A16" s="251">
        <v>3</v>
      </c>
      <c r="B16" s="267" t="s">
        <v>9</v>
      </c>
      <c r="C16" s="298" t="s">
        <v>13</v>
      </c>
      <c r="D16" s="256">
        <v>0</v>
      </c>
      <c r="E16" s="222">
        <v>0</v>
      </c>
      <c r="F16" s="222"/>
      <c r="G16" s="270">
        <f t="shared" si="11"/>
        <v>0</v>
      </c>
      <c r="H16" s="256">
        <v>5</v>
      </c>
      <c r="I16" s="222">
        <v>20</v>
      </c>
      <c r="J16" s="222">
        <v>0</v>
      </c>
      <c r="K16" s="270">
        <f t="shared" si="7"/>
        <v>25</v>
      </c>
      <c r="L16" s="256">
        <v>15</v>
      </c>
      <c r="M16" s="222">
        <v>0</v>
      </c>
      <c r="N16" s="222"/>
      <c r="O16" s="270">
        <f t="shared" si="8"/>
        <v>15</v>
      </c>
      <c r="P16" s="256"/>
      <c r="Q16" s="222">
        <v>20</v>
      </c>
      <c r="R16" s="222">
        <v>20</v>
      </c>
      <c r="S16" s="270">
        <f t="shared" si="9"/>
        <v>40</v>
      </c>
      <c r="T16" s="256"/>
      <c r="U16" s="222">
        <v>0</v>
      </c>
      <c r="V16" s="222">
        <v>0</v>
      </c>
      <c r="W16" s="270">
        <f t="shared" si="10"/>
        <v>0</v>
      </c>
      <c r="X16" s="591">
        <f t="shared" si="12"/>
        <v>80</v>
      </c>
      <c r="Y16" s="592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153"/>
      <c r="AT16" s="153"/>
      <c r="AU16" s="153"/>
      <c r="AV16" s="153"/>
      <c r="AW16" s="153"/>
      <c r="AX16" s="153"/>
      <c r="AY16" s="153"/>
      <c r="AZ16" s="153"/>
    </row>
    <row r="17" spans="1:52" ht="15.75" customHeight="1" thickBot="1" x14ac:dyDescent="0.3">
      <c r="A17" s="242">
        <v>4</v>
      </c>
      <c r="B17" s="249" t="s">
        <v>8</v>
      </c>
      <c r="C17" s="298" t="s">
        <v>14</v>
      </c>
      <c r="D17" s="243">
        <v>15</v>
      </c>
      <c r="E17" s="244">
        <v>10</v>
      </c>
      <c r="F17" s="244">
        <v>10</v>
      </c>
      <c r="G17" s="253">
        <f t="shared" si="11"/>
        <v>35</v>
      </c>
      <c r="H17" s="243">
        <v>20</v>
      </c>
      <c r="I17" s="244">
        <v>15</v>
      </c>
      <c r="J17" s="244">
        <v>10</v>
      </c>
      <c r="K17" s="287">
        <f t="shared" si="7"/>
        <v>45</v>
      </c>
      <c r="L17" s="243">
        <v>5</v>
      </c>
      <c r="M17" s="244">
        <v>15</v>
      </c>
      <c r="N17" s="244"/>
      <c r="O17" s="287">
        <f t="shared" si="8"/>
        <v>20</v>
      </c>
      <c r="P17" s="243">
        <v>5</v>
      </c>
      <c r="Q17" s="244">
        <v>15</v>
      </c>
      <c r="R17" s="244"/>
      <c r="S17" s="287">
        <f t="shared" si="9"/>
        <v>20</v>
      </c>
      <c r="T17" s="243">
        <v>10</v>
      </c>
      <c r="U17" s="244">
        <v>15</v>
      </c>
      <c r="V17" s="244">
        <v>20</v>
      </c>
      <c r="W17" s="287">
        <f t="shared" si="10"/>
        <v>45</v>
      </c>
      <c r="X17" s="589">
        <f t="shared" si="12"/>
        <v>165</v>
      </c>
      <c r="Y17" s="590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</row>
    <row r="18" spans="1:52" ht="15.75" customHeight="1" thickBot="1" x14ac:dyDescent="0.3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</row>
    <row r="19" spans="1:52" ht="15.75" customHeight="1" thickBot="1" x14ac:dyDescent="0.3">
      <c r="A19" s="204"/>
      <c r="B19" s="279" t="s">
        <v>52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</row>
    <row r="20" spans="1:52" ht="15.75" customHeight="1" thickBot="1" x14ac:dyDescent="0.3">
      <c r="A20" s="543" t="s">
        <v>17</v>
      </c>
      <c r="B20" s="543" t="s">
        <v>0</v>
      </c>
      <c r="C20" s="543" t="s">
        <v>1</v>
      </c>
      <c r="D20" s="522" t="s">
        <v>21</v>
      </c>
      <c r="E20" s="523"/>
      <c r="F20" s="524"/>
      <c r="G20" s="520" t="s">
        <v>22</v>
      </c>
      <c r="H20" s="522" t="s">
        <v>23</v>
      </c>
      <c r="I20" s="523"/>
      <c r="J20" s="524"/>
      <c r="K20" s="520" t="s">
        <v>22</v>
      </c>
      <c r="L20" s="522" t="s">
        <v>24</v>
      </c>
      <c r="M20" s="523"/>
      <c r="N20" s="524"/>
      <c r="O20" s="520" t="s">
        <v>22</v>
      </c>
      <c r="P20" s="522" t="s">
        <v>25</v>
      </c>
      <c r="Q20" s="523"/>
      <c r="R20" s="524"/>
      <c r="S20" s="520" t="s">
        <v>22</v>
      </c>
      <c r="T20" s="522" t="s">
        <v>26</v>
      </c>
      <c r="U20" s="523"/>
      <c r="V20" s="524"/>
      <c r="W20" s="542" t="s">
        <v>22</v>
      </c>
      <c r="X20" s="516" t="s">
        <v>27</v>
      </c>
      <c r="Y20" s="657"/>
      <c r="Z20" s="516" t="s">
        <v>51</v>
      </c>
      <c r="AA20" s="517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</row>
    <row r="21" spans="1:52" ht="15.75" customHeight="1" thickBot="1" x14ac:dyDescent="0.3">
      <c r="A21" s="545"/>
      <c r="B21" s="545"/>
      <c r="C21" s="545"/>
      <c r="D21" s="224" t="s">
        <v>28</v>
      </c>
      <c r="E21" s="225" t="s">
        <v>29</v>
      </c>
      <c r="F21" s="225" t="s">
        <v>30</v>
      </c>
      <c r="G21" s="540"/>
      <c r="H21" s="224" t="s">
        <v>28</v>
      </c>
      <c r="I21" s="225" t="s">
        <v>29</v>
      </c>
      <c r="J21" s="225" t="s">
        <v>30</v>
      </c>
      <c r="K21" s="540"/>
      <c r="L21" s="224" t="s">
        <v>28</v>
      </c>
      <c r="M21" s="225" t="s">
        <v>29</v>
      </c>
      <c r="N21" s="225" t="s">
        <v>30</v>
      </c>
      <c r="O21" s="540"/>
      <c r="P21" s="224" t="s">
        <v>28</v>
      </c>
      <c r="Q21" s="225" t="s">
        <v>29</v>
      </c>
      <c r="R21" s="225" t="s">
        <v>30</v>
      </c>
      <c r="S21" s="540"/>
      <c r="T21" s="224" t="s">
        <v>28</v>
      </c>
      <c r="U21" s="225" t="s">
        <v>29</v>
      </c>
      <c r="V21" s="225" t="s">
        <v>30</v>
      </c>
      <c r="W21" s="656"/>
      <c r="X21" s="518"/>
      <c r="Y21" s="658"/>
      <c r="Z21" s="518"/>
      <c r="AA21" s="519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</row>
    <row r="22" spans="1:52" ht="15.75" customHeight="1" x14ac:dyDescent="0.25">
      <c r="A22" s="213">
        <v>1</v>
      </c>
      <c r="B22" s="246" t="s">
        <v>54</v>
      </c>
      <c r="C22" s="298" t="s">
        <v>55</v>
      </c>
      <c r="D22" s="218">
        <v>15</v>
      </c>
      <c r="E22" s="219">
        <v>10</v>
      </c>
      <c r="F22" s="219">
        <v>5</v>
      </c>
      <c r="G22" s="234">
        <f>SUM(D22:F22)</f>
        <v>30</v>
      </c>
      <c r="H22" s="290">
        <v>10</v>
      </c>
      <c r="I22" s="219"/>
      <c r="J22" s="219">
        <v>20</v>
      </c>
      <c r="K22" s="288">
        <f t="shared" ref="K22:K25" si="13">SUM(H22:J22)</f>
        <v>30</v>
      </c>
      <c r="L22" s="290">
        <v>15</v>
      </c>
      <c r="M22" s="219">
        <v>0</v>
      </c>
      <c r="N22" s="219">
        <v>15</v>
      </c>
      <c r="O22" s="288">
        <f t="shared" ref="O22:O25" si="14">SUM(L22:N22)</f>
        <v>30</v>
      </c>
      <c r="P22" s="290">
        <v>10</v>
      </c>
      <c r="Q22" s="219"/>
      <c r="R22" s="219"/>
      <c r="S22" s="288">
        <f t="shared" ref="S22:S25" si="15">SUM(P22:R22)</f>
        <v>10</v>
      </c>
      <c r="T22" s="290">
        <v>15</v>
      </c>
      <c r="U22" s="219">
        <v>0</v>
      </c>
      <c r="V22" s="219"/>
      <c r="W22" s="288">
        <f t="shared" ref="W22:W25" si="16">SUM(T22:V22)</f>
        <v>15</v>
      </c>
      <c r="X22" s="587">
        <f>SUM(G22,K22,O22,S22,W22)</f>
        <v>115</v>
      </c>
      <c r="Y22" s="655"/>
      <c r="Z22" s="587">
        <f>SUM(X6,X14,X22)</f>
        <v>325</v>
      </c>
      <c r="AA22" s="588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</row>
    <row r="23" spans="1:52" ht="15.75" customHeight="1" thickBot="1" x14ac:dyDescent="0.3">
      <c r="A23" s="242">
        <v>2</v>
      </c>
      <c r="B23" s="249" t="s">
        <v>15</v>
      </c>
      <c r="C23" s="298" t="s">
        <v>16</v>
      </c>
      <c r="D23" s="258"/>
      <c r="E23" s="259"/>
      <c r="F23" s="259">
        <v>0</v>
      </c>
      <c r="G23" s="269">
        <f t="shared" ref="G23:G25" si="17">SUM(D23:F23)</f>
        <v>0</v>
      </c>
      <c r="H23" s="258"/>
      <c r="I23" s="259"/>
      <c r="J23" s="259"/>
      <c r="K23" s="289">
        <f t="shared" si="13"/>
        <v>0</v>
      </c>
      <c r="L23" s="258">
        <v>5</v>
      </c>
      <c r="M23" s="259">
        <v>10</v>
      </c>
      <c r="N23" s="259">
        <v>0</v>
      </c>
      <c r="O23" s="289">
        <f t="shared" si="14"/>
        <v>15</v>
      </c>
      <c r="P23" s="258">
        <v>10</v>
      </c>
      <c r="Q23" s="259">
        <v>0</v>
      </c>
      <c r="R23" s="259">
        <v>15</v>
      </c>
      <c r="S23" s="289">
        <f t="shared" si="15"/>
        <v>25</v>
      </c>
      <c r="T23" s="258">
        <v>5</v>
      </c>
      <c r="U23" s="259">
        <v>5</v>
      </c>
      <c r="V23" s="259"/>
      <c r="W23" s="289">
        <f t="shared" si="16"/>
        <v>10</v>
      </c>
      <c r="X23" s="589">
        <f t="shared" ref="X23:X25" si="18">SUM(G23,K23,O23,S23,W23)</f>
        <v>50</v>
      </c>
      <c r="Y23" s="590"/>
      <c r="Z23" s="589">
        <f t="shared" ref="Z23:Z25" si="19">SUM(X7,X15,X23)</f>
        <v>350</v>
      </c>
      <c r="AA23" s="590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</row>
    <row r="24" spans="1:52" ht="15.75" customHeight="1" x14ac:dyDescent="0.25">
      <c r="A24" s="251">
        <v>3</v>
      </c>
      <c r="B24" s="267" t="s">
        <v>9</v>
      </c>
      <c r="C24" s="298" t="s">
        <v>13</v>
      </c>
      <c r="D24" s="262">
        <v>10</v>
      </c>
      <c r="E24" s="263"/>
      <c r="F24" s="263">
        <v>15</v>
      </c>
      <c r="G24" s="240">
        <f t="shared" si="17"/>
        <v>25</v>
      </c>
      <c r="H24" s="262"/>
      <c r="I24" s="263">
        <v>5</v>
      </c>
      <c r="J24" s="263"/>
      <c r="K24" s="240">
        <f t="shared" si="13"/>
        <v>5</v>
      </c>
      <c r="L24" s="262">
        <v>0</v>
      </c>
      <c r="M24" s="263">
        <v>0</v>
      </c>
      <c r="N24" s="263">
        <v>0</v>
      </c>
      <c r="O24" s="240">
        <f t="shared" si="14"/>
        <v>0</v>
      </c>
      <c r="P24" s="262"/>
      <c r="Q24" s="263">
        <v>0</v>
      </c>
      <c r="R24" s="263"/>
      <c r="S24" s="240">
        <f t="shared" si="15"/>
        <v>0</v>
      </c>
      <c r="T24" s="262">
        <v>0</v>
      </c>
      <c r="U24" s="263">
        <v>0</v>
      </c>
      <c r="V24" s="263"/>
      <c r="W24" s="240">
        <f t="shared" si="16"/>
        <v>0</v>
      </c>
      <c r="X24" s="591">
        <f t="shared" si="18"/>
        <v>30</v>
      </c>
      <c r="Y24" s="592"/>
      <c r="Z24" s="591">
        <f t="shared" si="19"/>
        <v>340</v>
      </c>
      <c r="AA24" s="592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</row>
    <row r="25" spans="1:52" ht="15.75" customHeight="1" thickBot="1" x14ac:dyDescent="0.3">
      <c r="A25" s="242">
        <v>4</v>
      </c>
      <c r="B25" s="249" t="s">
        <v>8</v>
      </c>
      <c r="C25" s="298" t="s">
        <v>14</v>
      </c>
      <c r="D25" s="243"/>
      <c r="E25" s="244"/>
      <c r="F25" s="244"/>
      <c r="G25" s="253">
        <f t="shared" si="17"/>
        <v>0</v>
      </c>
      <c r="H25" s="243">
        <v>0</v>
      </c>
      <c r="I25" s="244"/>
      <c r="J25" s="244"/>
      <c r="K25" s="287">
        <f t="shared" si="13"/>
        <v>0</v>
      </c>
      <c r="L25" s="243">
        <v>10</v>
      </c>
      <c r="M25" s="244">
        <v>20</v>
      </c>
      <c r="N25" s="244">
        <v>0</v>
      </c>
      <c r="O25" s="287">
        <f t="shared" si="14"/>
        <v>30</v>
      </c>
      <c r="P25" s="243">
        <v>20</v>
      </c>
      <c r="Q25" s="244">
        <v>0</v>
      </c>
      <c r="R25" s="244"/>
      <c r="S25" s="287">
        <f t="shared" si="15"/>
        <v>20</v>
      </c>
      <c r="T25" s="243">
        <v>0</v>
      </c>
      <c r="U25" s="244">
        <v>0</v>
      </c>
      <c r="V25" s="244">
        <v>0</v>
      </c>
      <c r="W25" s="287">
        <f t="shared" si="16"/>
        <v>0</v>
      </c>
      <c r="X25" s="589">
        <f t="shared" si="18"/>
        <v>50</v>
      </c>
      <c r="Y25" s="590"/>
      <c r="Z25" s="589">
        <f t="shared" si="19"/>
        <v>420</v>
      </c>
      <c r="AA25" s="590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</row>
    <row r="26" spans="1:52" ht="15.75" customHeight="1" x14ac:dyDescent="0.25">
      <c r="A26" s="237"/>
      <c r="B26" s="255"/>
      <c r="C26" s="265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41"/>
      <c r="Y26" s="241"/>
      <c r="Z26" s="241"/>
      <c r="AA26" s="241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</row>
    <row r="27" spans="1:52" ht="15.75" customHeight="1" x14ac:dyDescent="0.25">
      <c r="A27" s="237"/>
      <c r="B27" s="255"/>
      <c r="C27" s="265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</row>
    <row r="28" spans="1:52" ht="15.75" customHeight="1" thickBot="1" x14ac:dyDescent="0.5">
      <c r="A28" s="204"/>
      <c r="B28" s="254"/>
      <c r="C28" s="254"/>
      <c r="D28" s="678" t="s">
        <v>61</v>
      </c>
      <c r="E28" s="678"/>
      <c r="F28" s="678"/>
      <c r="G28" s="678"/>
      <c r="H28" s="678"/>
      <c r="I28" s="678"/>
      <c r="J28" s="678"/>
      <c r="K28" s="678"/>
      <c r="L28" s="678"/>
      <c r="M28" s="678"/>
      <c r="N28" s="678"/>
      <c r="O28" s="678"/>
      <c r="P28" s="678"/>
      <c r="Q28" s="678"/>
      <c r="R28" s="678"/>
      <c r="S28" s="678"/>
      <c r="T28" s="678"/>
      <c r="U28" s="678"/>
      <c r="V28" s="678"/>
      <c r="W28" s="678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15"/>
      <c r="AT28" s="232"/>
      <c r="AU28" s="204"/>
      <c r="AV28" s="204"/>
      <c r="AW28" s="204"/>
      <c r="AX28" s="204"/>
      <c r="AY28" s="204"/>
      <c r="AZ28" s="204"/>
    </row>
    <row r="29" spans="1:52" ht="15.75" customHeight="1" thickBot="1" x14ac:dyDescent="0.3">
      <c r="A29" s="204"/>
      <c r="B29" s="278" t="s">
        <v>46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71"/>
      <c r="AV29" s="271"/>
      <c r="AW29" s="271"/>
      <c r="AX29" s="271"/>
      <c r="AY29" s="271"/>
      <c r="AZ29" s="216"/>
    </row>
    <row r="30" spans="1:52" ht="15.75" customHeight="1" thickBot="1" x14ac:dyDescent="0.3">
      <c r="A30" s="543" t="s">
        <v>17</v>
      </c>
      <c r="B30" s="543" t="s">
        <v>0</v>
      </c>
      <c r="C30" s="543" t="s">
        <v>1</v>
      </c>
      <c r="D30" s="522" t="s">
        <v>21</v>
      </c>
      <c r="E30" s="523"/>
      <c r="F30" s="524"/>
      <c r="G30" s="520" t="s">
        <v>22</v>
      </c>
      <c r="H30" s="522" t="s">
        <v>23</v>
      </c>
      <c r="I30" s="523"/>
      <c r="J30" s="524"/>
      <c r="K30" s="520" t="s">
        <v>22</v>
      </c>
      <c r="L30" s="522" t="s">
        <v>24</v>
      </c>
      <c r="M30" s="523"/>
      <c r="N30" s="524"/>
      <c r="O30" s="520" t="s">
        <v>22</v>
      </c>
      <c r="P30" s="522" t="s">
        <v>25</v>
      </c>
      <c r="Q30" s="523"/>
      <c r="R30" s="524"/>
      <c r="S30" s="520" t="s">
        <v>22</v>
      </c>
      <c r="T30" s="522" t="s">
        <v>26</v>
      </c>
      <c r="U30" s="523"/>
      <c r="V30" s="524"/>
      <c r="W30" s="520" t="s">
        <v>22</v>
      </c>
      <c r="X30" s="522" t="s">
        <v>31</v>
      </c>
      <c r="Y30" s="523"/>
      <c r="Z30" s="524"/>
      <c r="AA30" s="520" t="s">
        <v>22</v>
      </c>
      <c r="AB30" s="522" t="s">
        <v>32</v>
      </c>
      <c r="AC30" s="523"/>
      <c r="AD30" s="524"/>
      <c r="AE30" s="520" t="s">
        <v>22</v>
      </c>
      <c r="AF30" s="522" t="s">
        <v>33</v>
      </c>
      <c r="AG30" s="523"/>
      <c r="AH30" s="524"/>
      <c r="AI30" s="520" t="s">
        <v>22</v>
      </c>
      <c r="AJ30" s="522" t="s">
        <v>34</v>
      </c>
      <c r="AK30" s="523"/>
      <c r="AL30" s="524"/>
      <c r="AM30" s="520" t="s">
        <v>22</v>
      </c>
      <c r="AN30" s="522" t="s">
        <v>35</v>
      </c>
      <c r="AO30" s="523"/>
      <c r="AP30" s="524"/>
      <c r="AQ30" s="520" t="s">
        <v>22</v>
      </c>
      <c r="AR30" s="611" t="s">
        <v>27</v>
      </c>
      <c r="AS30" s="612"/>
      <c r="AT30" s="216"/>
      <c r="AU30" s="235"/>
      <c r="AV30" s="272"/>
      <c r="AW30" s="209"/>
      <c r="AX30" s="209"/>
      <c r="AY30" s="209"/>
      <c r="AZ30" s="229"/>
    </row>
    <row r="31" spans="1:52" ht="15.75" customHeight="1" thickBot="1" x14ac:dyDescent="0.3">
      <c r="A31" s="545"/>
      <c r="B31" s="545"/>
      <c r="C31" s="545"/>
      <c r="D31" s="224" t="s">
        <v>28</v>
      </c>
      <c r="E31" s="225" t="s">
        <v>29</v>
      </c>
      <c r="F31" s="225" t="s">
        <v>30</v>
      </c>
      <c r="G31" s="540"/>
      <c r="H31" s="224" t="s">
        <v>28</v>
      </c>
      <c r="I31" s="225" t="s">
        <v>29</v>
      </c>
      <c r="J31" s="225" t="s">
        <v>30</v>
      </c>
      <c r="K31" s="540"/>
      <c r="L31" s="224" t="s">
        <v>28</v>
      </c>
      <c r="M31" s="225" t="s">
        <v>29</v>
      </c>
      <c r="N31" s="225" t="s">
        <v>30</v>
      </c>
      <c r="O31" s="540"/>
      <c r="P31" s="224" t="s">
        <v>28</v>
      </c>
      <c r="Q31" s="225" t="s">
        <v>29</v>
      </c>
      <c r="R31" s="225" t="s">
        <v>30</v>
      </c>
      <c r="S31" s="540"/>
      <c r="T31" s="224" t="s">
        <v>28</v>
      </c>
      <c r="U31" s="225" t="s">
        <v>29</v>
      </c>
      <c r="V31" s="225" t="s">
        <v>30</v>
      </c>
      <c r="W31" s="540"/>
      <c r="X31" s="224" t="s">
        <v>28</v>
      </c>
      <c r="Y31" s="225" t="s">
        <v>29</v>
      </c>
      <c r="Z31" s="225" t="s">
        <v>30</v>
      </c>
      <c r="AA31" s="521"/>
      <c r="AB31" s="224" t="s">
        <v>28</v>
      </c>
      <c r="AC31" s="225" t="s">
        <v>29</v>
      </c>
      <c r="AD31" s="225" t="s">
        <v>30</v>
      </c>
      <c r="AE31" s="521"/>
      <c r="AF31" s="224" t="s">
        <v>28</v>
      </c>
      <c r="AG31" s="225" t="s">
        <v>29</v>
      </c>
      <c r="AH31" s="225" t="s">
        <v>30</v>
      </c>
      <c r="AI31" s="521"/>
      <c r="AJ31" s="224" t="s">
        <v>28</v>
      </c>
      <c r="AK31" s="225" t="s">
        <v>29</v>
      </c>
      <c r="AL31" s="225" t="s">
        <v>30</v>
      </c>
      <c r="AM31" s="521"/>
      <c r="AN31" s="224" t="s">
        <v>28</v>
      </c>
      <c r="AO31" s="225" t="s">
        <v>29</v>
      </c>
      <c r="AP31" s="225" t="s">
        <v>30</v>
      </c>
      <c r="AQ31" s="521"/>
      <c r="AR31" s="679"/>
      <c r="AS31" s="680"/>
      <c r="AT31" s="216"/>
      <c r="AU31" s="255"/>
      <c r="AV31" s="209"/>
      <c r="AW31" s="209"/>
      <c r="AX31" s="209"/>
      <c r="AY31" s="209"/>
      <c r="AZ31" s="230"/>
    </row>
    <row r="32" spans="1:52" ht="15.75" customHeight="1" x14ac:dyDescent="0.25">
      <c r="A32" s="213">
        <v>1</v>
      </c>
      <c r="B32" s="246" t="s">
        <v>54</v>
      </c>
      <c r="C32" s="298" t="s">
        <v>55</v>
      </c>
      <c r="D32" s="218">
        <v>10</v>
      </c>
      <c r="E32" s="219">
        <v>20</v>
      </c>
      <c r="F32" s="221">
        <v>15</v>
      </c>
      <c r="G32" s="220">
        <f>SUM(D32:F32)</f>
        <v>45</v>
      </c>
      <c r="H32" s="290">
        <v>15</v>
      </c>
      <c r="I32" s="219">
        <v>10</v>
      </c>
      <c r="J32" s="221">
        <v>15</v>
      </c>
      <c r="K32" s="291">
        <f>SUM(H32:J32)</f>
        <v>40</v>
      </c>
      <c r="L32" s="290">
        <v>20</v>
      </c>
      <c r="M32" s="219">
        <v>15</v>
      </c>
      <c r="N32" s="221">
        <v>15</v>
      </c>
      <c r="O32" s="291">
        <f>SUM(L32:N32)</f>
        <v>50</v>
      </c>
      <c r="P32" s="290">
        <v>5</v>
      </c>
      <c r="Q32" s="219">
        <v>20</v>
      </c>
      <c r="R32" s="221">
        <v>0</v>
      </c>
      <c r="S32" s="291">
        <f>SUM(P32:R32)</f>
        <v>25</v>
      </c>
      <c r="T32" s="290">
        <v>15</v>
      </c>
      <c r="U32" s="219">
        <v>5</v>
      </c>
      <c r="V32" s="221">
        <v>20</v>
      </c>
      <c r="W32" s="291">
        <f>SUM(T32:V32)</f>
        <v>40</v>
      </c>
      <c r="X32" s="290">
        <v>10</v>
      </c>
      <c r="Y32" s="219">
        <v>0</v>
      </c>
      <c r="Z32" s="221">
        <v>5</v>
      </c>
      <c r="AA32" s="291">
        <f>SUM(X32:Z32)</f>
        <v>15</v>
      </c>
      <c r="AB32" s="290">
        <v>0</v>
      </c>
      <c r="AC32" s="219">
        <v>10</v>
      </c>
      <c r="AD32" s="221">
        <v>0</v>
      </c>
      <c r="AE32" s="291">
        <f>SUM(AB32:AD32)</f>
        <v>10</v>
      </c>
      <c r="AF32" s="290">
        <v>15</v>
      </c>
      <c r="AG32" s="219">
        <v>15</v>
      </c>
      <c r="AH32" s="221">
        <v>10</v>
      </c>
      <c r="AI32" s="291">
        <f>SUM(AF32:AH32)</f>
        <v>40</v>
      </c>
      <c r="AJ32" s="290">
        <v>5</v>
      </c>
      <c r="AK32" s="219">
        <v>15</v>
      </c>
      <c r="AL32" s="221">
        <v>5</v>
      </c>
      <c r="AM32" s="291">
        <f>SUM(AJ32:AL32)</f>
        <v>25</v>
      </c>
      <c r="AN32" s="290">
        <v>20</v>
      </c>
      <c r="AO32" s="219">
        <v>15</v>
      </c>
      <c r="AP32" s="221">
        <v>10</v>
      </c>
      <c r="AQ32" s="291">
        <f>SUM(AN32:AP32)</f>
        <v>45</v>
      </c>
      <c r="AR32" s="681">
        <f>SUM(G32,K32,O32,S32,W32,AA32,AE32,AI32,AM32,AQ32)</f>
        <v>335</v>
      </c>
      <c r="AS32" s="682"/>
      <c r="AT32" s="209"/>
      <c r="AU32" s="273"/>
      <c r="AV32" s="209"/>
      <c r="AW32" s="209"/>
      <c r="AX32" s="209"/>
      <c r="AY32" s="209"/>
      <c r="AZ32" s="229"/>
    </row>
    <row r="33" spans="1:52" ht="15.75" customHeight="1" thickBot="1" x14ac:dyDescent="0.3">
      <c r="A33" s="242">
        <v>2</v>
      </c>
      <c r="B33" s="249" t="s">
        <v>9</v>
      </c>
      <c r="C33" s="239" t="s">
        <v>13</v>
      </c>
      <c r="D33" s="258">
        <v>15</v>
      </c>
      <c r="E33" s="259">
        <v>15</v>
      </c>
      <c r="F33" s="260">
        <v>0</v>
      </c>
      <c r="G33" s="261">
        <f>SUM(D33:F33)</f>
        <v>30</v>
      </c>
      <c r="H33" s="258">
        <v>20</v>
      </c>
      <c r="I33" s="259">
        <v>10</v>
      </c>
      <c r="J33" s="260">
        <v>20</v>
      </c>
      <c r="K33" s="261">
        <f>SUM(H33:J33)</f>
        <v>50</v>
      </c>
      <c r="L33" s="258">
        <v>0</v>
      </c>
      <c r="M33" s="259">
        <v>0</v>
      </c>
      <c r="N33" s="260">
        <v>15</v>
      </c>
      <c r="O33" s="261">
        <f>SUM(L33:N33)</f>
        <v>15</v>
      </c>
      <c r="P33" s="258">
        <v>15</v>
      </c>
      <c r="Q33" s="259">
        <v>10</v>
      </c>
      <c r="R33" s="260">
        <v>10</v>
      </c>
      <c r="S33" s="261">
        <f>SUM(P33:R33)</f>
        <v>35</v>
      </c>
      <c r="T33" s="258">
        <v>20</v>
      </c>
      <c r="U33" s="259">
        <v>20</v>
      </c>
      <c r="V33" s="260">
        <v>20</v>
      </c>
      <c r="W33" s="261">
        <f>SUM(T33:V33)</f>
        <v>60</v>
      </c>
      <c r="X33" s="258">
        <v>20</v>
      </c>
      <c r="Y33" s="259">
        <v>20</v>
      </c>
      <c r="Z33" s="260">
        <v>10</v>
      </c>
      <c r="AA33" s="261">
        <f>SUM(X33:Z33)</f>
        <v>50</v>
      </c>
      <c r="AB33" s="258">
        <v>5</v>
      </c>
      <c r="AC33" s="259">
        <v>15</v>
      </c>
      <c r="AD33" s="260">
        <v>0</v>
      </c>
      <c r="AE33" s="261">
        <f>SUM(AB33:AD33)</f>
        <v>20</v>
      </c>
      <c r="AF33" s="258">
        <v>10</v>
      </c>
      <c r="AG33" s="259">
        <v>0</v>
      </c>
      <c r="AH33" s="260">
        <v>10</v>
      </c>
      <c r="AI33" s="261">
        <f>SUM(AF33:AH33)</f>
        <v>20</v>
      </c>
      <c r="AJ33" s="258">
        <v>15</v>
      </c>
      <c r="AK33" s="259">
        <v>20</v>
      </c>
      <c r="AL33" s="260">
        <v>20</v>
      </c>
      <c r="AM33" s="261">
        <f>SUM(AJ33:AL33)</f>
        <v>55</v>
      </c>
      <c r="AN33" s="258">
        <v>10</v>
      </c>
      <c r="AO33" s="259">
        <v>0</v>
      </c>
      <c r="AP33" s="260">
        <v>15</v>
      </c>
      <c r="AQ33" s="261">
        <f>SUM(AN33:AP33)</f>
        <v>25</v>
      </c>
      <c r="AR33" s="683">
        <f t="shared" ref="AR33:AR35" si="20">SUM(G33,K33,O33,S33,W33,AA33,AE33,AI33,AM33,AQ33)</f>
        <v>360</v>
      </c>
      <c r="AS33" s="684"/>
      <c r="AT33" s="209"/>
      <c r="AU33" s="255"/>
      <c r="AV33" s="209"/>
      <c r="AW33" s="209"/>
      <c r="AX33" s="272"/>
      <c r="AY33" s="209"/>
      <c r="AZ33" s="217"/>
    </row>
    <row r="34" spans="1:52" ht="15.75" customHeight="1" x14ac:dyDescent="0.25">
      <c r="A34" s="251">
        <v>3</v>
      </c>
      <c r="B34" s="267" t="s">
        <v>15</v>
      </c>
      <c r="C34" s="268" t="s">
        <v>16</v>
      </c>
      <c r="D34" s="256"/>
      <c r="E34" s="222">
        <v>0</v>
      </c>
      <c r="F34" s="223">
        <v>15</v>
      </c>
      <c r="G34" s="291">
        <f>SUM(D34:F34)</f>
        <v>15</v>
      </c>
      <c r="H34" s="256">
        <v>20</v>
      </c>
      <c r="I34" s="222">
        <v>10</v>
      </c>
      <c r="J34" s="223">
        <v>15</v>
      </c>
      <c r="K34" s="257">
        <f>SUM(H34:J34)</f>
        <v>45</v>
      </c>
      <c r="L34" s="256">
        <v>5</v>
      </c>
      <c r="M34" s="222">
        <v>10</v>
      </c>
      <c r="N34" s="223">
        <v>0</v>
      </c>
      <c r="O34" s="257">
        <f>SUM(L34:N34)</f>
        <v>15</v>
      </c>
      <c r="P34" s="256">
        <v>5</v>
      </c>
      <c r="Q34" s="222">
        <v>20</v>
      </c>
      <c r="R34" s="223">
        <v>15</v>
      </c>
      <c r="S34" s="257">
        <f>SUM(P34:R34)</f>
        <v>40</v>
      </c>
      <c r="T34" s="256">
        <v>15</v>
      </c>
      <c r="U34" s="222">
        <v>15</v>
      </c>
      <c r="V34" s="223">
        <v>10</v>
      </c>
      <c r="W34" s="257">
        <f>SUM(T34:V34)</f>
        <v>40</v>
      </c>
      <c r="X34" s="256">
        <v>20</v>
      </c>
      <c r="Y34" s="222"/>
      <c r="Z34" s="223">
        <v>20</v>
      </c>
      <c r="AA34" s="257">
        <f>SUM(X34:Z34)</f>
        <v>40</v>
      </c>
      <c r="AB34" s="256">
        <v>20</v>
      </c>
      <c r="AC34" s="222">
        <v>20</v>
      </c>
      <c r="AD34" s="223">
        <v>20</v>
      </c>
      <c r="AE34" s="257">
        <f>SUM(AB34:AD34)</f>
        <v>60</v>
      </c>
      <c r="AF34" s="256"/>
      <c r="AG34" s="222">
        <v>15</v>
      </c>
      <c r="AH34" s="223">
        <v>15</v>
      </c>
      <c r="AI34" s="257">
        <f>SUM(AF34:AH34)</f>
        <v>30</v>
      </c>
      <c r="AJ34" s="256">
        <v>20</v>
      </c>
      <c r="AK34" s="222"/>
      <c r="AL34" s="223">
        <v>15</v>
      </c>
      <c r="AM34" s="257">
        <f>SUM(AJ34:AL34)</f>
        <v>35</v>
      </c>
      <c r="AN34" s="256">
        <v>5</v>
      </c>
      <c r="AO34" s="222">
        <v>20</v>
      </c>
      <c r="AP34" s="223">
        <v>10</v>
      </c>
      <c r="AQ34" s="257">
        <f>SUM(AN34:AP34)</f>
        <v>35</v>
      </c>
      <c r="AR34" s="685">
        <f t="shared" si="20"/>
        <v>355</v>
      </c>
      <c r="AS34" s="686"/>
      <c r="AT34" s="209"/>
      <c r="AU34" s="255"/>
      <c r="AV34" s="209"/>
      <c r="AW34" s="209"/>
      <c r="AX34" s="209"/>
      <c r="AY34" s="209"/>
      <c r="AZ34" s="217"/>
    </row>
    <row r="35" spans="1:52" ht="15.75" customHeight="1" thickBot="1" x14ac:dyDescent="0.3">
      <c r="A35" s="242">
        <v>4</v>
      </c>
      <c r="B35" s="249" t="s">
        <v>8</v>
      </c>
      <c r="C35" s="266" t="s">
        <v>14</v>
      </c>
      <c r="D35" s="243">
        <v>20</v>
      </c>
      <c r="E35" s="244">
        <v>20</v>
      </c>
      <c r="F35" s="250">
        <v>20</v>
      </c>
      <c r="G35" s="261">
        <f>SUM(D35:F35)</f>
        <v>60</v>
      </c>
      <c r="H35" s="243">
        <v>20</v>
      </c>
      <c r="I35" s="244">
        <v>10</v>
      </c>
      <c r="J35" s="286">
        <v>20</v>
      </c>
      <c r="K35" s="245">
        <f>SUM(H35:J35)</f>
        <v>50</v>
      </c>
      <c r="L35" s="243">
        <v>20</v>
      </c>
      <c r="M35" s="244">
        <v>20</v>
      </c>
      <c r="N35" s="286">
        <v>20</v>
      </c>
      <c r="O35" s="245">
        <f>SUM(L35:N35)</f>
        <v>60</v>
      </c>
      <c r="P35" s="243">
        <v>20</v>
      </c>
      <c r="Q35" s="244">
        <v>20</v>
      </c>
      <c r="R35" s="286">
        <v>10</v>
      </c>
      <c r="S35" s="245">
        <f>SUM(P35:R35)</f>
        <v>50</v>
      </c>
      <c r="T35" s="243">
        <v>15</v>
      </c>
      <c r="U35" s="244">
        <v>5</v>
      </c>
      <c r="V35" s="286"/>
      <c r="W35" s="245">
        <f t="shared" ref="W35" si="21">SUM(T35:U35)</f>
        <v>20</v>
      </c>
      <c r="X35" s="243">
        <v>20</v>
      </c>
      <c r="Y35" s="244">
        <v>15</v>
      </c>
      <c r="Z35" s="286">
        <v>0</v>
      </c>
      <c r="AA35" s="245">
        <f>SUM(X35:Z35)</f>
        <v>35</v>
      </c>
      <c r="AB35" s="243">
        <v>15</v>
      </c>
      <c r="AC35" s="244">
        <v>20</v>
      </c>
      <c r="AD35" s="286">
        <v>20</v>
      </c>
      <c r="AE35" s="245">
        <f>SUM(AB35:AD35)</f>
        <v>55</v>
      </c>
      <c r="AF35" s="243">
        <v>20</v>
      </c>
      <c r="AG35" s="244">
        <v>10</v>
      </c>
      <c r="AH35" s="286">
        <v>20</v>
      </c>
      <c r="AI35" s="245">
        <f>SUM(AF35:AH35)</f>
        <v>50</v>
      </c>
      <c r="AJ35" s="243">
        <v>10</v>
      </c>
      <c r="AK35" s="244">
        <v>10</v>
      </c>
      <c r="AL35" s="286">
        <v>15</v>
      </c>
      <c r="AM35" s="245">
        <f>SUM(AJ35:AL35)</f>
        <v>35</v>
      </c>
      <c r="AN35" s="243">
        <v>15</v>
      </c>
      <c r="AO35" s="244">
        <v>20</v>
      </c>
      <c r="AP35" s="286">
        <v>20</v>
      </c>
      <c r="AQ35" s="245">
        <f>SUM(AN35:AP35)</f>
        <v>55</v>
      </c>
      <c r="AR35" s="683">
        <f t="shared" si="20"/>
        <v>470</v>
      </c>
      <c r="AS35" s="684"/>
      <c r="AT35" s="209"/>
      <c r="AU35" s="247"/>
      <c r="AV35" s="248"/>
      <c r="AW35" s="217"/>
      <c r="AX35" s="217"/>
      <c r="AY35" s="217"/>
      <c r="AZ35" s="204"/>
    </row>
    <row r="36" spans="1:52" ht="15.75" customHeight="1" thickBot="1" x14ac:dyDescent="0.3">
      <c r="A36" s="204"/>
      <c r="B36" s="21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33"/>
      <c r="AU36" s="273"/>
      <c r="AV36" s="217"/>
      <c r="AW36" s="274"/>
      <c r="AX36" s="217"/>
      <c r="AY36" s="217"/>
      <c r="AZ36" s="204"/>
    </row>
    <row r="37" spans="1:52" ht="15.75" customHeight="1" thickBot="1" x14ac:dyDescent="0.3">
      <c r="A37" s="204"/>
      <c r="B37" s="279" t="s">
        <v>47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33"/>
      <c r="AU37" s="255"/>
      <c r="AV37" s="209"/>
      <c r="AW37" s="209"/>
      <c r="AX37" s="209"/>
      <c r="AY37" s="209"/>
      <c r="AZ37" s="204"/>
    </row>
    <row r="38" spans="1:52" ht="15.75" customHeight="1" thickBot="1" x14ac:dyDescent="0.3">
      <c r="A38" s="543" t="s">
        <v>17</v>
      </c>
      <c r="B38" s="543" t="s">
        <v>0</v>
      </c>
      <c r="C38" s="543" t="s">
        <v>1</v>
      </c>
      <c r="D38" s="522" t="s">
        <v>21</v>
      </c>
      <c r="E38" s="523"/>
      <c r="F38" s="524"/>
      <c r="G38" s="520" t="s">
        <v>22</v>
      </c>
      <c r="H38" s="522" t="s">
        <v>23</v>
      </c>
      <c r="I38" s="523"/>
      <c r="J38" s="524"/>
      <c r="K38" s="520" t="s">
        <v>22</v>
      </c>
      <c r="L38" s="522" t="s">
        <v>24</v>
      </c>
      <c r="M38" s="523"/>
      <c r="N38" s="524"/>
      <c r="O38" s="520" t="s">
        <v>22</v>
      </c>
      <c r="P38" s="522" t="s">
        <v>25</v>
      </c>
      <c r="Q38" s="523"/>
      <c r="R38" s="524"/>
      <c r="S38" s="520" t="s">
        <v>22</v>
      </c>
      <c r="T38" s="522" t="s">
        <v>26</v>
      </c>
      <c r="U38" s="523"/>
      <c r="V38" s="524"/>
      <c r="W38" s="520" t="s">
        <v>22</v>
      </c>
      <c r="X38" s="522" t="s">
        <v>31</v>
      </c>
      <c r="Y38" s="523"/>
      <c r="Z38" s="524"/>
      <c r="AA38" s="520" t="s">
        <v>22</v>
      </c>
      <c r="AB38" s="522" t="s">
        <v>32</v>
      </c>
      <c r="AC38" s="523"/>
      <c r="AD38" s="524"/>
      <c r="AE38" s="520" t="s">
        <v>22</v>
      </c>
      <c r="AF38" s="522" t="s">
        <v>33</v>
      </c>
      <c r="AG38" s="523"/>
      <c r="AH38" s="524"/>
      <c r="AI38" s="520" t="s">
        <v>22</v>
      </c>
      <c r="AJ38" s="522" t="s">
        <v>34</v>
      </c>
      <c r="AK38" s="523"/>
      <c r="AL38" s="524"/>
      <c r="AM38" s="520" t="s">
        <v>22</v>
      </c>
      <c r="AN38" s="522" t="s">
        <v>35</v>
      </c>
      <c r="AO38" s="523"/>
      <c r="AP38" s="524"/>
      <c r="AQ38" s="520" t="s">
        <v>22</v>
      </c>
      <c r="AR38" s="611" t="s">
        <v>27</v>
      </c>
      <c r="AS38" s="612"/>
      <c r="AT38" s="216"/>
      <c r="AU38" s="235"/>
      <c r="AV38" s="236"/>
      <c r="AW38" s="217"/>
      <c r="AX38" s="217"/>
      <c r="AY38" s="217"/>
      <c r="AZ38" s="204"/>
    </row>
    <row r="39" spans="1:52" ht="15.75" customHeight="1" thickBot="1" x14ac:dyDescent="0.3">
      <c r="A39" s="545"/>
      <c r="B39" s="545"/>
      <c r="C39" s="545"/>
      <c r="D39" s="224" t="s">
        <v>28</v>
      </c>
      <c r="E39" s="225" t="s">
        <v>29</v>
      </c>
      <c r="F39" s="225" t="s">
        <v>30</v>
      </c>
      <c r="G39" s="540"/>
      <c r="H39" s="224" t="s">
        <v>28</v>
      </c>
      <c r="I39" s="225" t="s">
        <v>29</v>
      </c>
      <c r="J39" s="225" t="s">
        <v>30</v>
      </c>
      <c r="K39" s="540"/>
      <c r="L39" s="224" t="s">
        <v>28</v>
      </c>
      <c r="M39" s="225" t="s">
        <v>29</v>
      </c>
      <c r="N39" s="225" t="s">
        <v>30</v>
      </c>
      <c r="O39" s="540"/>
      <c r="P39" s="224" t="s">
        <v>28</v>
      </c>
      <c r="Q39" s="225" t="s">
        <v>29</v>
      </c>
      <c r="R39" s="225" t="s">
        <v>30</v>
      </c>
      <c r="S39" s="540"/>
      <c r="T39" s="224" t="s">
        <v>28</v>
      </c>
      <c r="U39" s="225" t="s">
        <v>29</v>
      </c>
      <c r="V39" s="225" t="s">
        <v>30</v>
      </c>
      <c r="W39" s="540"/>
      <c r="X39" s="224" t="s">
        <v>28</v>
      </c>
      <c r="Y39" s="225" t="s">
        <v>29</v>
      </c>
      <c r="Z39" s="225" t="s">
        <v>30</v>
      </c>
      <c r="AA39" s="521"/>
      <c r="AB39" s="224" t="s">
        <v>28</v>
      </c>
      <c r="AC39" s="225" t="s">
        <v>29</v>
      </c>
      <c r="AD39" s="225" t="s">
        <v>30</v>
      </c>
      <c r="AE39" s="521"/>
      <c r="AF39" s="224" t="s">
        <v>28</v>
      </c>
      <c r="AG39" s="225" t="s">
        <v>29</v>
      </c>
      <c r="AH39" s="225" t="s">
        <v>30</v>
      </c>
      <c r="AI39" s="521"/>
      <c r="AJ39" s="224" t="s">
        <v>28</v>
      </c>
      <c r="AK39" s="225" t="s">
        <v>29</v>
      </c>
      <c r="AL39" s="225" t="s">
        <v>30</v>
      </c>
      <c r="AM39" s="521"/>
      <c r="AN39" s="224" t="s">
        <v>28</v>
      </c>
      <c r="AO39" s="225" t="s">
        <v>29</v>
      </c>
      <c r="AP39" s="225" t="s">
        <v>30</v>
      </c>
      <c r="AQ39" s="521"/>
      <c r="AR39" s="613"/>
      <c r="AS39" s="614"/>
      <c r="AT39" s="216"/>
      <c r="AU39" s="208"/>
      <c r="AV39" s="217"/>
      <c r="AW39" s="231"/>
      <c r="AX39" s="231"/>
      <c r="AY39" s="217"/>
      <c r="AZ39" s="204"/>
    </row>
    <row r="40" spans="1:52" ht="15.75" customHeight="1" x14ac:dyDescent="0.25">
      <c r="A40" s="213">
        <v>1</v>
      </c>
      <c r="B40" s="246" t="s">
        <v>54</v>
      </c>
      <c r="C40" s="298" t="s">
        <v>55</v>
      </c>
      <c r="D40" s="218">
        <v>0</v>
      </c>
      <c r="E40" s="219">
        <v>5</v>
      </c>
      <c r="F40" s="219">
        <v>10</v>
      </c>
      <c r="G40" s="234">
        <f>SUM(D40:F40)</f>
        <v>15</v>
      </c>
      <c r="H40" s="290">
        <v>5</v>
      </c>
      <c r="I40" s="219">
        <v>0</v>
      </c>
      <c r="J40" s="219">
        <v>15</v>
      </c>
      <c r="K40" s="288">
        <f t="shared" ref="K40:K43" si="22">SUM(H40:J40)</f>
        <v>20</v>
      </c>
      <c r="L40" s="290">
        <v>0</v>
      </c>
      <c r="M40" s="219">
        <v>0</v>
      </c>
      <c r="N40" s="219"/>
      <c r="O40" s="288">
        <f t="shared" ref="O40:O43" si="23">SUM(L40:N40)</f>
        <v>0</v>
      </c>
      <c r="P40" s="290">
        <v>0</v>
      </c>
      <c r="Q40" s="219"/>
      <c r="R40" s="219">
        <v>0</v>
      </c>
      <c r="S40" s="288">
        <f t="shared" ref="S40:S43" si="24">SUM(P40:R40)</f>
        <v>0</v>
      </c>
      <c r="T40" s="290">
        <v>15</v>
      </c>
      <c r="U40" s="219"/>
      <c r="V40" s="219">
        <v>20</v>
      </c>
      <c r="W40" s="288">
        <f t="shared" ref="W40:W43" si="25">SUM(T40:V40)</f>
        <v>35</v>
      </c>
      <c r="X40" s="290">
        <v>0</v>
      </c>
      <c r="Y40" s="219">
        <v>0</v>
      </c>
      <c r="Z40" s="219">
        <v>0</v>
      </c>
      <c r="AA40" s="288">
        <f t="shared" ref="AA40:AA43" si="26">SUM(X40:Z40)</f>
        <v>0</v>
      </c>
      <c r="AB40" s="290">
        <v>20</v>
      </c>
      <c r="AC40" s="219"/>
      <c r="AD40" s="219">
        <v>5</v>
      </c>
      <c r="AE40" s="288">
        <f t="shared" ref="AE40:AE43" si="27">SUM(AB40:AD40)</f>
        <v>25</v>
      </c>
      <c r="AF40" s="290">
        <v>15</v>
      </c>
      <c r="AG40" s="219">
        <v>15</v>
      </c>
      <c r="AH40" s="219"/>
      <c r="AI40" s="288">
        <f t="shared" ref="AI40:AI43" si="28">SUM(AF40:AH40)</f>
        <v>30</v>
      </c>
      <c r="AJ40" s="290">
        <v>10</v>
      </c>
      <c r="AK40" s="219">
        <v>0</v>
      </c>
      <c r="AL40" s="219">
        <v>20</v>
      </c>
      <c r="AM40" s="288">
        <f t="shared" ref="AM40:AM43" si="29">SUM(AJ40:AL40)</f>
        <v>30</v>
      </c>
      <c r="AN40" s="290">
        <v>15</v>
      </c>
      <c r="AO40" s="219"/>
      <c r="AP40" s="219"/>
      <c r="AQ40" s="288">
        <f t="shared" ref="AQ40:AQ43" si="30">SUM(AN40:AP40)</f>
        <v>15</v>
      </c>
      <c r="AR40" s="681">
        <f>SUM(G40,K40,O40,S40,W40,AA40,AE40,AI40,AM40,AQ40)</f>
        <v>170</v>
      </c>
      <c r="AS40" s="682"/>
      <c r="AT40" s="209"/>
      <c r="AU40" s="204"/>
      <c r="AV40" s="204"/>
      <c r="AW40" s="204"/>
      <c r="AX40" s="204"/>
      <c r="AY40" s="204"/>
      <c r="AZ40" s="204"/>
    </row>
    <row r="41" spans="1:52" ht="15.75" customHeight="1" thickBot="1" x14ac:dyDescent="0.3">
      <c r="A41" s="242">
        <v>2</v>
      </c>
      <c r="B41" s="249" t="s">
        <v>9</v>
      </c>
      <c r="C41" s="239" t="s">
        <v>13</v>
      </c>
      <c r="D41" s="258">
        <v>0</v>
      </c>
      <c r="E41" s="259">
        <v>5</v>
      </c>
      <c r="F41" s="259"/>
      <c r="G41" s="269">
        <f t="shared" ref="G41:G43" si="31">SUM(D41:F41)</f>
        <v>5</v>
      </c>
      <c r="H41" s="258">
        <v>0</v>
      </c>
      <c r="I41" s="259"/>
      <c r="J41" s="259">
        <v>0</v>
      </c>
      <c r="K41" s="289">
        <f t="shared" si="22"/>
        <v>0</v>
      </c>
      <c r="L41" s="258">
        <v>20</v>
      </c>
      <c r="M41" s="259">
        <v>5</v>
      </c>
      <c r="N41" s="259">
        <v>20</v>
      </c>
      <c r="O41" s="289">
        <f t="shared" si="23"/>
        <v>45</v>
      </c>
      <c r="P41" s="258">
        <v>5</v>
      </c>
      <c r="Q41" s="259">
        <v>10</v>
      </c>
      <c r="R41" s="259">
        <v>20</v>
      </c>
      <c r="S41" s="289">
        <f t="shared" si="24"/>
        <v>35</v>
      </c>
      <c r="T41" s="258">
        <v>20</v>
      </c>
      <c r="U41" s="259">
        <v>0</v>
      </c>
      <c r="V41" s="259">
        <v>0</v>
      </c>
      <c r="W41" s="289">
        <f t="shared" si="25"/>
        <v>20</v>
      </c>
      <c r="X41" s="258">
        <v>20</v>
      </c>
      <c r="Y41" s="259">
        <v>20</v>
      </c>
      <c r="Z41" s="259">
        <v>15</v>
      </c>
      <c r="AA41" s="289">
        <f t="shared" si="26"/>
        <v>55</v>
      </c>
      <c r="AB41" s="258">
        <v>0</v>
      </c>
      <c r="AC41" s="259">
        <v>15</v>
      </c>
      <c r="AD41" s="259"/>
      <c r="AE41" s="289">
        <f t="shared" si="27"/>
        <v>15</v>
      </c>
      <c r="AF41" s="258">
        <v>10</v>
      </c>
      <c r="AG41" s="259">
        <v>0</v>
      </c>
      <c r="AH41" s="259"/>
      <c r="AI41" s="289">
        <f t="shared" si="28"/>
        <v>10</v>
      </c>
      <c r="AJ41" s="258">
        <v>10</v>
      </c>
      <c r="AK41" s="259">
        <v>0</v>
      </c>
      <c r="AL41" s="259">
        <v>10</v>
      </c>
      <c r="AM41" s="289">
        <f t="shared" si="29"/>
        <v>20</v>
      </c>
      <c r="AN41" s="258">
        <v>15</v>
      </c>
      <c r="AO41" s="259">
        <v>15</v>
      </c>
      <c r="AP41" s="259">
        <v>0</v>
      </c>
      <c r="AQ41" s="289">
        <f t="shared" si="30"/>
        <v>30</v>
      </c>
      <c r="AR41" s="683">
        <f t="shared" ref="AR41:AR43" si="32">SUM(G41,K41,O41,S41,W41,AA41,AE41,AI41,AM41,AQ41)</f>
        <v>235</v>
      </c>
      <c r="AS41" s="684"/>
      <c r="AT41" s="209"/>
      <c r="AU41" s="204"/>
      <c r="AV41" s="204"/>
      <c r="AW41" s="204"/>
      <c r="AX41" s="204"/>
      <c r="AY41" s="204"/>
      <c r="AZ41" s="204"/>
    </row>
    <row r="42" spans="1:52" ht="15.75" customHeight="1" x14ac:dyDescent="0.25">
      <c r="A42" s="251">
        <v>3</v>
      </c>
      <c r="B42" s="267" t="s">
        <v>15</v>
      </c>
      <c r="C42" s="268" t="s">
        <v>16</v>
      </c>
      <c r="D42" s="256">
        <v>0</v>
      </c>
      <c r="E42" s="222">
        <v>0</v>
      </c>
      <c r="F42" s="222">
        <v>20</v>
      </c>
      <c r="G42" s="270">
        <f t="shared" si="31"/>
        <v>20</v>
      </c>
      <c r="H42" s="256">
        <v>10</v>
      </c>
      <c r="I42" s="222">
        <v>20</v>
      </c>
      <c r="J42" s="222">
        <v>5</v>
      </c>
      <c r="K42" s="270">
        <f t="shared" si="22"/>
        <v>35</v>
      </c>
      <c r="L42" s="256"/>
      <c r="M42" s="222">
        <v>5</v>
      </c>
      <c r="N42" s="222">
        <v>20</v>
      </c>
      <c r="O42" s="270">
        <f t="shared" si="23"/>
        <v>25</v>
      </c>
      <c r="P42" s="256">
        <v>15</v>
      </c>
      <c r="Q42" s="222">
        <v>5</v>
      </c>
      <c r="R42" s="222">
        <v>20</v>
      </c>
      <c r="S42" s="270">
        <f t="shared" si="24"/>
        <v>40</v>
      </c>
      <c r="T42" s="256">
        <v>5</v>
      </c>
      <c r="U42" s="222"/>
      <c r="V42" s="222">
        <v>15</v>
      </c>
      <c r="W42" s="270">
        <f t="shared" si="25"/>
        <v>20</v>
      </c>
      <c r="X42" s="256">
        <v>20</v>
      </c>
      <c r="Y42" s="222">
        <v>0</v>
      </c>
      <c r="Z42" s="222"/>
      <c r="AA42" s="270">
        <f t="shared" si="26"/>
        <v>20</v>
      </c>
      <c r="AB42" s="256">
        <v>10</v>
      </c>
      <c r="AC42" s="222">
        <v>20</v>
      </c>
      <c r="AD42" s="222">
        <v>20</v>
      </c>
      <c r="AE42" s="270">
        <f t="shared" si="27"/>
        <v>50</v>
      </c>
      <c r="AF42" s="256">
        <v>0</v>
      </c>
      <c r="AG42" s="222">
        <v>20</v>
      </c>
      <c r="AH42" s="222">
        <v>20</v>
      </c>
      <c r="AI42" s="270">
        <f t="shared" si="28"/>
        <v>40</v>
      </c>
      <c r="AJ42" s="256">
        <v>10</v>
      </c>
      <c r="AK42" s="222"/>
      <c r="AL42" s="222">
        <v>0</v>
      </c>
      <c r="AM42" s="270">
        <f t="shared" si="29"/>
        <v>10</v>
      </c>
      <c r="AN42" s="256">
        <v>10</v>
      </c>
      <c r="AO42" s="222">
        <v>15</v>
      </c>
      <c r="AP42" s="222"/>
      <c r="AQ42" s="270">
        <f t="shared" si="30"/>
        <v>25</v>
      </c>
      <c r="AR42" s="685">
        <f t="shared" si="32"/>
        <v>285</v>
      </c>
      <c r="AS42" s="686"/>
      <c r="AT42" s="209"/>
      <c r="AU42" s="204"/>
      <c r="AV42" s="204"/>
      <c r="AW42" s="204"/>
      <c r="AX42" s="204"/>
      <c r="AY42" s="204"/>
      <c r="AZ42" s="204"/>
    </row>
    <row r="43" spans="1:52" ht="15.75" customHeight="1" thickBot="1" x14ac:dyDescent="0.3">
      <c r="A43" s="242">
        <v>4</v>
      </c>
      <c r="B43" s="249" t="s">
        <v>8</v>
      </c>
      <c r="C43" s="266" t="s">
        <v>14</v>
      </c>
      <c r="D43" s="243">
        <v>15</v>
      </c>
      <c r="E43" s="244">
        <v>10</v>
      </c>
      <c r="F43" s="244"/>
      <c r="G43" s="253">
        <f t="shared" si="31"/>
        <v>25</v>
      </c>
      <c r="H43" s="243">
        <v>15</v>
      </c>
      <c r="I43" s="244">
        <v>20</v>
      </c>
      <c r="J43" s="244">
        <v>20</v>
      </c>
      <c r="K43" s="287">
        <f t="shared" si="22"/>
        <v>55</v>
      </c>
      <c r="L43" s="243">
        <v>10</v>
      </c>
      <c r="M43" s="244">
        <v>15</v>
      </c>
      <c r="N43" s="244">
        <v>5</v>
      </c>
      <c r="O43" s="287">
        <f t="shared" si="23"/>
        <v>30</v>
      </c>
      <c r="P43" s="243">
        <v>15</v>
      </c>
      <c r="Q43" s="244">
        <v>5</v>
      </c>
      <c r="R43" s="244"/>
      <c r="S43" s="287">
        <f t="shared" si="24"/>
        <v>20</v>
      </c>
      <c r="T43" s="243">
        <v>20</v>
      </c>
      <c r="U43" s="244">
        <v>0</v>
      </c>
      <c r="V43" s="244">
        <v>0</v>
      </c>
      <c r="W43" s="287">
        <f t="shared" si="25"/>
        <v>20</v>
      </c>
      <c r="X43" s="243">
        <v>15</v>
      </c>
      <c r="Y43" s="244">
        <v>15</v>
      </c>
      <c r="Z43" s="244">
        <v>20</v>
      </c>
      <c r="AA43" s="287">
        <f t="shared" si="26"/>
        <v>50</v>
      </c>
      <c r="AB43" s="243">
        <v>10</v>
      </c>
      <c r="AC43" s="244">
        <v>20</v>
      </c>
      <c r="AD43" s="244">
        <v>0</v>
      </c>
      <c r="AE43" s="287">
        <f t="shared" si="27"/>
        <v>30</v>
      </c>
      <c r="AF43" s="243">
        <v>15</v>
      </c>
      <c r="AG43" s="244">
        <v>20</v>
      </c>
      <c r="AH43" s="244">
        <v>0</v>
      </c>
      <c r="AI43" s="287">
        <f t="shared" si="28"/>
        <v>35</v>
      </c>
      <c r="AJ43" s="243">
        <v>15</v>
      </c>
      <c r="AK43" s="244">
        <v>10</v>
      </c>
      <c r="AL43" s="244">
        <v>15</v>
      </c>
      <c r="AM43" s="287">
        <f t="shared" si="29"/>
        <v>40</v>
      </c>
      <c r="AN43" s="243">
        <v>10</v>
      </c>
      <c r="AO43" s="244">
        <v>20</v>
      </c>
      <c r="AP43" s="244">
        <v>15</v>
      </c>
      <c r="AQ43" s="287">
        <f t="shared" si="30"/>
        <v>45</v>
      </c>
      <c r="AR43" s="683">
        <f t="shared" si="32"/>
        <v>350</v>
      </c>
      <c r="AS43" s="684"/>
      <c r="AT43" s="209"/>
      <c r="AU43" s="204"/>
      <c r="AV43" s="204"/>
      <c r="AW43" s="204"/>
      <c r="AX43" s="204"/>
      <c r="AY43" s="204"/>
      <c r="AZ43" s="204"/>
    </row>
    <row r="44" spans="1:52" ht="15.75" customHeight="1" thickBot="1" x14ac:dyDescent="0.3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33"/>
      <c r="AU44" s="204"/>
      <c r="AV44" s="204"/>
      <c r="AW44" s="204"/>
      <c r="AX44" s="204"/>
      <c r="AY44" s="204"/>
      <c r="AZ44" s="204"/>
    </row>
    <row r="45" spans="1:52" ht="15.75" customHeight="1" thickBot="1" x14ac:dyDescent="0.35">
      <c r="A45" s="204"/>
      <c r="B45" s="279" t="s">
        <v>52</v>
      </c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33"/>
      <c r="AU45" s="228"/>
      <c r="AV45" s="228"/>
      <c r="AW45" s="228"/>
      <c r="AX45" s="205"/>
      <c r="AY45" s="205"/>
      <c r="AZ45" s="204"/>
    </row>
    <row r="46" spans="1:52" ht="15.75" customHeight="1" thickBot="1" x14ac:dyDescent="0.3">
      <c r="A46" s="543" t="s">
        <v>17</v>
      </c>
      <c r="B46" s="543" t="s">
        <v>0</v>
      </c>
      <c r="C46" s="543" t="s">
        <v>1</v>
      </c>
      <c r="D46" s="522" t="s">
        <v>21</v>
      </c>
      <c r="E46" s="523"/>
      <c r="F46" s="524"/>
      <c r="G46" s="520" t="s">
        <v>22</v>
      </c>
      <c r="H46" s="522" t="s">
        <v>23</v>
      </c>
      <c r="I46" s="523"/>
      <c r="J46" s="524"/>
      <c r="K46" s="520" t="s">
        <v>22</v>
      </c>
      <c r="L46" s="522" t="s">
        <v>24</v>
      </c>
      <c r="M46" s="523"/>
      <c r="N46" s="524"/>
      <c r="O46" s="520" t="s">
        <v>22</v>
      </c>
      <c r="P46" s="522" t="s">
        <v>25</v>
      </c>
      <c r="Q46" s="523"/>
      <c r="R46" s="524"/>
      <c r="S46" s="520" t="s">
        <v>22</v>
      </c>
      <c r="T46" s="522" t="s">
        <v>26</v>
      </c>
      <c r="U46" s="523"/>
      <c r="V46" s="524"/>
      <c r="W46" s="520" t="s">
        <v>22</v>
      </c>
      <c r="X46" s="522" t="s">
        <v>31</v>
      </c>
      <c r="Y46" s="523"/>
      <c r="Z46" s="524"/>
      <c r="AA46" s="520" t="s">
        <v>22</v>
      </c>
      <c r="AB46" s="522" t="s">
        <v>32</v>
      </c>
      <c r="AC46" s="523"/>
      <c r="AD46" s="524"/>
      <c r="AE46" s="520" t="s">
        <v>22</v>
      </c>
      <c r="AF46" s="597" t="s">
        <v>33</v>
      </c>
      <c r="AG46" s="598"/>
      <c r="AH46" s="599"/>
      <c r="AI46" s="520" t="s">
        <v>22</v>
      </c>
      <c r="AJ46" s="597" t="s">
        <v>34</v>
      </c>
      <c r="AK46" s="598"/>
      <c r="AL46" s="599"/>
      <c r="AM46" s="520" t="s">
        <v>22</v>
      </c>
      <c r="AN46" s="597" t="s">
        <v>35</v>
      </c>
      <c r="AO46" s="598"/>
      <c r="AP46" s="599"/>
      <c r="AQ46" s="520" t="s">
        <v>22</v>
      </c>
      <c r="AR46" s="611" t="s">
        <v>27</v>
      </c>
      <c r="AS46" s="612"/>
      <c r="AT46" s="611" t="s">
        <v>51</v>
      </c>
      <c r="AU46" s="612"/>
      <c r="AV46" s="204"/>
      <c r="AW46" s="204"/>
      <c r="AX46" s="204"/>
      <c r="AY46" s="204"/>
      <c r="AZ46" s="204"/>
    </row>
    <row r="47" spans="1:52" ht="15.75" customHeight="1" thickBot="1" x14ac:dyDescent="0.3">
      <c r="A47" s="545"/>
      <c r="B47" s="545"/>
      <c r="C47" s="545"/>
      <c r="D47" s="224" t="s">
        <v>28</v>
      </c>
      <c r="E47" s="225" t="s">
        <v>29</v>
      </c>
      <c r="F47" s="225" t="s">
        <v>30</v>
      </c>
      <c r="G47" s="540"/>
      <c r="H47" s="224" t="s">
        <v>28</v>
      </c>
      <c r="I47" s="225" t="s">
        <v>29</v>
      </c>
      <c r="J47" s="225" t="s">
        <v>30</v>
      </c>
      <c r="K47" s="540"/>
      <c r="L47" s="224" t="s">
        <v>28</v>
      </c>
      <c r="M47" s="225" t="s">
        <v>29</v>
      </c>
      <c r="N47" s="225" t="s">
        <v>30</v>
      </c>
      <c r="O47" s="540"/>
      <c r="P47" s="224" t="s">
        <v>28</v>
      </c>
      <c r="Q47" s="225" t="s">
        <v>29</v>
      </c>
      <c r="R47" s="225" t="s">
        <v>30</v>
      </c>
      <c r="S47" s="540"/>
      <c r="T47" s="224" t="s">
        <v>28</v>
      </c>
      <c r="U47" s="225" t="s">
        <v>29</v>
      </c>
      <c r="V47" s="225" t="s">
        <v>30</v>
      </c>
      <c r="W47" s="540"/>
      <c r="X47" s="224" t="s">
        <v>28</v>
      </c>
      <c r="Y47" s="225" t="s">
        <v>29</v>
      </c>
      <c r="Z47" s="225" t="s">
        <v>30</v>
      </c>
      <c r="AA47" s="521"/>
      <c r="AB47" s="224" t="s">
        <v>28</v>
      </c>
      <c r="AC47" s="225" t="s">
        <v>29</v>
      </c>
      <c r="AD47" s="225" t="s">
        <v>30</v>
      </c>
      <c r="AE47" s="521"/>
      <c r="AF47" s="226" t="s">
        <v>28</v>
      </c>
      <c r="AG47" s="227" t="s">
        <v>29</v>
      </c>
      <c r="AH47" s="227" t="s">
        <v>30</v>
      </c>
      <c r="AI47" s="521"/>
      <c r="AJ47" s="226" t="s">
        <v>28</v>
      </c>
      <c r="AK47" s="227" t="s">
        <v>29</v>
      </c>
      <c r="AL47" s="227" t="s">
        <v>30</v>
      </c>
      <c r="AM47" s="521"/>
      <c r="AN47" s="226" t="s">
        <v>28</v>
      </c>
      <c r="AO47" s="227" t="s">
        <v>29</v>
      </c>
      <c r="AP47" s="227" t="s">
        <v>30</v>
      </c>
      <c r="AQ47" s="521"/>
      <c r="AR47" s="613"/>
      <c r="AS47" s="614"/>
      <c r="AT47" s="613"/>
      <c r="AU47" s="614"/>
      <c r="AV47" s="204"/>
      <c r="AW47" s="204"/>
      <c r="AX47" s="204"/>
      <c r="AY47" s="204"/>
      <c r="AZ47" s="204"/>
    </row>
    <row r="48" spans="1:52" ht="15.75" customHeight="1" x14ac:dyDescent="0.25">
      <c r="A48" s="213">
        <v>1</v>
      </c>
      <c r="B48" s="246" t="s">
        <v>54</v>
      </c>
      <c r="C48" s="298" t="s">
        <v>55</v>
      </c>
      <c r="D48" s="218">
        <v>0</v>
      </c>
      <c r="E48" s="219">
        <v>10</v>
      </c>
      <c r="F48" s="219">
        <v>15</v>
      </c>
      <c r="G48" s="220">
        <f>SUM(D48:F48)</f>
        <v>25</v>
      </c>
      <c r="H48" s="290">
        <v>5</v>
      </c>
      <c r="I48" s="219">
        <v>5</v>
      </c>
      <c r="J48" s="219">
        <v>0</v>
      </c>
      <c r="K48" s="291">
        <f t="shared" ref="K48:K51" si="33">SUM(H48:J48)</f>
        <v>10</v>
      </c>
      <c r="L48" s="290">
        <v>15</v>
      </c>
      <c r="M48" s="219"/>
      <c r="N48" s="219">
        <v>0</v>
      </c>
      <c r="O48" s="291">
        <f t="shared" ref="O48:O51" si="34">SUM(L48:N48)</f>
        <v>15</v>
      </c>
      <c r="P48" s="290">
        <v>0</v>
      </c>
      <c r="Q48" s="219">
        <v>10</v>
      </c>
      <c r="R48" s="219"/>
      <c r="S48" s="291">
        <f t="shared" ref="S48:S51" si="35">SUM(P48:R48)</f>
        <v>10</v>
      </c>
      <c r="T48" s="290">
        <v>10</v>
      </c>
      <c r="U48" s="219">
        <v>0</v>
      </c>
      <c r="V48" s="219">
        <v>0</v>
      </c>
      <c r="W48" s="291">
        <f t="shared" ref="W48:W51" si="36">SUM(T48:V48)</f>
        <v>10</v>
      </c>
      <c r="X48" s="290">
        <v>0</v>
      </c>
      <c r="Y48" s="219">
        <v>15</v>
      </c>
      <c r="Z48" s="219"/>
      <c r="AA48" s="291">
        <f t="shared" ref="AA48:AA51" si="37">SUM(X48:Z48)</f>
        <v>15</v>
      </c>
      <c r="AB48" s="290">
        <v>10</v>
      </c>
      <c r="AC48" s="219"/>
      <c r="AD48" s="219">
        <v>0</v>
      </c>
      <c r="AE48" s="291">
        <f t="shared" ref="AE48:AE51" si="38">SUM(AB48:AD48)</f>
        <v>10</v>
      </c>
      <c r="AF48" s="290">
        <v>10</v>
      </c>
      <c r="AG48" s="219">
        <v>15</v>
      </c>
      <c r="AH48" s="219">
        <v>15</v>
      </c>
      <c r="AI48" s="291">
        <f t="shared" ref="AI48:AI51" si="39">SUM(AF48:AH48)</f>
        <v>40</v>
      </c>
      <c r="AJ48" s="290">
        <v>15</v>
      </c>
      <c r="AK48" s="219"/>
      <c r="AL48" s="219">
        <v>15</v>
      </c>
      <c r="AM48" s="291">
        <f t="shared" ref="AM48:AM51" si="40">SUM(AJ48:AL48)</f>
        <v>30</v>
      </c>
      <c r="AN48" s="290">
        <v>0</v>
      </c>
      <c r="AO48" s="219"/>
      <c r="AP48" s="219">
        <v>0</v>
      </c>
      <c r="AQ48" s="291">
        <f t="shared" ref="AQ48:AQ51" si="41">SUM(AN48:AP48)</f>
        <v>0</v>
      </c>
      <c r="AR48" s="685">
        <f>SUM(G48,K48,O48,S48,W48,AA48,AE48,AI48,AM48,AQ48)</f>
        <v>165</v>
      </c>
      <c r="AS48" s="686"/>
      <c r="AT48" s="685">
        <f>SUM(AR32,AR40,AR48)</f>
        <v>670</v>
      </c>
      <c r="AU48" s="686"/>
      <c r="AV48" s="204"/>
      <c r="AW48" s="204"/>
      <c r="AX48" s="204"/>
      <c r="AY48" s="204"/>
      <c r="AZ48" s="204"/>
    </row>
    <row r="49" spans="1:52" ht="15.75" customHeight="1" thickBot="1" x14ac:dyDescent="0.3">
      <c r="A49" s="242">
        <v>2</v>
      </c>
      <c r="B49" s="249" t="s">
        <v>9</v>
      </c>
      <c r="C49" s="239" t="s">
        <v>13</v>
      </c>
      <c r="D49" s="258">
        <v>0</v>
      </c>
      <c r="E49" s="259">
        <v>0</v>
      </c>
      <c r="F49" s="259"/>
      <c r="G49" s="270">
        <f t="shared" ref="G49:G51" si="42">SUM(D49:F49)</f>
        <v>0</v>
      </c>
      <c r="H49" s="258">
        <v>10</v>
      </c>
      <c r="I49" s="259">
        <v>0</v>
      </c>
      <c r="J49" s="259"/>
      <c r="K49" s="270">
        <f t="shared" si="33"/>
        <v>10</v>
      </c>
      <c r="L49" s="258"/>
      <c r="M49" s="259">
        <v>20</v>
      </c>
      <c r="N49" s="259">
        <v>5</v>
      </c>
      <c r="O49" s="270">
        <f t="shared" si="34"/>
        <v>25</v>
      </c>
      <c r="P49" s="258">
        <v>0</v>
      </c>
      <c r="Q49" s="259">
        <v>0</v>
      </c>
      <c r="R49" s="259"/>
      <c r="S49" s="270">
        <f t="shared" si="35"/>
        <v>0</v>
      </c>
      <c r="T49" s="258"/>
      <c r="U49" s="259">
        <v>0</v>
      </c>
      <c r="V49" s="259">
        <v>0</v>
      </c>
      <c r="W49" s="270">
        <f t="shared" si="36"/>
        <v>0</v>
      </c>
      <c r="X49" s="258"/>
      <c r="Y49" s="259">
        <v>10</v>
      </c>
      <c r="Z49" s="259"/>
      <c r="AA49" s="270">
        <f t="shared" si="37"/>
        <v>10</v>
      </c>
      <c r="AB49" s="258">
        <v>15</v>
      </c>
      <c r="AC49" s="259">
        <v>10</v>
      </c>
      <c r="AD49" s="259"/>
      <c r="AE49" s="270">
        <f t="shared" si="38"/>
        <v>25</v>
      </c>
      <c r="AF49" s="258">
        <v>0</v>
      </c>
      <c r="AG49" s="259">
        <v>5</v>
      </c>
      <c r="AH49" s="259"/>
      <c r="AI49" s="270">
        <f t="shared" si="39"/>
        <v>5</v>
      </c>
      <c r="AJ49" s="258">
        <v>0</v>
      </c>
      <c r="AK49" s="259">
        <v>0</v>
      </c>
      <c r="AL49" s="259">
        <v>15</v>
      </c>
      <c r="AM49" s="270">
        <f t="shared" si="40"/>
        <v>15</v>
      </c>
      <c r="AN49" s="258">
        <v>10</v>
      </c>
      <c r="AO49" s="259">
        <v>5</v>
      </c>
      <c r="AP49" s="259">
        <v>0</v>
      </c>
      <c r="AQ49" s="270">
        <f t="shared" si="41"/>
        <v>15</v>
      </c>
      <c r="AR49" s="692">
        <f>SUM(G49,K49,O49,S49,W49,AA49,AE49,AI49,AM49,AQ49)</f>
        <v>105</v>
      </c>
      <c r="AS49" s="693"/>
      <c r="AT49" s="683">
        <f t="shared" ref="AT49:AT51" si="43">SUM(AR33,AR41,AR49)</f>
        <v>700</v>
      </c>
      <c r="AU49" s="684"/>
      <c r="AV49" s="204"/>
      <c r="AW49" s="204"/>
      <c r="AX49" s="204"/>
      <c r="AY49" s="204"/>
      <c r="AZ49" s="204"/>
    </row>
    <row r="50" spans="1:52" ht="15.75" customHeight="1" x14ac:dyDescent="0.25">
      <c r="A50" s="251">
        <v>3</v>
      </c>
      <c r="B50" s="267" t="s">
        <v>15</v>
      </c>
      <c r="C50" s="268" t="s">
        <v>16</v>
      </c>
      <c r="D50" s="262">
        <v>15</v>
      </c>
      <c r="E50" s="263">
        <v>0</v>
      </c>
      <c r="F50" s="263">
        <v>0</v>
      </c>
      <c r="G50" s="220">
        <f t="shared" si="42"/>
        <v>15</v>
      </c>
      <c r="H50" s="262">
        <v>15</v>
      </c>
      <c r="I50" s="263">
        <v>0</v>
      </c>
      <c r="J50" s="263">
        <v>0</v>
      </c>
      <c r="K50" s="291">
        <f t="shared" si="33"/>
        <v>15</v>
      </c>
      <c r="L50" s="262"/>
      <c r="M50" s="263"/>
      <c r="N50" s="263">
        <v>0</v>
      </c>
      <c r="O50" s="291">
        <f t="shared" si="34"/>
        <v>0</v>
      </c>
      <c r="P50" s="262">
        <v>0</v>
      </c>
      <c r="Q50" s="263">
        <v>20</v>
      </c>
      <c r="R50" s="263">
        <v>10</v>
      </c>
      <c r="S50" s="291">
        <f t="shared" si="35"/>
        <v>30</v>
      </c>
      <c r="T50" s="262">
        <v>5</v>
      </c>
      <c r="U50" s="263">
        <v>0</v>
      </c>
      <c r="V50" s="263">
        <v>15</v>
      </c>
      <c r="W50" s="291">
        <f t="shared" si="36"/>
        <v>20</v>
      </c>
      <c r="X50" s="262">
        <v>5</v>
      </c>
      <c r="Y50" s="263">
        <v>15</v>
      </c>
      <c r="Z50" s="263">
        <v>5</v>
      </c>
      <c r="AA50" s="291">
        <f t="shared" si="37"/>
        <v>25</v>
      </c>
      <c r="AB50" s="262">
        <v>0</v>
      </c>
      <c r="AC50" s="263"/>
      <c r="AD50" s="263"/>
      <c r="AE50" s="291">
        <f t="shared" si="38"/>
        <v>0</v>
      </c>
      <c r="AF50" s="262">
        <v>0</v>
      </c>
      <c r="AG50" s="263">
        <v>0</v>
      </c>
      <c r="AH50" s="263">
        <v>15</v>
      </c>
      <c r="AI50" s="291">
        <f t="shared" si="39"/>
        <v>15</v>
      </c>
      <c r="AJ50" s="262"/>
      <c r="AK50" s="263">
        <v>15</v>
      </c>
      <c r="AL50" s="263">
        <v>20</v>
      </c>
      <c r="AM50" s="291">
        <f t="shared" si="40"/>
        <v>35</v>
      </c>
      <c r="AN50" s="262">
        <v>0</v>
      </c>
      <c r="AO50" s="263">
        <v>0</v>
      </c>
      <c r="AP50" s="263"/>
      <c r="AQ50" s="291">
        <f t="shared" si="41"/>
        <v>0</v>
      </c>
      <c r="AR50" s="685">
        <f t="shared" ref="AR50:AR51" si="44">SUM(G50,K50,O50,S50,W50,AA50,AE50,AI50,AM50,AQ50)</f>
        <v>155</v>
      </c>
      <c r="AS50" s="686"/>
      <c r="AT50" s="685">
        <f t="shared" si="43"/>
        <v>795</v>
      </c>
      <c r="AU50" s="686"/>
      <c r="AV50" s="204"/>
      <c r="AW50" s="204"/>
      <c r="AX50" s="204"/>
      <c r="AY50" s="204"/>
      <c r="AZ50" s="204"/>
    </row>
    <row r="51" spans="1:52" ht="15.75" customHeight="1" thickBot="1" x14ac:dyDescent="0.3">
      <c r="A51" s="242">
        <v>4</v>
      </c>
      <c r="B51" s="249" t="s">
        <v>8</v>
      </c>
      <c r="C51" s="266" t="s">
        <v>14</v>
      </c>
      <c r="D51" s="243">
        <v>5</v>
      </c>
      <c r="E51" s="244">
        <v>0</v>
      </c>
      <c r="F51" s="244">
        <v>0</v>
      </c>
      <c r="G51" s="261">
        <f t="shared" si="42"/>
        <v>5</v>
      </c>
      <c r="H51" s="243">
        <v>10</v>
      </c>
      <c r="I51" s="244">
        <v>0</v>
      </c>
      <c r="J51" s="244"/>
      <c r="K51" s="261">
        <f t="shared" si="33"/>
        <v>10</v>
      </c>
      <c r="L51" s="243">
        <v>5</v>
      </c>
      <c r="M51" s="244">
        <v>10</v>
      </c>
      <c r="N51" s="244"/>
      <c r="O51" s="261">
        <f t="shared" si="34"/>
        <v>15</v>
      </c>
      <c r="P51" s="243">
        <v>10</v>
      </c>
      <c r="Q51" s="244">
        <v>0</v>
      </c>
      <c r="R51" s="244"/>
      <c r="S51" s="261">
        <f t="shared" si="35"/>
        <v>10</v>
      </c>
      <c r="T51" s="243">
        <v>10</v>
      </c>
      <c r="U51" s="244">
        <v>0</v>
      </c>
      <c r="V51" s="244">
        <v>0</v>
      </c>
      <c r="W51" s="261">
        <f t="shared" si="36"/>
        <v>10</v>
      </c>
      <c r="X51" s="243">
        <v>5</v>
      </c>
      <c r="Y51" s="244">
        <v>5</v>
      </c>
      <c r="Z51" s="244">
        <v>0</v>
      </c>
      <c r="AA51" s="261">
        <f t="shared" si="37"/>
        <v>10</v>
      </c>
      <c r="AB51" s="243">
        <v>20</v>
      </c>
      <c r="AC51" s="244">
        <v>0</v>
      </c>
      <c r="AD51" s="244">
        <v>0</v>
      </c>
      <c r="AE51" s="261">
        <f t="shared" si="38"/>
        <v>20</v>
      </c>
      <c r="AF51" s="243">
        <v>5</v>
      </c>
      <c r="AG51" s="244">
        <v>10</v>
      </c>
      <c r="AH51" s="244">
        <v>0</v>
      </c>
      <c r="AI51" s="261">
        <f t="shared" si="39"/>
        <v>15</v>
      </c>
      <c r="AJ51" s="243">
        <v>5</v>
      </c>
      <c r="AK51" s="244">
        <v>0</v>
      </c>
      <c r="AL51" s="244">
        <v>0</v>
      </c>
      <c r="AM51" s="261">
        <f t="shared" si="40"/>
        <v>5</v>
      </c>
      <c r="AN51" s="243">
        <v>5</v>
      </c>
      <c r="AO51" s="244">
        <v>0</v>
      </c>
      <c r="AP51" s="244"/>
      <c r="AQ51" s="261">
        <f t="shared" si="41"/>
        <v>5</v>
      </c>
      <c r="AR51" s="683">
        <f t="shared" si="44"/>
        <v>105</v>
      </c>
      <c r="AS51" s="684"/>
      <c r="AT51" s="683">
        <f t="shared" si="43"/>
        <v>925</v>
      </c>
      <c r="AU51" s="684"/>
      <c r="AV51" s="204"/>
      <c r="AW51" s="204"/>
      <c r="AX51" s="204"/>
      <c r="AY51" s="204"/>
      <c r="AZ51" s="204"/>
    </row>
    <row r="52" spans="1:52" ht="15.75" customHeight="1" x14ac:dyDescent="0.25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</row>
    <row r="53" spans="1:52" ht="15.75" customHeight="1" x14ac:dyDescent="0.25">
      <c r="A53" s="204"/>
      <c r="B53" s="204"/>
      <c r="C53" s="204"/>
      <c r="D53" s="206"/>
      <c r="E53" s="476" t="s">
        <v>37</v>
      </c>
      <c r="F53" s="477"/>
      <c r="G53" s="477"/>
      <c r="H53" s="477"/>
      <c r="I53" s="477"/>
      <c r="J53" s="477"/>
      <c r="K53" s="477"/>
      <c r="L53" s="477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</row>
    <row r="54" spans="1:52" ht="15.75" customHeight="1" x14ac:dyDescent="0.25">
      <c r="A54" s="204"/>
      <c r="B54" s="204"/>
      <c r="C54" s="204"/>
      <c r="D54" s="210"/>
      <c r="E54" s="210"/>
      <c r="F54" s="210"/>
      <c r="G54" s="210"/>
      <c r="H54" s="209"/>
      <c r="I54" s="209"/>
      <c r="J54" s="209"/>
      <c r="K54" s="209"/>
      <c r="L54" s="209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</row>
    <row r="55" spans="1:52" ht="15.75" customHeight="1" x14ac:dyDescent="0.25">
      <c r="A55" s="204"/>
      <c r="B55" s="204"/>
      <c r="C55" s="204"/>
      <c r="D55" s="207">
        <v>0</v>
      </c>
      <c r="E55" s="211" t="s">
        <v>38</v>
      </c>
      <c r="F55" s="208"/>
      <c r="G55" s="208"/>
      <c r="H55" s="208"/>
      <c r="I55" s="208"/>
      <c r="J55" s="209"/>
      <c r="K55" s="209"/>
      <c r="L55" s="209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</row>
    <row r="56" spans="1:52" ht="15.75" customHeight="1" thickBot="1" x14ac:dyDescent="0.3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</row>
    <row r="57" spans="1:52" ht="15.75" customHeight="1" thickBot="1" x14ac:dyDescent="0.3">
      <c r="A57" s="204"/>
      <c r="B57" s="252" t="s">
        <v>0</v>
      </c>
      <c r="C57" s="280" t="s">
        <v>1</v>
      </c>
      <c r="D57" s="597" t="s">
        <v>49</v>
      </c>
      <c r="E57" s="599"/>
      <c r="F57" s="598" t="s">
        <v>50</v>
      </c>
      <c r="G57" s="599"/>
      <c r="H57" s="659" t="s">
        <v>53</v>
      </c>
      <c r="I57" s="660"/>
      <c r="J57" s="646" t="s">
        <v>51</v>
      </c>
      <c r="K57" s="647"/>
      <c r="L57" s="646" t="s">
        <v>36</v>
      </c>
      <c r="M57" s="647"/>
      <c r="N57" s="547"/>
      <c r="O57" s="547"/>
      <c r="P57" s="547"/>
      <c r="Q57" s="547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</row>
    <row r="58" spans="1:52" ht="15.75" customHeight="1" x14ac:dyDescent="0.3">
      <c r="A58" s="204"/>
      <c r="B58" s="246" t="s">
        <v>54</v>
      </c>
      <c r="C58" s="298" t="s">
        <v>55</v>
      </c>
      <c r="D58" s="677">
        <f>AR32</f>
        <v>335</v>
      </c>
      <c r="E58" s="653"/>
      <c r="F58" s="653">
        <f>AR40</f>
        <v>170</v>
      </c>
      <c r="G58" s="653"/>
      <c r="H58" s="653">
        <f>AR48</f>
        <v>165</v>
      </c>
      <c r="I58" s="667"/>
      <c r="J58" s="587">
        <f>SUM(D58:I58)</f>
        <v>670</v>
      </c>
      <c r="K58" s="588"/>
      <c r="L58" s="675"/>
      <c r="M58" s="676"/>
      <c r="N58" s="547"/>
      <c r="O58" s="547"/>
      <c r="P58" s="546"/>
      <c r="Q58" s="546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</row>
    <row r="59" spans="1:52" ht="15.75" customHeight="1" thickBot="1" x14ac:dyDescent="0.3">
      <c r="A59" s="204"/>
      <c r="B59" s="455" t="s">
        <v>9</v>
      </c>
      <c r="C59" s="456" t="s">
        <v>13</v>
      </c>
      <c r="D59" s="651">
        <f t="shared" ref="D59:D61" si="45">AR33</f>
        <v>360</v>
      </c>
      <c r="E59" s="652"/>
      <c r="F59" s="654">
        <f t="shared" ref="F59:F61" si="46">AR41</f>
        <v>235</v>
      </c>
      <c r="G59" s="652"/>
      <c r="H59" s="654">
        <f t="shared" ref="H59:H61" si="47">AR49</f>
        <v>105</v>
      </c>
      <c r="I59" s="668"/>
      <c r="J59" s="669">
        <f t="shared" ref="J59:J61" si="48">SUM(D59:I59)</f>
        <v>700</v>
      </c>
      <c r="K59" s="670"/>
      <c r="L59" s="661">
        <v>3</v>
      </c>
      <c r="M59" s="662"/>
      <c r="N59" s="547"/>
      <c r="O59" s="547"/>
      <c r="P59" s="546"/>
      <c r="Q59" s="546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</row>
    <row r="60" spans="1:52" ht="15.75" customHeight="1" x14ac:dyDescent="0.25">
      <c r="A60" s="204"/>
      <c r="B60" s="453" t="s">
        <v>15</v>
      </c>
      <c r="C60" s="454" t="s">
        <v>16</v>
      </c>
      <c r="D60" s="572">
        <f t="shared" si="45"/>
        <v>355</v>
      </c>
      <c r="E60" s="565"/>
      <c r="F60" s="564">
        <f t="shared" si="46"/>
        <v>285</v>
      </c>
      <c r="G60" s="565"/>
      <c r="H60" s="564">
        <f t="shared" si="47"/>
        <v>155</v>
      </c>
      <c r="I60" s="585"/>
      <c r="J60" s="671">
        <f t="shared" si="48"/>
        <v>795</v>
      </c>
      <c r="K60" s="672"/>
      <c r="L60" s="663">
        <v>2</v>
      </c>
      <c r="M60" s="664"/>
      <c r="N60" s="547"/>
      <c r="O60" s="547"/>
      <c r="P60" s="546"/>
      <c r="Q60" s="546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</row>
    <row r="61" spans="1:52" ht="15.75" customHeight="1" thickBot="1" x14ac:dyDescent="0.35">
      <c r="A61" s="204"/>
      <c r="B61" s="451" t="s">
        <v>8</v>
      </c>
      <c r="C61" s="452" t="s">
        <v>14</v>
      </c>
      <c r="D61" s="573">
        <f t="shared" si="45"/>
        <v>470</v>
      </c>
      <c r="E61" s="567"/>
      <c r="F61" s="566">
        <f t="shared" si="46"/>
        <v>350</v>
      </c>
      <c r="G61" s="567"/>
      <c r="H61" s="566">
        <f t="shared" si="47"/>
        <v>105</v>
      </c>
      <c r="I61" s="586"/>
      <c r="J61" s="673">
        <f t="shared" si="48"/>
        <v>925</v>
      </c>
      <c r="K61" s="674"/>
      <c r="L61" s="665">
        <v>1</v>
      </c>
      <c r="M61" s="666"/>
      <c r="N61" s="547"/>
      <c r="O61" s="547"/>
      <c r="P61" s="546"/>
      <c r="Q61" s="546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</row>
    <row r="62" spans="1:52" ht="15.75" customHeight="1" x14ac:dyDescent="0.25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</row>
    <row r="63" spans="1:52" ht="15.75" customHeight="1" x14ac:dyDescent="0.25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</row>
  </sheetData>
  <sortState ref="AC6:AP13">
    <sortCondition descending="1" ref="AP6:AP13"/>
  </sortState>
  <mergeCells count="231">
    <mergeCell ref="AT46:AU47"/>
    <mergeCell ref="AT48:AU48"/>
    <mergeCell ref="AT49:AU49"/>
    <mergeCell ref="AT50:AU50"/>
    <mergeCell ref="AT51:AU51"/>
    <mergeCell ref="AR40:AS40"/>
    <mergeCell ref="AR41:AS41"/>
    <mergeCell ref="AR42:AS42"/>
    <mergeCell ref="AR43:AS43"/>
    <mergeCell ref="AR46:AS47"/>
    <mergeCell ref="AR48:AS48"/>
    <mergeCell ref="AR49:AS49"/>
    <mergeCell ref="AR50:AS50"/>
    <mergeCell ref="AR51:AS51"/>
    <mergeCell ref="AR30:AS31"/>
    <mergeCell ref="AR32:AS32"/>
    <mergeCell ref="AR33:AS33"/>
    <mergeCell ref="AR34:AS34"/>
    <mergeCell ref="AR35:AS35"/>
    <mergeCell ref="AJ5:AK5"/>
    <mergeCell ref="AJ6:AK6"/>
    <mergeCell ref="AJ7:AK7"/>
    <mergeCell ref="AJ8:AK8"/>
    <mergeCell ref="AJ9:AK9"/>
    <mergeCell ref="AN5:AO5"/>
    <mergeCell ref="AN6:AO6"/>
    <mergeCell ref="AN7:AO7"/>
    <mergeCell ref="AN8:AO8"/>
    <mergeCell ref="AP7:AQ7"/>
    <mergeCell ref="AP8:AQ8"/>
    <mergeCell ref="AP9:AQ9"/>
    <mergeCell ref="AL10:AM10"/>
    <mergeCell ref="AN10:AO10"/>
    <mergeCell ref="AP10:AQ10"/>
    <mergeCell ref="AL11:AM11"/>
    <mergeCell ref="AN11:AO11"/>
    <mergeCell ref="AP11:AQ11"/>
    <mergeCell ref="AL12:AM12"/>
    <mergeCell ref="AI46:AI47"/>
    <mergeCell ref="AJ46:AL46"/>
    <mergeCell ref="AM46:AM47"/>
    <mergeCell ref="AN46:AP46"/>
    <mergeCell ref="AQ46:AQ47"/>
    <mergeCell ref="K46:K47"/>
    <mergeCell ref="L46:N46"/>
    <mergeCell ref="O46:O47"/>
    <mergeCell ref="P46:R46"/>
    <mergeCell ref="W46:W47"/>
    <mergeCell ref="X46:Z46"/>
    <mergeCell ref="AA46:AA47"/>
    <mergeCell ref="AB46:AD46"/>
    <mergeCell ref="AE46:AE47"/>
    <mergeCell ref="AF46:AH46"/>
    <mergeCell ref="S46:S47"/>
    <mergeCell ref="T46:V46"/>
    <mergeCell ref="AI38:AI39"/>
    <mergeCell ref="AJ38:AL38"/>
    <mergeCell ref="AM38:AM39"/>
    <mergeCell ref="AN38:AP38"/>
    <mergeCell ref="AQ38:AQ39"/>
    <mergeCell ref="AR38:AS39"/>
    <mergeCell ref="A38:A39"/>
    <mergeCell ref="B38:B39"/>
    <mergeCell ref="C38:C39"/>
    <mergeCell ref="D38:F38"/>
    <mergeCell ref="G38:G39"/>
    <mergeCell ref="H38:J38"/>
    <mergeCell ref="W38:W39"/>
    <mergeCell ref="X38:Z38"/>
    <mergeCell ref="AA38:AA39"/>
    <mergeCell ref="A12:A13"/>
    <mergeCell ref="B12:B13"/>
    <mergeCell ref="C12:C13"/>
    <mergeCell ref="D12:F12"/>
    <mergeCell ref="G12:G13"/>
    <mergeCell ref="H12:J12"/>
    <mergeCell ref="K12:K13"/>
    <mergeCell ref="L12:N12"/>
    <mergeCell ref="O12:O13"/>
    <mergeCell ref="B20:B21"/>
    <mergeCell ref="C20:C21"/>
    <mergeCell ref="D20:F20"/>
    <mergeCell ref="G20:G21"/>
    <mergeCell ref="AQ30:AQ31"/>
    <mergeCell ref="AI30:AI31"/>
    <mergeCell ref="AJ30:AL30"/>
    <mergeCell ref="A30:A31"/>
    <mergeCell ref="B30:B31"/>
    <mergeCell ref="C30:C31"/>
    <mergeCell ref="D30:F30"/>
    <mergeCell ref="G30:G31"/>
    <mergeCell ref="D28:W28"/>
    <mergeCell ref="H30:J30"/>
    <mergeCell ref="K30:K31"/>
    <mergeCell ref="L30:N30"/>
    <mergeCell ref="AM30:AM31"/>
    <mergeCell ref="AN30:AP30"/>
    <mergeCell ref="AA30:AA31"/>
    <mergeCell ref="AB30:AD30"/>
    <mergeCell ref="AE30:AE31"/>
    <mergeCell ref="Z20:AA21"/>
    <mergeCell ref="D2:V2"/>
    <mergeCell ref="S4:S5"/>
    <mergeCell ref="T4:V4"/>
    <mergeCell ref="W4:W5"/>
    <mergeCell ref="P12:R12"/>
    <mergeCell ref="S12:S13"/>
    <mergeCell ref="T12:V12"/>
    <mergeCell ref="W12:W13"/>
    <mergeCell ref="H4:J4"/>
    <mergeCell ref="K4:K5"/>
    <mergeCell ref="L4:N4"/>
    <mergeCell ref="O4:O5"/>
    <mergeCell ref="P4:R4"/>
    <mergeCell ref="D4:F4"/>
    <mergeCell ref="G4:G5"/>
    <mergeCell ref="P59:Q59"/>
    <mergeCell ref="P60:Q60"/>
    <mergeCell ref="P61:Q61"/>
    <mergeCell ref="P57:Q57"/>
    <mergeCell ref="X23:Y23"/>
    <mergeCell ref="X24:Y24"/>
    <mergeCell ref="X25:Y25"/>
    <mergeCell ref="P38:R38"/>
    <mergeCell ref="X12:Y13"/>
    <mergeCell ref="X14:Y14"/>
    <mergeCell ref="X15:Y15"/>
    <mergeCell ref="X16:Y16"/>
    <mergeCell ref="X17:Y17"/>
    <mergeCell ref="P20:R20"/>
    <mergeCell ref="D58:E58"/>
    <mergeCell ref="K38:K39"/>
    <mergeCell ref="L38:N38"/>
    <mergeCell ref="O38:O39"/>
    <mergeCell ref="O30:O31"/>
    <mergeCell ref="Z22:AA22"/>
    <mergeCell ref="Z23:AA23"/>
    <mergeCell ref="Z24:AA24"/>
    <mergeCell ref="Z25:AA25"/>
    <mergeCell ref="P58:Q58"/>
    <mergeCell ref="L57:M57"/>
    <mergeCell ref="N57:O57"/>
    <mergeCell ref="AB38:AD38"/>
    <mergeCell ref="AE38:AE39"/>
    <mergeCell ref="AF38:AH38"/>
    <mergeCell ref="E53:L53"/>
    <mergeCell ref="D46:F46"/>
    <mergeCell ref="G46:G47"/>
    <mergeCell ref="H46:J46"/>
    <mergeCell ref="L59:M59"/>
    <mergeCell ref="L60:M60"/>
    <mergeCell ref="L61:M61"/>
    <mergeCell ref="H58:I58"/>
    <mergeCell ref="H59:I59"/>
    <mergeCell ref="H60:I60"/>
    <mergeCell ref="H61:I61"/>
    <mergeCell ref="J58:K58"/>
    <mergeCell ref="J59:K59"/>
    <mergeCell ref="J60:K60"/>
    <mergeCell ref="J61:K61"/>
    <mergeCell ref="L58:M58"/>
    <mergeCell ref="D59:E59"/>
    <mergeCell ref="D60:E60"/>
    <mergeCell ref="D61:E61"/>
    <mergeCell ref="F58:G58"/>
    <mergeCell ref="F59:G59"/>
    <mergeCell ref="F60:G60"/>
    <mergeCell ref="X22:Y22"/>
    <mergeCell ref="S20:S21"/>
    <mergeCell ref="T20:V20"/>
    <mergeCell ref="W20:W21"/>
    <mergeCell ref="X20:Y21"/>
    <mergeCell ref="H20:J20"/>
    <mergeCell ref="K20:K21"/>
    <mergeCell ref="L20:N20"/>
    <mergeCell ref="N58:O58"/>
    <mergeCell ref="N59:O59"/>
    <mergeCell ref="N60:O60"/>
    <mergeCell ref="N61:O61"/>
    <mergeCell ref="F61:G61"/>
    <mergeCell ref="D57:E57"/>
    <mergeCell ref="F57:G57"/>
    <mergeCell ref="H57:I57"/>
    <mergeCell ref="J57:K57"/>
    <mergeCell ref="O20:O21"/>
    <mergeCell ref="AL5:AM5"/>
    <mergeCell ref="AL6:AM6"/>
    <mergeCell ref="AL7:AM7"/>
    <mergeCell ref="AL8:AM8"/>
    <mergeCell ref="AL9:AM9"/>
    <mergeCell ref="A4:A5"/>
    <mergeCell ref="B4:B5"/>
    <mergeCell ref="C4:C5"/>
    <mergeCell ref="AC4:AQ4"/>
    <mergeCell ref="AC5:AI5"/>
    <mergeCell ref="AC6:AI6"/>
    <mergeCell ref="AC7:AI7"/>
    <mergeCell ref="AC8:AI8"/>
    <mergeCell ref="AN9:AO9"/>
    <mergeCell ref="AP5:AQ5"/>
    <mergeCell ref="AP6:AQ6"/>
    <mergeCell ref="AC9:AI9"/>
    <mergeCell ref="X4:Y5"/>
    <mergeCell ref="X6:Y6"/>
    <mergeCell ref="X7:Y7"/>
    <mergeCell ref="X8:Y8"/>
    <mergeCell ref="X9:Y9"/>
    <mergeCell ref="AJ10:AK10"/>
    <mergeCell ref="AJ11:AK11"/>
    <mergeCell ref="AJ12:AK12"/>
    <mergeCell ref="AJ13:AK13"/>
    <mergeCell ref="AN12:AO12"/>
    <mergeCell ref="AP12:AQ12"/>
    <mergeCell ref="AL13:AM13"/>
    <mergeCell ref="AP13:AQ13"/>
    <mergeCell ref="A46:A47"/>
    <mergeCell ref="B46:B47"/>
    <mergeCell ref="C46:C47"/>
    <mergeCell ref="AC10:AI10"/>
    <mergeCell ref="AC11:AI11"/>
    <mergeCell ref="AC12:AI12"/>
    <mergeCell ref="AC13:AI13"/>
    <mergeCell ref="AF30:AH30"/>
    <mergeCell ref="P30:R30"/>
    <mergeCell ref="S30:S31"/>
    <mergeCell ref="T30:V30"/>
    <mergeCell ref="W30:W31"/>
    <mergeCell ref="X30:Z30"/>
    <mergeCell ref="S38:S39"/>
    <mergeCell ref="T38:V38"/>
    <mergeCell ref="A20:A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Участники </vt:lpstr>
      <vt:lpstr>Ж 3м</vt:lpstr>
      <vt:lpstr>Ж 5м</vt:lpstr>
      <vt:lpstr>Ж 7м </vt:lpstr>
      <vt:lpstr>М 5м</vt:lpstr>
      <vt:lpstr>М 7м</vt:lpstr>
      <vt:lpstr>М 9м </vt:lpstr>
      <vt:lpstr>Аб Ж</vt:lpstr>
      <vt:lpstr>Аб М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LEGION 78</cp:lastModifiedBy>
  <cp:lastPrinted>2019-05-25T16:35:31Z</cp:lastPrinted>
  <dcterms:created xsi:type="dcterms:W3CDTF">2019-02-08T17:17:54Z</dcterms:created>
  <dcterms:modified xsi:type="dcterms:W3CDTF">2019-05-25T17:23:27Z</dcterms:modified>
</cp:coreProperties>
</file>